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財政比較分析表" sheetId="13" r:id="rId3"/>
    <sheet name="各会計、関係団体の財政状況及び健全化判断比率" sheetId="12"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 i="12" l="1"/>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<sst xmlns="http://schemas.openxmlformats.org/spreadsheetml/2006/main" count="1110" uniqueCount="615">
  <si>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</si>
  <si>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</si>
  <si>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</si>
  <si>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</si>
  <si>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</si>
  <si>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</si>
  <si>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</si>
  <si>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</si>
  <si>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</si>
  <si>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</si>
  <si>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</si>
  <si>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</si>
  <si>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</si>
  <si>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</si>
  <si>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</si>
  <si>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</si>
  <si>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</si>
  <si>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</si>
  <si>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</si>
  <si>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</si>
  <si>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</si>
  <si>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</si>
  <si>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</si>
  <si>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</si>
  <si>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</si>
  <si>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</si>
  <si>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</si>
  <si>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</si>
  <si>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</si>
  <si>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</si>
  <si>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</si>
  <si>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</si>
  <si>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</si>
  <si>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</si>
  <si>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</si>
  <si>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</si>
  <si>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</si>
  <si>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</si>
  <si>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</si>
  <si>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</si>
  <si>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</si>
  <si>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</si>
  <si>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</si>
  <si>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</si>
  <si>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</si>
  <si>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</si>
  <si>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</si>
  <si>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</si>
  <si>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</si>
  <si>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</si>
  <si>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</si>
  <si>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</si>
  <si>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</si>
  <si>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</si>
  <si>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</si>
  <si>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</si>
  <si>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</si>
  <si>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</si>
  <si>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</si>
  <si>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</si>
  <si>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</si>
  <si>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</si>
  <si>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</si>
  <si>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</si>
  <si>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</si>
  <si>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</si>
  <si>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</si>
  <si>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</si>
  <si>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</si>
  <si>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</si>
  <si>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</si>
  <si>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</si>
  <si>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</si>
  <si>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</si>
  <si>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</si>
  <si>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</si>
  <si>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</si>
  <si>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</si>
  <si>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</si>
  <si>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</si>
  <si>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</si>
  <si>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</si>
  <si>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</si>
  <si>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</si>
  <si>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</si>
  <si>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</si>
  <si>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</si>
  <si>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</si>
  <si>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</si>
  <si>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</si>
  <si>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</si>
  <si>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</si>
  <si>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</si>
  <si>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</si>
  <si>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</si>
  <si>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</si>
  <si>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</si>
  <si>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</si>
  <si>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</si>
  <si>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</si>
  <si>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</si>
  <si>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</si>
  <si>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</si>
  <si>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</si>
  <si>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</si>
  <si>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</si>
  <si>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</si>
  <si>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</si>
  <si>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</si>
  <si>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</si>
  <si>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</si>
  <si>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</si>
  <si>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</si>
  <si>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</si>
  <si>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</si>
  <si>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</si>
  <si>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</si>
  <si>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</si>
  <si>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</si>
  <si>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</si>
  <si>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</si>
  <si>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</si>
  <si>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</si>
  <si>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</si>
  <si>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</si>
  <si>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</si>
  <si>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</si>
  <si>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</si>
  <si>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</si>
  <si>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</si>
  <si>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</si>
  <si>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</si>
  <si>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</si>
  <si>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</si>
  <si>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</si>
  <si>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</si>
  <si>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</si>
  <si>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</si>
  <si>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</si>
  <si>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</si>
  <si>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</si>
  <si>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</si>
  <si>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</si>
  <si>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</si>
  <si>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</si>
  <si>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</si>
  <si>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</si>
  <si>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</si>
  <si>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</si>
  <si>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</si>
  <si>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</si>
  <si>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</si>
  <si>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</si>
  <si>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</si>
  <si>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</si>
  <si>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</si>
  <si>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</si>
  <si>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</si>
  <si>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</si>
  <si>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</si>
  <si>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</si>
  <si>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</si>
  <si>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</si>
  <si>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</si>
  <si>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</si>
  <si>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</si>
  <si>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</si>
  <si>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</si>
  <si>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</si>
  <si>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</si>
  <si>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</si>
  <si>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</si>
  <si>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</si>
  <si>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</si>
  <si>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</si>
  <si>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</si>
  <si>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</si>
  <si>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</si>
  <si>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</si>
  <si>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</si>
  <si>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</si>
  <si>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</si>
  <si>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</si>
  <si>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</si>
  <si>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</si>
  <si>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</si>
  <si>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</si>
  <si>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</si>
  <si>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</si>
  <si>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</si>
  <si>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</si>
  <si>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</si>
  <si>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</si>
  <si>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</si>
  <si>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</si>
  <si>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</si>
  <si>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</si>
  <si>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</si>
  <si>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</si>
  <si>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</si>
  <si>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</si>
  <si>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</si>
  <si>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</si>
  <si>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</si>
  <si>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</si>
  <si>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</si>
  <si>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</si>
  <si>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</si>
  <si>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</si>
  <si>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</si>
  <si>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</si>
  <si>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</si>
  <si>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福岡県行橋市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</si>
  <si>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</si>
  <si>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</si>
  <si>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</si>
  <si>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</si>
  <si>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</si>
  <si>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</si>
  <si>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</si>
  <si>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</si>
  <si>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</si>
  <si>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</si>
  <si>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</si>
  <si>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</si>
  <si>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</si>
  <si>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</si>
  <si>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</si>
  <si>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</si>
  <si>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</si>
  <si>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</si>
  <si>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</si>
  <si>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</si>
  <si>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</si>
  <si>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</si>
  <si>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</si>
  <si>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</si>
  <si>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</si>
  <si>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</si>
  <si>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</si>
  <si>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</si>
  <si>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</si>
  <si>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</si>
  <si>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</si>
  <si>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</si>
  <si>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</si>
  <si>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</si>
  <si>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</si>
  <si>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</si>
  <si>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</si>
  <si>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</si>
  <si>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</si>
  <si>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</si>
  <si>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</si>
  <si>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</si>
  <si>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</si>
  <si>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</si>
  <si>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</si>
  <si>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</si>
  <si>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</si>
  <si>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</si>
  <si>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</si>
  <si>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</si>
  <si>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</si>
  <si>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</si>
  <si>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</si>
  <si>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</si>
  <si>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</si>
  <si>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</si>
  <si>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</si>
  <si>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</si>
  <si>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</si>
  <si>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</si>
  <si>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</si>
  <si>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</si>
  <si>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</si>
  <si>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</si>
  <si>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</si>
  <si>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</si>
  <si>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</si>
  <si>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</si>
  <si>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</si>
  <si>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</si>
  <si>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</si>
  <si>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</si>
  <si>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</si>
  <si>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</si>
  <si>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</si>
  <si>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</si>
  <si>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</si>
  <si>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</si>
  <si>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</si>
  <si>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</si>
  <si>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</si>
  <si>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</si>
  <si>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</si>
  <si>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</si>
  <si>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</si>
  <si>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</si>
  <si>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</si>
  <si>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</si>
  <si>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</si>
  <si>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</si>
  <si>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</si>
  <si>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</si>
  <si>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</si>
  <si>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</si>
  <si>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</si>
  <si>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</si>
  <si>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</si>
  <si>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</si>
  <si>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</si>
  <si>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</si>
  <si>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</si>
  <si>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</si>
  <si>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</si>
  <si>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</si>
  <si>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</si>
  <si>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</si>
  <si>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</si>
  <si>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</si>
  <si>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</si>
  <si>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</si>
  <si>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</si>
  <si>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</si>
  <si>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</si>
  <si>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</si>
  <si>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</si>
  <si>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</si>
  <si>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</si>
  <si>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</si>
  <si>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</si>
  <si>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</si>
  <si>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</si>
  <si>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</si>
  <si>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</si>
  <si>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</si>
  <si>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</si>
  <si>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</si>
  <si>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</si>
  <si>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</si>
  <si>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</si>
  <si>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</si>
  <si>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</si>
  <si>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</si>
  <si>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</si>
  <si>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</si>
  <si>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</si>
  <si>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</si>
  <si>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</si>
  <si>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</si>
  <si>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</si>
  <si>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</si>
  <si>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</si>
  <si>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</si>
  <si>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</si>
  <si>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</si>
  <si>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</si>
  <si>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</si>
  <si>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</si>
  <si>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</si>
  <si>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</si>
  <si>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福岡県行橋市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</si>
  <si>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</si>
  <si>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</si>
  <si>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</si>
  <si>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</si>
  <si>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</si>
  <si>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</si>
  <si>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</si>
  <si>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</si>
  <si>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</si>
  <si>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</si>
  <si>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</si>
  <si>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</si>
  <si>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</si>
  <si>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</si>
  <si>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</si>
  <si>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</si>
  <si>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</si>
  <si>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</si>
  <si>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</si>
  <si>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</si>
  <si>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</si>
  <si>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</si>
  <si>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</si>
  <si>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</si>
  <si>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</si>
  <si>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</si>
  <si>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</si>
  <si>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</si>
  <si>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</si>
  <si>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</si>
  <si>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</si>
  <si>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</si>
  <si>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</si>
  <si>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</si>
  <si>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</si>
  <si>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</si>
  <si>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</si>
  <si>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</si>
  <si>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</si>
  <si>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</si>
  <si>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</si>
  <si>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</si>
  <si>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地方卸売市場会計</t>
    <phoneticPr fontId="5"/>
  </si>
  <si>
    <t>法非適用企業</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</si>
  <si>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</si>
  <si>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</si>
  <si>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</si>
  <si>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</si>
  <si>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</si>
  <si>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</si>
  <si>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</si>
  <si>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</si>
  <si>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</si>
  <si>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</si>
  <si>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</si>
  <si>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</si>
  <si>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</si>
  <si>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</si>
  <si>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</si>
  <si>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</si>
  <si>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</si>
  <si>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</si>
  <si>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</si>
  <si>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</si>
  <si>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</si>
  <si>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</si>
  <si>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</si>
  <si>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</si>
  <si>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</si>
  <si>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</si>
  <si>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</si>
  <si>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</si>
  <si>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</si>
  <si>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</si>
  <si>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</si>
  <si>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</si>
  <si>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</si>
  <si>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</si>
  <si>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</si>
  <si>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</si>
  <si>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</si>
  <si>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</si>
  <si>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</si>
  <si>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</si>
  <si>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</si>
  <si>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</si>
  <si>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</si>
  <si>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</si>
  <si>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</si>
  <si>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</si>
  <si>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</si>
  <si>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</si>
  <si>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</si>
  <si>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</si>
  <si>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</si>
  <si>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</si>
  <si>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</si>
  <si>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</si>
  <si>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</si>
  <si>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</si>
  <si>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</si>
  <si>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</si>
  <si>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</si>
  <si>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</si>
  <si>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</si>
  <si>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</si>
  <si>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</si>
  <si>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</si>
  <si>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地方卸売市場会計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</si>
  <si>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</si>
  <si>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</si>
  <si>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</si>
  <si>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</si>
  <si>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</si>
  <si>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</si>
  <si>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</si>
  <si>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</si>
  <si>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</si>
  <si>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</si>
  <si>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</si>
  <si>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</si>
  <si>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</si>
  <si>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</si>
  <si>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</si>
  <si>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</si>
  <si>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</si>
  <si>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</si>
  <si>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</si>
  <si>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</si>
  <si>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</si>
  <si>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</si>
  <si>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</si>
  <si>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</si>
  <si>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</si>
  <si>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</si>
  <si>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</si>
  <si>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</si>
  <si>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</si>
  <si>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</si>
  <si>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</si>
  <si>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</si>
  <si>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</si>
  <si>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</si>
  <si>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</si>
  <si>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</si>
  <si>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</si>
  <si>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</si>
  <si>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</si>
  <si>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</si>
  <si>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</si>
  <si>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</si>
  <si>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</si>
  <si>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</si>
  <si>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</si>
  <si>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</si>
  <si>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</si>
  <si>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</si>
  <si>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</si>
  <si>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</si>
  <si>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</si>
  <si>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</si>
  <si>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</si>
  <si>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</si>
  <si>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</si>
  <si>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</si>
  <si>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</si>
  <si>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</si>
  <si>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</si>
  <si>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</si>
  <si>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</si>
  <si>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</si>
  <si>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</si>
  <si>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</si>
  <si>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</si>
  <si>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</si>
  <si>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</si>
  <si>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</si>
  <si>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</si>
  <si>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</si>
  <si>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</si>
  <si>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</si>
  <si>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</si>
  <si>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</si>
  <si>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</si>
  <si>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</si>
  <si>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</si>
  <si>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</si>
  <si>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</si>
  <si>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</si>
  <si>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</si>
  <si>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</si>
  <si>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</si>
  <si>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</si>
  <si>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</si>
  <si>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</si>
  <si>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</si>
  <si>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4.31</t>
  </si>
  <si>
    <t>▲ 0.04</t>
  </si>
  <si>
    <t>国民健康保険特別会計</t>
  </si>
  <si>
    <t>▲ 7.25</t>
  </si>
  <si>
    <t>▲ 7.86</t>
  </si>
  <si>
    <t>▲ 9.04</t>
  </si>
  <si>
    <t>▲ 9.31</t>
  </si>
  <si>
    <t>▲ 4.24</t>
  </si>
  <si>
    <t>水道事業会計</t>
  </si>
  <si>
    <t>一般会計</t>
  </si>
  <si>
    <t>公共下水道事業会計</t>
  </si>
  <si>
    <t>介護保険（保険事業勘定）会計</t>
  </si>
  <si>
    <t>後期高齢者医療特別会計</t>
  </si>
  <si>
    <t>農業集落排水事業会計</t>
  </si>
  <si>
    <t>介護認定特別会計</t>
  </si>
  <si>
    <t>その他会計（赤字）</t>
  </si>
  <si>
    <t>その他会計（黒字）</t>
  </si>
  <si>
    <t>-</t>
    <phoneticPr fontId="2"/>
  </si>
  <si>
    <t>-</t>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</si>
  <si>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11"/>
  </si>
  <si>
    <t>中間市行橋市競艇組合（一般会計）</t>
    <rPh sb="0" eb="2">
      <t>ナカマ</t>
    </rPh>
    <rPh sb="2" eb="3">
      <t>シ</t>
    </rPh>
    <rPh sb="3" eb="6">
      <t>ユクハシシ</t>
    </rPh>
    <rPh sb="6" eb="8">
      <t>キョウテイ</t>
    </rPh>
    <rPh sb="8" eb="10">
      <t>クミアイ</t>
    </rPh>
    <rPh sb="11" eb="13">
      <t>イッパン</t>
    </rPh>
    <rPh sb="13" eb="15">
      <t>カイケイ</t>
    </rPh>
    <phoneticPr fontId="11"/>
  </si>
  <si>
    <t>中間市行橋市競艇組合（特別会計）</t>
    <rPh sb="0" eb="2">
      <t>ナカマ</t>
    </rPh>
    <rPh sb="2" eb="3">
      <t>シ</t>
    </rPh>
    <rPh sb="3" eb="6">
      <t>ユクハシシ</t>
    </rPh>
    <rPh sb="6" eb="8">
      <t>キョウテイ</t>
    </rPh>
    <rPh sb="8" eb="10">
      <t>クミアイ</t>
    </rPh>
    <rPh sb="11" eb="13">
      <t>トクベツ</t>
    </rPh>
    <rPh sb="13" eb="15">
      <t>カイケイ</t>
    </rPh>
    <phoneticPr fontId="11"/>
  </si>
  <si>
    <t>京築広域市町村圏事務組合（一般会計）</t>
    <rPh sb="0" eb="1">
      <t>キョウ</t>
    </rPh>
    <rPh sb="1" eb="2">
      <t>チク</t>
    </rPh>
    <rPh sb="2" eb="4">
      <t>コウイキ</t>
    </rPh>
    <rPh sb="4" eb="7">
      <t>シチョウソン</t>
    </rPh>
    <rPh sb="7" eb="8">
      <t>ケン</t>
    </rPh>
    <rPh sb="8" eb="10">
      <t>ジム</t>
    </rPh>
    <rPh sb="10" eb="12">
      <t>クミアイ</t>
    </rPh>
    <rPh sb="13" eb="15">
      <t>イッパン</t>
    </rPh>
    <rPh sb="15" eb="17">
      <t>カイケイ</t>
    </rPh>
    <phoneticPr fontId="11"/>
  </si>
  <si>
    <t>京築広域市町村圏事務組合（行橋・京都学校給食共同調理施設特別会計）</t>
    <rPh sb="0" eb="1">
      <t>キョウ</t>
    </rPh>
    <rPh sb="1" eb="2">
      <t>チク</t>
    </rPh>
    <rPh sb="2" eb="4">
      <t>コウイキ</t>
    </rPh>
    <rPh sb="4" eb="7">
      <t>シチョウソン</t>
    </rPh>
    <rPh sb="7" eb="8">
      <t>ケン</t>
    </rPh>
    <rPh sb="8" eb="10">
      <t>ジム</t>
    </rPh>
    <rPh sb="10" eb="12">
      <t>クミアイ</t>
    </rPh>
    <rPh sb="13" eb="15">
      <t>ユクハシ</t>
    </rPh>
    <rPh sb="16" eb="18">
      <t>キョウト</t>
    </rPh>
    <rPh sb="18" eb="20">
      <t>ガッコウ</t>
    </rPh>
    <rPh sb="20" eb="22">
      <t>キュウショク</t>
    </rPh>
    <rPh sb="22" eb="24">
      <t>キョウドウ</t>
    </rPh>
    <rPh sb="24" eb="26">
      <t>チョウリ</t>
    </rPh>
    <rPh sb="26" eb="28">
      <t>シセツ</t>
    </rPh>
    <rPh sb="28" eb="30">
      <t>トクベツ</t>
    </rPh>
    <rPh sb="30" eb="32">
      <t>カイケイ</t>
    </rPh>
    <phoneticPr fontId="11"/>
  </si>
  <si>
    <t>法適用事業</t>
    <rPh sb="0" eb="1">
      <t>ホウ</t>
    </rPh>
    <rPh sb="1" eb="3">
      <t>テキヨウ</t>
    </rPh>
    <rPh sb="3" eb="5">
      <t>ジギョウ</t>
    </rPh>
    <phoneticPr fontId="11"/>
  </si>
  <si>
    <t>行橋市文化振興公社</t>
    <rPh sb="0" eb="3">
      <t>ユクハシシ</t>
    </rPh>
    <rPh sb="3" eb="5">
      <t>ブンカ</t>
    </rPh>
    <rPh sb="5" eb="7">
      <t>シンコウ</t>
    </rPh>
    <rPh sb="7" eb="9">
      <t>コウシャ</t>
    </rPh>
    <phoneticPr fontId="11"/>
  </si>
  <si>
    <t>-</t>
    <phoneticPr fontId="2"/>
  </si>
  <si>
    <t>-</t>
    <phoneticPr fontId="2"/>
  </si>
  <si>
    <t>-</t>
    <phoneticPr fontId="2"/>
  </si>
  <si>
    <t>公共施設等整備保全基金</t>
    <rPh sb="0" eb="2">
      <t>コウキョウ</t>
    </rPh>
    <rPh sb="2" eb="4">
      <t>シセツ</t>
    </rPh>
    <rPh sb="4" eb="5">
      <t>ナド</t>
    </rPh>
    <rPh sb="5" eb="7">
      <t>セイビ</t>
    </rPh>
    <rPh sb="7" eb="9">
      <t>ホゼン</t>
    </rPh>
    <rPh sb="9" eb="11">
      <t>キキン</t>
    </rPh>
    <phoneticPr fontId="11"/>
  </si>
  <si>
    <t>職員の退職手当基金</t>
    <rPh sb="0" eb="2">
      <t>ショクイン</t>
    </rPh>
    <rPh sb="3" eb="5">
      <t>タイショク</t>
    </rPh>
    <rPh sb="5" eb="7">
      <t>テアテ</t>
    </rPh>
    <rPh sb="7" eb="9">
      <t>キキン</t>
    </rPh>
    <phoneticPr fontId="11"/>
  </si>
  <si>
    <t>地域振興基金</t>
    <rPh sb="0" eb="2">
      <t>チイキ</t>
    </rPh>
    <rPh sb="2" eb="4">
      <t>シンコウ</t>
    </rPh>
    <rPh sb="4" eb="6">
      <t>キキン</t>
    </rPh>
    <phoneticPr fontId="11"/>
  </si>
  <si>
    <t>ふるさと納税基金</t>
    <rPh sb="4" eb="6">
      <t>ノウゼイ</t>
    </rPh>
    <rPh sb="6" eb="8">
      <t>キキン</t>
    </rPh>
    <phoneticPr fontId="11"/>
  </si>
  <si>
    <t>社会福祉基金</t>
    <rPh sb="0" eb="2">
      <t>シャカイ</t>
    </rPh>
    <rPh sb="2" eb="4">
      <t>フクシ</t>
    </rPh>
    <rPh sb="4" eb="6">
      <t>キキン</t>
    </rPh>
    <phoneticPr fontId="11"/>
  </si>
  <si>
    <t>-</t>
    <phoneticPr fontId="2"/>
  </si>
  <si>
    <t>京築広域市町村圏事務組合（行橋京都メディカルセンター特別会計）</t>
    <phoneticPr fontId="2"/>
  </si>
  <si>
    <t>行橋市・みやこ町清掃施設組合（一般会計）</t>
    <phoneticPr fontId="2"/>
  </si>
  <si>
    <t>福岡県自治振興組合（一般会計）</t>
    <phoneticPr fontId="2"/>
  </si>
  <si>
    <t>福岡県自治振興組合（公文書館事業特別会計）</t>
    <phoneticPr fontId="2"/>
  </si>
  <si>
    <t>福岡県後期高齢者医療広域連合（一般会計）</t>
    <phoneticPr fontId="2"/>
  </si>
  <si>
    <t>福岡県後期高齢者医療広域連合（後期高齢者医療特別会計）</t>
    <phoneticPr fontId="2"/>
  </si>
  <si>
    <t>京築地区水道企業団</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</si>
  <si>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</si>
  <si>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</si>
  <si>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</si>
  <si>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</si>
  <si>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</si>
  <si>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</si>
  <si>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</si>
  <si>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</si>
  <si>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</si>
  <si>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</si>
  <si>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極めて低い水準にある。将来負担比率は、平成28年度に引き続き、比率が0となった。一方で、大型公共事業等により地方債残高は、平成25年度から平成29年度まで5年連続増加しており、公共施設の老朽化への対応も考慮すると、今後は、将来負担比率及び実質公債費比率ともに上昇していくことも考えられるため、これまで以上に必要性の高い事業の精査、及び地方債の発行の管理に取り組んでいく必要がある。</t>
    <rPh sb="47" eb="49">
      <t>ヘイセイ</t>
    </rPh>
    <rPh sb="51" eb="53">
      <t>ネンド</t>
    </rPh>
    <rPh sb="54" eb="55">
      <t>ヒ</t>
    </rPh>
    <rPh sb="56" eb="57">
      <t>ツヅ</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</si>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</sst>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707B-40AB-AF58-A8A757D800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72054</c:v>
                </c:pt>
                <c:pt idx="1">
                  <c:v>43091</c:v>
                </c:pt>
                <c:pt idx="2">
                  <c:v>53367</c:v>
                </c:pt>
                <c:pt idx="3">
                  <c:v>57309</c:v>
                </c:pt>
                <c:pt idx="4">
                  <c:v>60155</c:v>
                </c:pt>
              </c:numCache>
            </c:numRef>
          </c:val>
          <c:smooth val="0"/>
          <c:extLst xmlns:c16r2="http://schemas.microsoft.com/office/drawing/2015/06/chart">
            <c:ext xmlns:c16="http://schemas.microsoft.com/office/drawing/2014/chart" uri="{C3380CC4-5D6E-409C-BE32-E72D297353CC}">
              <c16:uniqueId val="{00000001-707B-40AB-AF58-A8A757D80077}"/>
            </c:ext>
          </c:extLst>
        </c:ser>
        <c:dLbls>
          <c:showLegendKey val="0"/>
          <c:showVal val="0"/>
          <c:showCatName val="0"/>
          <c:showSerName val="0"/>
          <c:showPercent val="0"/>
          <c:showBubbleSize val="0"/>
        </c:dLbls>
        <c:marker val="1"/>
        <c:smooth val="0"/>
        <c:axId val="477189040"/>
        <c:axId val="477189824"/>
      </c:lineChart>
      <c:catAx>
        <c:axId val="477189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7189824"/>
        <c:crosses val="autoZero"/>
        <c:auto val="1"/>
        <c:lblAlgn val="ctr"/>
        <c:lblOffset val="100"/>
        <c:tickLblSkip val="1"/>
        <c:tickMarkSkip val="1"/>
        <c:noMultiLvlLbl val="0"/>
      </c:catAx>
      <c:valAx>
        <c:axId val="47718982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7189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5.25</c:v>
                </c:pt>
                <c:pt idx="1">
                  <c:v>3.77</c:v>
                </c:pt>
                <c:pt idx="2">
                  <c:v>4.68</c:v>
                </c:pt>
                <c:pt idx="3">
                  <c:v>2.69</c:v>
                </c:pt>
                <c:pt idx="4">
                  <c:v>2.5499999999999998</c:v>
                </c:pt>
              </c:numCache>
            </c:numRef>
          </c:val>
          <c:extLst xmlns:c16r2="http://schemas.microsoft.com/office/drawing/2015/06/chart">
            <c:ext xmlns:c16="http://schemas.microsoft.com/office/drawing/2014/chart" uri="{C3380CC4-5D6E-409C-BE32-E72D297353CC}">
              <c16:uniqueId val="{00000000-8013-4538-9A13-E2C32BB28E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25.06</c:v>
                </c:pt>
                <c:pt idx="1">
                  <c:v>25.05</c:v>
                </c:pt>
                <c:pt idx="2">
                  <c:v>26.59</c:v>
                </c:pt>
                <c:pt idx="3">
                  <c:v>34.700000000000003</c:v>
                </c:pt>
                <c:pt idx="4">
                  <c:v>35.81</c:v>
                </c:pt>
              </c:numCache>
            </c:numRef>
          </c:val>
          <c:extLst xmlns:c16r2="http://schemas.microsoft.com/office/drawing/2015/06/chart">
            <c:ext xmlns:c16="http://schemas.microsoft.com/office/drawing/2014/chart" uri="{C3380CC4-5D6E-409C-BE32-E72D297353CC}">
              <c16:uniqueId val="{00000001-8013-4538-9A13-E2C32BB28EB7}"/>
            </c:ext>
          </c:extLst>
        </c:ser>
        <c:dLbls>
          <c:showLegendKey val="0"/>
          <c:showVal val="0"/>
          <c:showCatName val="0"/>
          <c:showSerName val="0"/>
          <c:showPercent val="0"/>
          <c:showBubbleSize val="0"/>
        </c:dLbls>
        <c:gapWidth val="250"/>
        <c:overlap val="100"/>
        <c:axId val="526590728"/>
        <c:axId val="52659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6.57</c:v>
                </c:pt>
                <c:pt idx="1">
                  <c:v>-4.3099999999999996</c:v>
                </c:pt>
                <c:pt idx="2">
                  <c:v>0.76</c:v>
                </c:pt>
                <c:pt idx="3">
                  <c:v>3.85</c:v>
                </c:pt>
                <c:pt idx="4">
                  <c:v>-0.04</c:v>
                </c:pt>
              </c:numCache>
            </c:numRef>
          </c:val>
          <c:smooth val="0"/>
          <c:extLst xmlns:c16r2="http://schemas.microsoft.com/office/drawing/2015/06/chart">
            <c:ext xmlns:c16="http://schemas.microsoft.com/office/drawing/2014/chart" uri="{C3380CC4-5D6E-409C-BE32-E72D297353CC}">
              <c16:uniqueId val="{00000002-8013-4538-9A13-E2C32BB28EB7}"/>
            </c:ext>
          </c:extLst>
        </c:ser>
        <c:dLbls>
          <c:showLegendKey val="0"/>
          <c:showVal val="0"/>
          <c:showCatName val="0"/>
          <c:showSerName val="0"/>
          <c:showPercent val="0"/>
          <c:showBubbleSize val="0"/>
        </c:dLbls>
        <c:marker val="1"/>
        <c:smooth val="0"/>
        <c:axId val="526590728"/>
        <c:axId val="526591120"/>
      </c:lineChart>
      <c:catAx>
        <c:axId val="526590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6591120"/>
        <c:crosses val="autoZero"/>
        <c:auto val="1"/>
        <c:lblAlgn val="ctr"/>
        <c:lblOffset val="100"/>
        <c:tickLblSkip val="1"/>
        <c:tickMarkSkip val="1"/>
        <c:noMultiLvlLbl val="0"/>
      </c:catAx>
      <c:valAx>
        <c:axId val="52659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590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0.38</c:v>
                </c:pt>
                <c:pt idx="2">
                  <c:v>#N/A</c:v>
                </c:pt>
                <c:pt idx="3">
                  <c:v>0.28000000000000003</c:v>
                </c:pt>
                <c:pt idx="4">
                  <c:v>#N/A</c:v>
                </c:pt>
                <c:pt idx="5">
                  <c:v>0.04</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0-EDB0-4EC0-BADA-F3BD80AD76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B0-4EC0-BADA-F3BD80AD76A0}"/>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EDB0-4EC0-BADA-F3BD80AD76A0}"/>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B0-4EC0-BADA-F3BD80AD76A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EDB0-4EC0-BADA-F3BD80AD76A0}"/>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0.61</c:v>
                </c:pt>
                <c:pt idx="2">
                  <c:v>#N/A</c:v>
                </c:pt>
                <c:pt idx="3">
                  <c:v>0.5</c:v>
                </c:pt>
                <c:pt idx="4">
                  <c:v>#N/A</c:v>
                </c:pt>
                <c:pt idx="5">
                  <c:v>1.48</c:v>
                </c:pt>
                <c:pt idx="6">
                  <c:v>#N/A</c:v>
                </c:pt>
                <c:pt idx="7">
                  <c:v>0.67</c:v>
                </c:pt>
                <c:pt idx="8">
                  <c:v>#N/A</c:v>
                </c:pt>
                <c:pt idx="9">
                  <c:v>1.34</c:v>
                </c:pt>
              </c:numCache>
            </c:numRef>
          </c:val>
          <c:extLst xmlns:c16r2="http://schemas.microsoft.com/office/drawing/2015/06/chart">
            <c:ext xmlns:c16="http://schemas.microsoft.com/office/drawing/2014/chart" uri="{C3380CC4-5D6E-409C-BE32-E72D297353CC}">
              <c16:uniqueId val="{00000005-EDB0-4EC0-BADA-F3BD80AD76A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0.24</c:v>
                </c:pt>
                <c:pt idx="2">
                  <c:v>#N/A</c:v>
                </c:pt>
                <c:pt idx="3">
                  <c:v>1.76</c:v>
                </c:pt>
                <c:pt idx="4">
                  <c:v>#N/A</c:v>
                </c:pt>
                <c:pt idx="5">
                  <c:v>0.91</c:v>
                </c:pt>
                <c:pt idx="6">
                  <c:v>#N/A</c:v>
                </c:pt>
                <c:pt idx="7">
                  <c:v>1.72</c:v>
                </c:pt>
                <c:pt idx="8">
                  <c:v>#N/A</c:v>
                </c:pt>
                <c:pt idx="9">
                  <c:v>2.1</c:v>
                </c:pt>
              </c:numCache>
            </c:numRef>
          </c:val>
          <c:extLst xmlns:c16r2="http://schemas.microsoft.com/office/drawing/2015/06/chart">
            <c:ext xmlns:c16="http://schemas.microsoft.com/office/drawing/2014/chart" uri="{C3380CC4-5D6E-409C-BE32-E72D297353CC}">
              <c16:uniqueId val="{00000006-EDB0-4EC0-BADA-F3BD80AD76A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4.8600000000000003</c:v>
                </c:pt>
                <c:pt idx="2">
                  <c:v>#N/A</c:v>
                </c:pt>
                <c:pt idx="3">
                  <c:v>3.48</c:v>
                </c:pt>
                <c:pt idx="4">
                  <c:v>#N/A</c:v>
                </c:pt>
                <c:pt idx="5">
                  <c:v>4.63</c:v>
                </c:pt>
                <c:pt idx="6">
                  <c:v>#N/A</c:v>
                </c:pt>
                <c:pt idx="7">
                  <c:v>2.66</c:v>
                </c:pt>
                <c:pt idx="8">
                  <c:v>#N/A</c:v>
                </c:pt>
                <c:pt idx="9">
                  <c:v>2.5499999999999998</c:v>
                </c:pt>
              </c:numCache>
            </c:numRef>
          </c:val>
          <c:extLst xmlns:c16r2="http://schemas.microsoft.com/office/drawing/2015/06/chart">
            <c:ext xmlns:c16="http://schemas.microsoft.com/office/drawing/2014/chart" uri="{C3380CC4-5D6E-409C-BE32-E72D297353CC}">
              <c16:uniqueId val="{00000007-EDB0-4EC0-BADA-F3BD80AD76A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8.84</c:v>
                </c:pt>
                <c:pt idx="2">
                  <c:v>#N/A</c:v>
                </c:pt>
                <c:pt idx="3">
                  <c:v>10.23</c:v>
                </c:pt>
                <c:pt idx="4">
                  <c:v>#N/A</c:v>
                </c:pt>
                <c:pt idx="5">
                  <c:v>12.26</c:v>
                </c:pt>
                <c:pt idx="6">
                  <c:v>#N/A</c:v>
                </c:pt>
                <c:pt idx="7">
                  <c:v>15.75</c:v>
                </c:pt>
                <c:pt idx="8">
                  <c:v>#N/A</c:v>
                </c:pt>
                <c:pt idx="9">
                  <c:v>18.41</c:v>
                </c:pt>
              </c:numCache>
            </c:numRef>
          </c:val>
          <c:extLst xmlns:c16r2="http://schemas.microsoft.com/office/drawing/2015/06/chart">
            <c:ext xmlns:c16="http://schemas.microsoft.com/office/drawing/2014/chart" uri="{C3380CC4-5D6E-409C-BE32-E72D297353CC}">
              <c16:uniqueId val="{00000008-EDB0-4EC0-BADA-F3BD80AD76A0}"/>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7.25</c:v>
                </c:pt>
                <c:pt idx="1">
                  <c:v>#N/A</c:v>
                </c:pt>
                <c:pt idx="2">
                  <c:v>7.86</c:v>
                </c:pt>
                <c:pt idx="3">
                  <c:v>#N/A</c:v>
                </c:pt>
                <c:pt idx="4">
                  <c:v>9.0399999999999991</c:v>
                </c:pt>
                <c:pt idx="5">
                  <c:v>#N/A</c:v>
                </c:pt>
                <c:pt idx="6">
                  <c:v>9.31</c:v>
                </c:pt>
                <c:pt idx="7">
                  <c:v>#N/A</c:v>
                </c:pt>
                <c:pt idx="8">
                  <c:v>4.24</c:v>
                </c:pt>
                <c:pt idx="9">
                  <c:v>#N/A</c:v>
                </c:pt>
              </c:numCache>
            </c:numRef>
          </c:val>
          <c:extLst xmlns:c16r2="http://schemas.microsoft.com/office/drawing/2015/06/chart">
            <c:ext xmlns:c16="http://schemas.microsoft.com/office/drawing/2014/chart" uri="{C3380CC4-5D6E-409C-BE32-E72D297353CC}">
              <c16:uniqueId val="{00000009-EDB0-4EC0-BADA-F3BD80AD76A0}"/>
            </c:ext>
          </c:extLst>
        </c:ser>
        <c:dLbls>
          <c:showLegendKey val="0"/>
          <c:showVal val="0"/>
          <c:showCatName val="0"/>
          <c:showSerName val="0"/>
          <c:showPercent val="0"/>
          <c:showBubbleSize val="0"/>
        </c:dLbls>
        <c:gapWidth val="150"/>
        <c:overlap val="100"/>
        <c:axId val="526591904"/>
        <c:axId val="526592296"/>
      </c:barChart>
      <c:catAx>
        <c:axId val="52659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592296"/>
        <c:crosses val="autoZero"/>
        <c:auto val="1"/>
        <c:lblAlgn val="ctr"/>
        <c:lblOffset val="100"/>
        <c:tickLblSkip val="1"/>
        <c:tickMarkSkip val="1"/>
        <c:noMultiLvlLbl val="0"/>
      </c:catAx>
      <c:valAx>
        <c:axId val="526592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591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1449</c:v>
                </c:pt>
                <c:pt idx="5">
                  <c:v>1510</c:v>
                </c:pt>
                <c:pt idx="8">
                  <c:v>1419</c:v>
                </c:pt>
                <c:pt idx="11">
                  <c:v>1497</c:v>
                </c:pt>
                <c:pt idx="14">
                  <c:v>1515</c:v>
                </c:pt>
              </c:numCache>
            </c:numRef>
          </c:val>
          <c:extLst xmlns:c16r2="http://schemas.microsoft.com/office/drawing/2015/06/chart">
            <c:ext xmlns:c16="http://schemas.microsoft.com/office/drawing/2014/chart" uri="{C3380CC4-5D6E-409C-BE32-E72D297353CC}">
              <c16:uniqueId val="{00000000-4692-4215-A081-E25CF09BB0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692-4215-A081-E25CF09BB0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4692-4215-A081-E25CF09BB0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78</c:v>
                </c:pt>
                <c:pt idx="3">
                  <c:v>78</c:v>
                </c:pt>
                <c:pt idx="6">
                  <c:v>78</c:v>
                </c:pt>
                <c:pt idx="9">
                  <c:v>78</c:v>
                </c:pt>
                <c:pt idx="12">
                  <c:v>78</c:v>
                </c:pt>
              </c:numCache>
            </c:numRef>
          </c:val>
          <c:extLst xmlns:c16r2="http://schemas.microsoft.com/office/drawing/2015/06/chart">
            <c:ext xmlns:c16="http://schemas.microsoft.com/office/drawing/2014/chart" uri="{C3380CC4-5D6E-409C-BE32-E72D297353CC}">
              <c16:uniqueId val="{00000003-4692-4215-A081-E25CF09BB0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363</c:v>
                </c:pt>
                <c:pt idx="3">
                  <c:v>391</c:v>
                </c:pt>
                <c:pt idx="6">
                  <c:v>418</c:v>
                </c:pt>
                <c:pt idx="9">
                  <c:v>427</c:v>
                </c:pt>
                <c:pt idx="12">
                  <c:v>435</c:v>
                </c:pt>
              </c:numCache>
            </c:numRef>
          </c:val>
          <c:extLst xmlns:c16r2="http://schemas.microsoft.com/office/drawing/2015/06/chart">
            <c:ext xmlns:c16="http://schemas.microsoft.com/office/drawing/2014/chart" uri="{C3380CC4-5D6E-409C-BE32-E72D297353CC}">
              <c16:uniqueId val="{00000004-4692-4215-A081-E25CF09BB0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692-4215-A081-E25CF09BB0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692-4215-A081-E25CF09BB0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1716</c:v>
                </c:pt>
                <c:pt idx="3">
                  <c:v>1766</c:v>
                </c:pt>
                <c:pt idx="6">
                  <c:v>1686</c:v>
                </c:pt>
                <c:pt idx="9">
                  <c:v>1672</c:v>
                </c:pt>
                <c:pt idx="12">
                  <c:v>1668</c:v>
                </c:pt>
              </c:numCache>
            </c:numRef>
          </c:val>
          <c:extLst xmlns:c16r2="http://schemas.microsoft.com/office/drawing/2015/06/chart">
            <c:ext xmlns:c16="http://schemas.microsoft.com/office/drawing/2014/chart" uri="{C3380CC4-5D6E-409C-BE32-E72D297353CC}">
              <c16:uniqueId val="{00000007-4692-4215-A081-E25CF09BB051}"/>
            </c:ext>
          </c:extLst>
        </c:ser>
        <c:dLbls>
          <c:showLegendKey val="0"/>
          <c:showVal val="0"/>
          <c:showCatName val="0"/>
          <c:showSerName val="0"/>
          <c:showPercent val="0"/>
          <c:showBubbleSize val="0"/>
        </c:dLbls>
        <c:gapWidth val="100"/>
        <c:overlap val="100"/>
        <c:axId val="526593080"/>
        <c:axId val="526593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709</c:v>
                </c:pt>
                <c:pt idx="2">
                  <c:v>#N/A</c:v>
                </c:pt>
                <c:pt idx="3">
                  <c:v>#N/A</c:v>
                </c:pt>
                <c:pt idx="4">
                  <c:v>726</c:v>
                </c:pt>
                <c:pt idx="5">
                  <c:v>#N/A</c:v>
                </c:pt>
                <c:pt idx="6">
                  <c:v>#N/A</c:v>
                </c:pt>
                <c:pt idx="7">
                  <c:v>764</c:v>
                </c:pt>
                <c:pt idx="8">
                  <c:v>#N/A</c:v>
                </c:pt>
                <c:pt idx="9">
                  <c:v>#N/A</c:v>
                </c:pt>
                <c:pt idx="10">
                  <c:v>681</c:v>
                </c:pt>
                <c:pt idx="11">
                  <c:v>#N/A</c:v>
                </c:pt>
                <c:pt idx="12">
                  <c:v>#N/A</c:v>
                </c:pt>
                <c:pt idx="13">
                  <c:v>667</c:v>
                </c:pt>
                <c:pt idx="14">
                  <c:v>#N/A</c:v>
                </c:pt>
              </c:numCache>
            </c:numRef>
          </c:val>
          <c:smooth val="0"/>
          <c:extLst xmlns:c16r2="http://schemas.microsoft.com/office/drawing/2015/06/chart">
            <c:ext xmlns:c16="http://schemas.microsoft.com/office/drawing/2014/chart" uri="{C3380CC4-5D6E-409C-BE32-E72D297353CC}">
              <c16:uniqueId val="{00000008-4692-4215-A081-E25CF09BB051}"/>
            </c:ext>
          </c:extLst>
        </c:ser>
        <c:dLbls>
          <c:showLegendKey val="0"/>
          <c:showVal val="0"/>
          <c:showCatName val="0"/>
          <c:showSerName val="0"/>
          <c:showPercent val="0"/>
          <c:showBubbleSize val="0"/>
        </c:dLbls>
        <c:marker val="1"/>
        <c:smooth val="0"/>
        <c:axId val="526593080"/>
        <c:axId val="526593472"/>
      </c:lineChart>
      <c:catAx>
        <c:axId val="526593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593472"/>
        <c:crosses val="autoZero"/>
        <c:auto val="1"/>
        <c:lblAlgn val="ctr"/>
        <c:lblOffset val="100"/>
        <c:tickLblSkip val="1"/>
        <c:tickMarkSkip val="1"/>
        <c:noMultiLvlLbl val="0"/>
      </c:catAx>
      <c:valAx>
        <c:axId val="52659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593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16473</c:v>
                </c:pt>
                <c:pt idx="5">
                  <c:v>16606</c:v>
                </c:pt>
                <c:pt idx="8">
                  <c:v>17095</c:v>
                </c:pt>
                <c:pt idx="11">
                  <c:v>17320</c:v>
                </c:pt>
                <c:pt idx="14">
                  <c:v>17385</c:v>
                </c:pt>
              </c:numCache>
            </c:numRef>
          </c:val>
          <c:extLst xmlns:c16r2="http://schemas.microsoft.com/office/drawing/2015/06/chart">
            <c:ext xmlns:c16="http://schemas.microsoft.com/office/drawing/2014/chart" uri="{C3380CC4-5D6E-409C-BE32-E72D297353CC}">
              <c16:uniqueId val="{00000000-3E16-4161-9F5E-8AF569FEAE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1770</c:v>
                </c:pt>
                <c:pt idx="5">
                  <c:v>1497</c:v>
                </c:pt>
                <c:pt idx="8">
                  <c:v>1155</c:v>
                </c:pt>
                <c:pt idx="11">
                  <c:v>974</c:v>
                </c:pt>
                <c:pt idx="14">
                  <c:v>1072</c:v>
                </c:pt>
              </c:numCache>
            </c:numRef>
          </c:val>
          <c:extLst xmlns:c16r2="http://schemas.microsoft.com/office/drawing/2015/06/chart">
            <c:ext xmlns:c16="http://schemas.microsoft.com/office/drawing/2014/chart" uri="{C3380CC4-5D6E-409C-BE32-E72D297353CC}">
              <c16:uniqueId val="{00000001-3E16-4161-9F5E-8AF569FEAE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9904</c:v>
                </c:pt>
                <c:pt idx="5">
                  <c:v>8915</c:v>
                </c:pt>
                <c:pt idx="8">
                  <c:v>9755</c:v>
                </c:pt>
                <c:pt idx="11">
                  <c:v>10910</c:v>
                </c:pt>
                <c:pt idx="14">
                  <c:v>11829</c:v>
                </c:pt>
              </c:numCache>
            </c:numRef>
          </c:val>
          <c:extLst xmlns:c16r2="http://schemas.microsoft.com/office/drawing/2015/06/chart">
            <c:ext xmlns:c16="http://schemas.microsoft.com/office/drawing/2014/chart" uri="{C3380CC4-5D6E-409C-BE32-E72D297353CC}">
              <c16:uniqueId val="{00000002-3E16-4161-9F5E-8AF569FEAE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E16-4161-9F5E-8AF569FEAE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E16-4161-9F5E-8AF569FEAE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977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E16-4161-9F5E-8AF569FEAE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3131</c:v>
                </c:pt>
                <c:pt idx="3">
                  <c:v>3097</c:v>
                </c:pt>
                <c:pt idx="6">
                  <c:v>2971</c:v>
                </c:pt>
                <c:pt idx="9">
                  <c:v>3196</c:v>
                </c:pt>
                <c:pt idx="12">
                  <c:v>3185</c:v>
                </c:pt>
              </c:numCache>
            </c:numRef>
          </c:val>
          <c:extLst xmlns:c16r2="http://schemas.microsoft.com/office/drawing/2015/06/chart">
            <c:ext xmlns:c16="http://schemas.microsoft.com/office/drawing/2014/chart" uri="{C3380CC4-5D6E-409C-BE32-E72D297353CC}">
              <c16:uniqueId val="{00000006-3E16-4161-9F5E-8AF569FEAE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437</c:v>
                </c:pt>
                <c:pt idx="3">
                  <c:v>364</c:v>
                </c:pt>
                <c:pt idx="6">
                  <c:v>291</c:v>
                </c:pt>
                <c:pt idx="9">
                  <c:v>216</c:v>
                </c:pt>
                <c:pt idx="12">
                  <c:v>141</c:v>
                </c:pt>
              </c:numCache>
            </c:numRef>
          </c:val>
          <c:extLst xmlns:c16r2="http://schemas.microsoft.com/office/drawing/2015/06/chart">
            <c:ext xmlns:c16="http://schemas.microsoft.com/office/drawing/2014/chart" uri="{C3380CC4-5D6E-409C-BE32-E72D297353CC}">
              <c16:uniqueId val="{00000007-3E16-4161-9F5E-8AF569FEAE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6365</c:v>
                </c:pt>
                <c:pt idx="3">
                  <c:v>6433</c:v>
                </c:pt>
                <c:pt idx="6">
                  <c:v>6502</c:v>
                </c:pt>
                <c:pt idx="9">
                  <c:v>6381</c:v>
                </c:pt>
                <c:pt idx="12">
                  <c:v>6146</c:v>
                </c:pt>
              </c:numCache>
            </c:numRef>
          </c:val>
          <c:extLst xmlns:c16r2="http://schemas.microsoft.com/office/drawing/2015/06/chart">
            <c:ext xmlns:c16="http://schemas.microsoft.com/office/drawing/2014/chart" uri="{C3380CC4-5D6E-409C-BE32-E72D297353CC}">
              <c16:uniqueId val="{00000008-3E16-4161-9F5E-8AF569FEAE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c:v>
                </c:pt>
                <c:pt idx="3">
                  <c:v>10</c:v>
                </c:pt>
                <c:pt idx="6">
                  <c:v>9</c:v>
                </c:pt>
                <c:pt idx="9">
                  <c:v>9</c:v>
                </c:pt>
                <c:pt idx="12">
                  <c:v>8</c:v>
                </c:pt>
              </c:numCache>
            </c:numRef>
          </c:val>
          <c:extLst xmlns:c16r2="http://schemas.microsoft.com/office/drawing/2015/06/chart">
            <c:ext xmlns:c16="http://schemas.microsoft.com/office/drawing/2014/chart" uri="{C3380CC4-5D6E-409C-BE32-E72D297353CC}">
              <c16:uniqueId val="{00000009-3E16-4161-9F5E-8AF569FEAE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17308</c:v>
                </c:pt>
                <c:pt idx="3">
                  <c:v>17668</c:v>
                </c:pt>
                <c:pt idx="6">
                  <c:v>18406</c:v>
                </c:pt>
                <c:pt idx="9">
                  <c:v>19326</c:v>
                </c:pt>
                <c:pt idx="12">
                  <c:v>20164</c:v>
                </c:pt>
              </c:numCache>
            </c:numRef>
          </c:val>
          <c:extLst xmlns:c16r2="http://schemas.microsoft.com/office/drawing/2015/06/chart">
            <c:ext xmlns:c16="http://schemas.microsoft.com/office/drawing/2014/chart" uri="{C3380CC4-5D6E-409C-BE32-E72D297353CC}">
              <c16:uniqueId val="{0000000A-3E16-4161-9F5E-8AF569FEAED0}"/>
            </c:ext>
          </c:extLst>
        </c:ser>
        <c:dLbls>
          <c:showLegendKey val="0"/>
          <c:showVal val="0"/>
          <c:showCatName val="0"/>
          <c:showSerName val="0"/>
          <c:showPercent val="0"/>
          <c:showBubbleSize val="0"/>
        </c:dLbls>
        <c:gapWidth val="100"/>
        <c:overlap val="100"/>
        <c:axId val="526593864"/>
        <c:axId val="543488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82</c:v>
                </c:pt>
                <c:pt idx="2">
                  <c:v>#N/A</c:v>
                </c:pt>
                <c:pt idx="3">
                  <c:v>#N/A</c:v>
                </c:pt>
                <c:pt idx="4">
                  <c:v>554</c:v>
                </c:pt>
                <c:pt idx="5">
                  <c:v>#N/A</c:v>
                </c:pt>
                <c:pt idx="6">
                  <c:v>#N/A</c:v>
                </c:pt>
                <c:pt idx="7">
                  <c:v>175</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E16-4161-9F5E-8AF569FEAED0}"/>
            </c:ext>
          </c:extLst>
        </c:ser>
        <c:dLbls>
          <c:showLegendKey val="0"/>
          <c:showVal val="0"/>
          <c:showCatName val="0"/>
          <c:showSerName val="0"/>
          <c:showPercent val="0"/>
          <c:showBubbleSize val="0"/>
        </c:dLbls>
        <c:marker val="1"/>
        <c:smooth val="0"/>
        <c:axId val="526593864"/>
        <c:axId val="543488192"/>
      </c:lineChart>
      <c:catAx>
        <c:axId val="526593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3488192"/>
        <c:crosses val="autoZero"/>
        <c:auto val="1"/>
        <c:lblAlgn val="ctr"/>
        <c:lblOffset val="100"/>
        <c:tickLblSkip val="1"/>
        <c:tickMarkSkip val="1"/>
        <c:noMultiLvlLbl val="0"/>
      </c:catAx>
      <c:valAx>
        <c:axId val="543488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593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3614</c:v>
                </c:pt>
                <c:pt idx="1">
                  <c:v>4724</c:v>
                </c:pt>
                <c:pt idx="2">
                  <c:v>4916</c:v>
                </c:pt>
              </c:numCache>
            </c:numRef>
          </c:val>
          <c:extLst xmlns:c16r2="http://schemas.microsoft.com/office/drawing/2015/06/chart">
            <c:ext xmlns:c16="http://schemas.microsoft.com/office/drawing/2014/chart" uri="{C3380CC4-5D6E-409C-BE32-E72D297353CC}">
              <c16:uniqueId val="{00000000-944B-4228-8A9B-893462BB4D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369</c:v>
                </c:pt>
                <c:pt idx="1">
                  <c:v>370</c:v>
                </c:pt>
                <c:pt idx="2">
                  <c:v>370</c:v>
                </c:pt>
              </c:numCache>
            </c:numRef>
          </c:val>
          <c:extLst xmlns:c16r2="http://schemas.microsoft.com/office/drawing/2015/06/chart">
            <c:ext xmlns:c16="http://schemas.microsoft.com/office/drawing/2014/chart" uri="{C3380CC4-5D6E-409C-BE32-E72D297353CC}">
              <c16:uniqueId val="{00000001-944B-4228-8A9B-893462BB4D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5716</c:v>
                </c:pt>
                <c:pt idx="1">
                  <c:v>5623</c:v>
                </c:pt>
                <c:pt idx="2">
                  <c:v>6270</c:v>
                </c:pt>
              </c:numCache>
            </c:numRef>
          </c:val>
          <c:extLst xmlns:c16r2="http://schemas.microsoft.com/office/drawing/2015/06/chart">
            <c:ext xmlns:c16="http://schemas.microsoft.com/office/drawing/2014/chart" uri="{C3380CC4-5D6E-409C-BE32-E72D297353CC}">
              <c16:uniqueId val="{00000002-944B-4228-8A9B-893462BB4DDC}"/>
            </c:ext>
          </c:extLst>
        </c:ser>
        <c:dLbls>
          <c:showLegendKey val="0"/>
          <c:showVal val="0"/>
          <c:showCatName val="0"/>
          <c:showSerName val="0"/>
          <c:showPercent val="0"/>
          <c:showBubbleSize val="0"/>
        </c:dLbls>
        <c:gapWidth val="120"/>
        <c:overlap val="100"/>
        <c:axId val="543489760"/>
        <c:axId val="543490152"/>
      </c:barChart>
      <c:catAx>
        <c:axId val="54348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3490152"/>
        <c:crosses val="autoZero"/>
        <c:auto val="1"/>
        <c:lblAlgn val="ctr"/>
        <c:lblOffset val="100"/>
        <c:tickLblSkip val="1"/>
        <c:tickMarkSkip val="1"/>
        <c:noMultiLvlLbl val="0"/>
      </c:catAx>
      <c:valAx>
        <c:axId val="543490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348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8B-4106-82F6-6E1DC4A6715D}"/>
                </c:ext>
                <c:ext xmlns:c15="http://schemas.microsoft.com/office/drawing/2012/chart" uri="{CE6537A1-D6FC-4f65-9D91-7224C49458BB}">
                  <c15:dlblFieldTable>
                    <c15:dlblFTEntry>
                      <c15:txfldGUID>{865B16D8-A43F-46A0-8285-CDC62FCE5918}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8B-4106-82F6-6E1DC4A6715D}"/>
                </c:ext>
                <c:ext xmlns:c15="http://schemas.microsoft.com/office/drawing/2012/chart" uri="{CE6537A1-D6FC-4f65-9D91-7224C49458BB}">
                  <c15:dlblFieldTable>
                    <c15:dlblFTEntry>
                      <c15:txfldGUID>{26E94214-297C-4730-9FA3-49C0D72E85C3}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8B-4106-82F6-6E1DC4A6715D}"/>
                </c:ext>
                <c:ext xmlns:c15="http://schemas.microsoft.com/office/drawing/2012/chart" uri="{CE6537A1-D6FC-4f65-9D91-7224C49458BB}">
                  <c15:dlblFieldTable>
                    <c15:dlblFTEntry>
                      <c15:txfldGUID>{1BD8E50F-51B6-4856-B63D-4B8BC3B5B4C0}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8B-4106-82F6-6E1DC4A6715D}"/>
                </c:ext>
                <c:ext xmlns:c15="http://schemas.microsoft.com/office/drawing/2012/chart" uri="{CE6537A1-D6FC-4f65-9D91-7224C49458BB}">
                  <c15:dlblFieldTable>
                    <c15:dlblFTEntry>
                      <c15:txfldGUID>{393C98D8-E36C-4907-B899-3981991F1BDB}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8B-4106-82F6-6E1DC4A6715D}"/>
                </c:ext>
                <c:ext xmlns:c15="http://schemas.microsoft.com/office/drawing/2012/chart" uri="{CE6537A1-D6FC-4f65-9D91-7224C49458BB}">
                  <c15:dlblFieldTable>
                    <c15:dlblFTEntry>
                      <c15:txfldGUID>{1F8D5EB4-0EE6-44DF-A125-65428946719B}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8B-4106-82F6-6E1DC4A6715D}"/>
                </c:ext>
                <c:ext xmlns:c15="http://schemas.microsoft.com/office/drawing/2012/chart" uri="{CE6537A1-D6FC-4f65-9D91-7224C49458BB}">
                  <c15:dlblFieldTable>
                    <c15:dlblFTEntry>
                      <c15:txfldGUID>{AD46886F-7544-4168-81F4-0AD3FA20DBB5}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8B-4106-82F6-6E1DC4A6715D}"/>
                </c:ext>
                <c:ext xmlns:c15="http://schemas.microsoft.com/office/drawing/2012/chart" uri="{CE6537A1-D6FC-4f65-9D91-7224C49458BB}">
                  <c15:dlblFieldTable>
                    <c15:dlblFTEntry>
                      <c15:txfldGUID>{2DDD72B5-8EDB-4784-BCFF-C2269191FB11}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8B-4106-82F6-6E1DC4A6715D}"/>
                </c:ext>
                <c:ext xmlns:c15="http://schemas.microsoft.com/office/drawing/2012/chart" uri="{CE6537A1-D6FC-4f65-9D91-7224C49458BB}">
                  <c15:dlblFieldTable>
                    <c15:dlblFTEntry>
                      <c15:txfldGUID>{9EE45CC5-1BD1-4F3C-9C19-9868C3B4F703}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8B-4106-82F6-6E1DC4A6715D}"/>
                </c:ext>
                <c:ext xmlns:c15="http://schemas.microsoft.com/office/drawing/2012/chart" uri="{CE6537A1-D6FC-4f65-9D91-7224C49458BB}">
                  <c15:dlblFieldTable>
                    <c15:dlblFTEntry>
                      <c15:txfldGUID>{E35812A6-CA95-449F-9F5B-55332A858C46}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58B-4106-82F6-6E1DC4A671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8B-4106-82F6-6E1DC4A6715D}"/>
                </c:ext>
                <c:ext xmlns:c15="http://schemas.microsoft.com/office/drawing/2012/chart" uri="{CE6537A1-D6FC-4f65-9D91-7224C49458BB}">
                  <c15:dlblFieldTable>
                    <c15:dlblFTEntry>
                      <c15:txfldGUID>{E8CE64A2-273C-4EF9-BB19-2345CE3B11C9}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8B-4106-82F6-6E1DC4A6715D}"/>
                </c:ext>
                <c:ext xmlns:c15="http://schemas.microsoft.com/office/drawing/2012/chart" uri="{CE6537A1-D6FC-4f65-9D91-7224C49458BB}">
                  <c15:dlblFieldTable>
                    <c15:dlblFTEntry>
                      <c15:txfldGUID>{14355116-1AC0-4DE5-946D-74475EF5F00A}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8B-4106-82F6-6E1DC4A6715D}"/>
                </c:ext>
                <c:ext xmlns:c15="http://schemas.microsoft.com/office/drawing/2012/chart" uri="{CE6537A1-D6FC-4f65-9D91-7224C49458BB}">
                  <c15:dlblFieldTable>
                    <c15:dlblFTEntry>
                      <c15:txfldGUID>{A8F08D34-0EF6-48E1-931A-F54270778D2B}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8B-4106-82F6-6E1DC4A6715D}"/>
                </c:ext>
                <c:ext xmlns:c15="http://schemas.microsoft.com/office/drawing/2012/chart" uri="{CE6537A1-D6FC-4f65-9D91-7224C49458BB}">
                  <c15:dlblFieldTable>
                    <c15:dlblFTEntry>
                      <c15:txfldGUID>{445A270A-F504-4FAF-B5F6-607DEA1A9B2C}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8B-4106-82F6-6E1DC4A6715D}"/>
                </c:ext>
                <c:ext xmlns:c15="http://schemas.microsoft.com/office/drawing/2012/chart" uri="{CE6537A1-D6FC-4f65-9D91-7224C49458BB}">
                  <c15:dlblFieldTable>
                    <c15:dlblFTEntry>
                      <c15:txfldGUID>{5F73B687-CE45-425A-9C08-8909E84DC05D}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8B-4106-82F6-6E1DC4A6715D}"/>
                </c:ext>
                <c:ext xmlns:c15="http://schemas.microsoft.com/office/drawing/2012/chart" uri="{CE6537A1-D6FC-4f65-9D91-7224C49458BB}">
                  <c15:dlblFieldTable>
                    <c15:dlblFTEntry>
                      <c15:txfldGUID>{FA4B7859-4FAC-4A3C-A537-F04A999E90B5}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8B-4106-82F6-6E1DC4A6715D}"/>
                </c:ext>
                <c:ext xmlns:c15="http://schemas.microsoft.com/office/drawing/2012/chart" uri="{CE6537A1-D6FC-4f65-9D91-7224C49458BB}">
                  <c15:dlblFieldTable>
                    <c15:dlblFTEntry>
                      <c15:txfldGUID>{61D84DC7-B492-448D-ABFA-AE9BF020BE97}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8B-4106-82F6-6E1DC4A6715D}"/>
                </c:ext>
                <c:ext xmlns:c15="http://schemas.microsoft.com/office/drawing/2012/chart" uri="{CE6537A1-D6FC-4f65-9D91-7224C49458BB}">
                  <c15:dlblFieldTable>
                    <c15:dlblFTEntry>
                      <c15:txfldGUID>{0B171062-B41D-434C-AAB0-455AE0EFB2C1}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8B-4106-82F6-6E1DC4A6715D}"/>
                </c:ext>
                <c:ext xmlns:c15="http://schemas.microsoft.com/office/drawing/2012/chart" uri="{CE6537A1-D6FC-4f65-9D91-7224C49458BB}">
                  <c15:dlblFieldTable>
                    <c15:dlblFTEntry>
                      <c15:txfldGUID>{5024E648-7C25-4BB0-ABF5-F0D3675AD2DE}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A58B-4106-82F6-6E1DC4A6715D}"/>
            </c:ext>
          </c:extLst>
        </c:ser>
        <c:dLbls>
          <c:showLegendKey val="0"/>
          <c:showVal val="1"/>
          <c:showCatName val="0"/>
          <c:showSerName val="0"/>
          <c:showPercent val="0"/>
          <c:showBubbleSize val="0"/>
        </c:dLbls>
        <c:axId val="543490936"/>
        <c:axId val="543491328"/>
      </c:scatterChart>
      <c:valAx>
        <c:axId val="543490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491328"/>
        <c:crosses val="autoZero"/>
        <c:crossBetween val="midCat"/>
      </c:valAx>
      <c:valAx>
        <c:axId val="5434913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490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CB-436E-A996-5D644556A600}"/>
                </c:ext>
                <c:ext xmlns:c15="http://schemas.microsoft.com/office/drawing/2012/chart" uri="{CE6537A1-D6FC-4f65-9D91-7224C49458BB}">
                  <c15:layout/>
                  <c15:dlblFieldTable>
                    <c15:dlblFTEntry>
                      <c15:txfldGUID>{73C53C32-084F-424A-A59E-C28557A55C12}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CB-436E-A996-5D644556A600}"/>
                </c:ext>
                <c:ext xmlns:c15="http://schemas.microsoft.com/office/drawing/2012/chart" uri="{CE6537A1-D6FC-4f65-9D91-7224C49458BB}">
                  <c15:dlblFieldTable>
                    <c15:dlblFTEntry>
                      <c15:txfldGUID>{16A2B7A9-16A5-4D39-984F-B291B5599995}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CB-436E-A996-5D644556A600}"/>
                </c:ext>
                <c:ext xmlns:c15="http://schemas.microsoft.com/office/drawing/2012/chart" uri="{CE6537A1-D6FC-4f65-9D91-7224C49458BB}">
                  <c15:dlblFieldTable>
                    <c15:dlblFTEntry>
                      <c15:txfldGUID>{5BA6DA56-6465-4CD8-BA94-5E43094944DA}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CB-436E-A996-5D644556A600}"/>
                </c:ext>
                <c:ext xmlns:c15="http://schemas.microsoft.com/office/drawing/2012/chart" uri="{CE6537A1-D6FC-4f65-9D91-7224C49458BB}">
                  <c15:dlblFieldTable>
                    <c15:dlblFTEntry>
                      <c15:txfldGUID>{A6F1DCFC-AFB1-4E2D-835F-82ED5001BD12}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CB-436E-A996-5D644556A600}"/>
                </c:ext>
                <c:ext xmlns:c15="http://schemas.microsoft.com/office/drawing/2012/chart" uri="{CE6537A1-D6FC-4f65-9D91-7224C49458BB}">
                  <c15:dlblFieldTable>
                    <c15:dlblFTEntry>
                      <c15:txfldGUID>{5419429E-DD99-440A-8414-D5771696A84F}</c15:txfldGUID>
                      <c15:f>#REF!</c15:f>
                      <c15:dlblFieldTableCache>
                        <c:ptCount val="1"/>
                        <c:pt idx="0">
                          <c:v>#REF!</c:v>
                        </c:pt>
                      </c15:dlblFieldTableCache>
                    </c15:dlblFTEntry>
                  </c15:dlblFieldTable>
                  <c15:showDataLabelsRange val="0"/>
                </c:ext>
              </c:extLst>
            </c:dLbl>
            <c:dLbl>
              <c:idx val="8"/>
              <c:layout>
                <c:manualLayout>
                  <c:x val="-4.5160355153971272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CB-436E-A996-5D644556A600}"/>
                </c:ext>
                <c:ext xmlns:c15="http://schemas.microsoft.com/office/drawing/2012/chart" uri="{CE6537A1-D6FC-4f65-9D91-7224C49458BB}">
                  <c15:layout/>
                  <c15:dlblFieldTable>
                    <c15:dlblFTEntry>
                      <c15:txfldGUID>{96DF6B48-6678-4EE6-9344-716946AD446B}</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CB-436E-A996-5D644556A600}"/>
                </c:ext>
                <c:ext xmlns:c15="http://schemas.microsoft.com/office/drawing/2012/chart" uri="{CE6537A1-D6FC-4f65-9D91-7224C49458BB}">
                  <c15:layout/>
                  <c15:dlblFieldTable>
                    <c15:dlblFTEntry>
                      <c15:txfldGUID>{70D92928-5297-4B67-87EB-5EB908F0C196}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CB-436E-A996-5D644556A600}"/>
                </c:ext>
                <c:ext xmlns:c15="http://schemas.microsoft.com/office/drawing/2012/chart" uri="{CE6537A1-D6FC-4f65-9D91-7224C49458BB}">
                  <c15:dlblFieldTable>
                    <c15:dlblFTEntry>
                      <c15:txfldGUID>{15FD4036-4B2A-4A23-A7C3-B6204E9DEAFE}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CB-436E-A996-5D644556A600}"/>
                </c:ext>
                <c:ext xmlns:c15="http://schemas.microsoft.com/office/drawing/2012/chart" uri="{CE6537A1-D6FC-4f65-9D91-7224C49458BB}">
                  <c15:dlblFieldTable>
                    <c15:dlblFTEntry>
                      <c15:txfldGUID>{DB0E08B2-D1D7-4B9C-99FA-872B99AA9C9B}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c:v>
                </c:pt>
                <c:pt idx="16">
                  <c:v>6</c:v>
                </c:pt>
                <c:pt idx="24">
                  <c:v>5.9</c:v>
                </c:pt>
                <c:pt idx="32">
                  <c:v>5.7</c:v>
                </c:pt>
              </c:numCache>
            </c:numRef>
          </c:xVal>
          <c:yVal>
            <c:numRef>
              <c:f>公会計指標分析・財政指標組合せ分析表!$BP$73:$DC$73</c:f>
              <c:numCache>
                <c:formatCode>#,##0.0;"▲ "#,##0.0</c:formatCode>
                <c:ptCount val="40"/>
                <c:pt idx="0">
                  <c:v>0.6</c:v>
                </c:pt>
                <c:pt idx="8">
                  <c:v>4.5</c:v>
                </c:pt>
                <c:pt idx="16">
                  <c:v>1.4</c:v>
                </c:pt>
              </c:numCache>
            </c:numRef>
          </c:yVal>
          <c:smooth val="0"/>
          <c:extLst xmlns:c16r2="http://schemas.microsoft.com/office/drawing/2015/06/chart">
            <c:ext xmlns:c16="http://schemas.microsoft.com/office/drawing/2014/chart" uri="{C3380CC4-5D6E-409C-BE32-E72D297353CC}">
              <c16:uniqueId val="{00000009-E9CB-436E-A996-5D644556A6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CB-436E-A996-5D644556A600}"/>
                </c:ext>
                <c:ext xmlns:c15="http://schemas.microsoft.com/office/drawing/2012/chart" uri="{CE6537A1-D6FC-4f65-9D91-7224C49458BB}">
                  <c15:layout/>
                  <c15:dlblFieldTable>
                    <c15:dlblFTEntry>
                      <c15:txfldGUID>{992F77BC-4D00-42ED-BC8A-CD77E05D9CF2}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CB-436E-A996-5D644556A600}"/>
                </c:ext>
                <c:ext xmlns:c15="http://schemas.microsoft.com/office/drawing/2012/chart" uri="{CE6537A1-D6FC-4f65-9D91-7224C49458BB}">
                  <c15:dlblFieldTable>
                    <c15:dlblFTEntry>
                      <c15:txfldGUID>{909DD661-DE1D-43EB-95A4-C42C9E7A1F71}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CB-436E-A996-5D644556A600}"/>
                </c:ext>
                <c:ext xmlns:c15="http://schemas.microsoft.com/office/drawing/2012/chart" uri="{CE6537A1-D6FC-4f65-9D91-7224C49458BB}">
                  <c15:dlblFieldTable>
                    <c15:dlblFTEntry>
                      <c15:txfldGUID>{835241FB-E1A3-4609-80B0-B600D3699C71}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CB-436E-A996-5D644556A600}"/>
                </c:ext>
                <c:ext xmlns:c15="http://schemas.microsoft.com/office/drawing/2012/chart" uri="{CE6537A1-D6FC-4f65-9D91-7224C49458BB}">
                  <c15:dlblFieldTable>
                    <c15:dlblFTEntry>
                      <c15:txfldGUID>{7C7A6407-39AC-4903-A076-D9A16C5DC71C}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CB-436E-A996-5D644556A600}"/>
                </c:ext>
                <c:ext xmlns:c15="http://schemas.microsoft.com/office/drawing/2012/chart" uri="{CE6537A1-D6FC-4f65-9D91-7224C49458BB}">
                  <c15:dlblFieldTable>
                    <c15:dlblFTEntry>
                      <c15:txfldGUID>{1E641FE4-AD53-4249-A0DD-A5D9692AB074}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CB-436E-A996-5D644556A600}"/>
                </c:ext>
                <c:ext xmlns:c15="http://schemas.microsoft.com/office/drawing/2012/chart" uri="{CE6537A1-D6FC-4f65-9D91-7224C49458BB}">
                  <c15:layout/>
                  <c15:dlblFieldTable>
                    <c15:dlblFTEntry>
                      <c15:txfldGUID>{7EC22B89-5E9F-4E5C-9284-CBD64D2E8DBF}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CB-436E-A996-5D644556A600}"/>
                </c:ext>
                <c:ext xmlns:c15="http://schemas.microsoft.com/office/drawing/2012/chart" uri="{CE6537A1-D6FC-4f65-9D91-7224C49458BB}">
                  <c15:layout/>
                  <c15:dlblFieldTable>
                    <c15:dlblFTEntry>
                      <c15:txfldGUID>{8E5FC0AC-3BEA-4861-9FD6-0C391577A66E}</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CB-436E-A996-5D644556A600}"/>
                </c:ext>
                <c:ext xmlns:c15="http://schemas.microsoft.com/office/drawing/2012/chart" uri="{CE6537A1-D6FC-4f65-9D91-7224C49458BB}">
                  <c15:layout/>
                  <c15:dlblFieldTable>
                    <c15:dlblFTEntry>
                      <c15:txfldGUID>{E1B64A41-0B11-49AE-BF3D-A6BEBC68AB8B}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CB-436E-A996-5D644556A600}"/>
                </c:ext>
                <c:ext xmlns:c15="http://schemas.microsoft.com/office/drawing/2012/chart" uri="{CE6537A1-D6FC-4f65-9D91-7224C49458BB}">
                  <c15:layout/>
                  <c15:dlblFieldTable>
                    <c15:dlblFTEntry>
                      <c15:txfldGUID>{B38B06B3-D6C9-4A6A-A1AA-B7FB3D7960BD}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7.5</c:v>
                </c:pt>
                <c:pt idx="32">
                  <c:v>7.2</c:v>
                </c:pt>
              </c:numCache>
            </c:numRef>
          </c:xVal>
          <c:yVal>
            <c:numRef>
              <c:f>公会計指標分析・財政指標組合せ分析表!$BP$77:$DC$77</c:f>
              <c:numCache>
                <c:formatCode>#,##0.0;"▲ "#,##0.0</c:formatCode>
                <c:ptCount val="40"/>
                <c:pt idx="0">
                  <c:v>50.3</c:v>
                </c:pt>
                <c:pt idx="8">
                  <c:v>45.9</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E9CB-436E-A996-5D644556A600}"/>
            </c:ext>
          </c:extLst>
        </c:ser>
        <c:dLbls>
          <c:showLegendKey val="0"/>
          <c:showVal val="1"/>
          <c:showCatName val="0"/>
          <c:showSerName val="0"/>
          <c:showPercent val="0"/>
          <c:showBubbleSize val="0"/>
        </c:dLbls>
        <c:axId val="544475960"/>
        <c:axId val="544476352"/>
      </c:scatterChart>
      <c:valAx>
        <c:axId val="544475960"/>
        <c:scaling>
          <c:orientation val="minMax"/>
          <c:max val="9.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4476352"/>
        <c:crosses val="autoZero"/>
        <c:crossBetween val="midCat"/>
      </c:valAx>
      <c:valAx>
        <c:axId val="544476352"/>
        <c:scaling>
          <c:orientation val="minMax"/>
          <c:max val="5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4475960"/>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業務を精査し必要以上に起債をしないよう努めているため元利償還金に関して近年減少傾向にある。今後も必要性の高い事業を精査し、地方債の発行の管理を行うことにより、現在の水準を維持す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将来負担比率については、近年では平成２６年度をピークにやや減少している。財政調整基金の増による充当可能基金</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増加していることが主な要因である。</a:t>
          </a:r>
          <a:r>
            <a:rPr lang="ja-JP" altLang="en-US" sz="1100" b="0" i="0" baseline="0">
              <a:solidFill>
                <a:schemeClr val="dk1"/>
              </a:solidFill>
              <a:effectLst/>
              <a:latin typeface="+mn-lt"/>
              <a:ea typeface="+mn-ea"/>
              <a:cs typeface="+mn-cs"/>
            </a:rPr>
            <a:t>しかしながら、中長期的には、</a:t>
          </a:r>
          <a:r>
            <a:rPr kumimoji="1" lang="ja-JP" altLang="ja-JP" sz="1100">
              <a:solidFill>
                <a:schemeClr val="dk1"/>
              </a:solidFill>
              <a:effectLst/>
              <a:latin typeface="+mn-lt"/>
              <a:ea typeface="+mn-ea"/>
              <a:cs typeface="+mn-cs"/>
            </a:rPr>
            <a:t>地方交付税等の依存財源の上昇が見込まれず、ふるさと納税制度見直しによる寄附金の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、社会保障経費や老朽化施設の維持・更新にかかる経費等の増加、図書館等複合施設整備事業等の大型事業により、基金総額は減少する</a:t>
          </a:r>
          <a:r>
            <a:rPr kumimoji="1" lang="ja-JP" altLang="en-US" sz="1100">
              <a:solidFill>
                <a:schemeClr val="dk1"/>
              </a:solidFill>
              <a:effectLst/>
              <a:latin typeface="+mn-lt"/>
              <a:ea typeface="+mn-ea"/>
              <a:cs typeface="+mn-cs"/>
            </a:rPr>
            <a:t>見込みである。したがって、新たに実施する事業、特にハード整備については必要性を十分に検証し、効果の見込まれない事業費については削減・再配分を効率的に行う事で、</a:t>
          </a:r>
          <a:r>
            <a:rPr lang="ja-JP" altLang="ja-JP" sz="1100" b="0" i="0" baseline="0">
              <a:solidFill>
                <a:schemeClr val="dk1"/>
              </a:solidFill>
              <a:effectLst/>
              <a:latin typeface="+mn-lt"/>
              <a:ea typeface="+mn-ea"/>
              <a:cs typeface="+mn-cs"/>
            </a:rPr>
            <a:t>今後も現在の水準を維持するように努める。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歳計剰余金を１８１百万円積立てた事、寄附金の増加により、ふるさと納税基金に、取崩し額４２９百万円を上回る新規積立７２４百万円を行った事等により、基金全体としては８３９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依存財源の上昇が見込まれず、ふるさと納税制度見直しによる寄附金の減少、社会保障経費や老朽化施設の維持・更新にかかる経費等の増加、図書館等複合施設整備事業等の大型事業により、中長期的には、基金総額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・公共施設等整備保全基金：道路、公園、広場、河川その他政令で定める公共施設、学校教育及び社会教育のための施設その他の公共又は公益を目的として市が設置する施設の整備及び保全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en-US" sz="1300">
              <a:effectLst/>
              <a:latin typeface="ＭＳ ゴシック" pitchFamily="49" charset="-128"/>
              <a:ea typeface="ＭＳ ゴシック" pitchFamily="49" charset="-128"/>
            </a:rPr>
            <a:t>地域の活性化又は文化振興に寄与する事業に対する助成事業、市政発展の基盤となる公共施設等の利便性を向上させる事業その他地域の振興に資する事業</a:t>
          </a:r>
          <a:endParaRPr lang="en-US" altLang="ja-JP" sz="1300">
            <a:effectLst/>
            <a:latin typeface="ＭＳ ゴシック" pitchFamily="49" charset="-128"/>
            <a:ea typeface="ＭＳ ゴシック"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a:t>
          </a:r>
          <a:r>
            <a:rPr lang="ja-JP" altLang="en-US" sz="1300">
              <a:effectLst/>
              <a:latin typeface="ＭＳ ゴシック" pitchFamily="49" charset="-128"/>
              <a:ea typeface="ＭＳ ゴシック" pitchFamily="49" charset="-128"/>
            </a:rPr>
            <a:t>ふるさと納税制度を活用して行橋市を応援するために寄せられた寄附金をそれぞれの寄附者の思いを実現するための事業に充てる。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仲津中学校整備事業に８６百万円、小学校屋上防水改修事業に２５百万円、他７事業に合計２１６百万円充当したが、新規積立を４５４百万円、大口定期預金利子等の積立を３百万円行ったため、総額で２４１百万円増加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・地域振興基金：複合文化施設整備事業に３７百万円、他２事業に合計６０百万円充当したが、新規積立を８１百万円、大口定期預金利子等の積立を百万円行ったため、総額で２２百万円増加している。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・ふるさと納税基金：ふるさと応援事業を始めとする市の各種事業に充てるため、４２９百万円を取崩したが、寄附金について新規積立を７２４百万円行ったため、総額で２９５百万円増加している。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・ふるさと納税基金：寄附金の増加により、平成３０年度には１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６６６百万円まで増加する見込みであるが、平成３１年度以降は、制度見直しによる寄附金の減や、図書館等複合施設整備事業に２２６百万円充当することなどにより減少に転じる見込みである。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大口定期運用利子等を１１百万円、歳計剰余金を１８１百万円積立てた一方、取崩しが無かった事により増加した。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平成３０年度には５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５９４百万円まで増加するものの、平成３１年度には１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５０５百万円取崩され、平成３２年度以降も減少していく見込みである。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大口定期運用利子等を０．６百万円積立てたことにより微増。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将来、地方債償還のピークを迎えたら取崩す可能性もあるが、当面は、</a:t>
          </a:r>
          <a:r>
            <a:rPr kumimoji="1" lang="ja-JP" altLang="ja-JP" sz="1300">
              <a:solidFill>
                <a:schemeClr val="dk1"/>
              </a:solidFill>
              <a:effectLst/>
              <a:latin typeface="ＭＳ ゴシック" pitchFamily="49" charset="-128"/>
              <a:ea typeface="ＭＳ ゴシック" pitchFamily="49" charset="-128"/>
              <a:cs typeface="+mn-cs"/>
            </a:rPr>
            <a:t>大口定期運用利子等のみを積立て、取崩しは行わない見込みである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72</xdr:row>
      <xdr:rowOff>0</xdr:rowOff>
    </xdr:from>
    <xdr:to>
      <xdr:col>99</xdr:col>
      <xdr:colOff>0</xdr:colOff>
      <xdr:row>74</xdr:row>
      <xdr:rowOff>0</xdr:rowOff>
    </xdr:to>
    <xdr:sp macro="" textlink="">
      <xdr:nvSpPr>
        <xdr:cNvPr id="4" name="正方形/長方形 3"/>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73,360
72,698
70.06
29,671,028
29,234,410
350,305
13,726,149
20,163,683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0" name="正方形/長方形 49"/>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1" name="正方形/長方形 5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2" name="正方形/長方形 5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3" name="正方形/長方形 52"/>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4" name="正方形/長方形 5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5" name="正方形/長方形 5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6" name="正方形/長方形 5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7" name="正方形/長方形 5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8" name="正方形/長方形 5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9" name="正方形/長方形 5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0" name="正方形/長方形 5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1" name="正方形/長方形 6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2" name="正方形/長方形 6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3" name="テキスト ボックス 6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債務償還可能年数は、類似団体と比較して極めて低い水準にある。一方で、大型公共事業等により地方債残高は、平成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連続増加しており、公共施設の老朽化への対応も考慮すると、今後は、上昇していくことも考えられるため、これまで以上に必要性の高い事業の精査、及び地方債の発行の管理に取り組んでいく必要がある。</a:t>
          </a:r>
        </a:p>
      </xdr:txBody>
    </xdr:sp>
    <xdr:clientData/>
  </xdr:twoCellAnchor>
  <xdr:oneCellAnchor>
    <xdr:from>
      <xdr:col>57</xdr:col>
      <xdr:colOff>111125</xdr:colOff>
      <xdr:row>23</xdr:row>
      <xdr:rowOff>47625</xdr:rowOff>
    </xdr:from>
    <xdr:ext cx="349839" cy="225703"/>
    <xdr:sp macro="" textlink="">
      <xdr:nvSpPr>
        <xdr:cNvPr id="64" name="テキスト ボックス 6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5" name="直線コネクタ 6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7" name="テキスト ボックス 6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9" name="テキスト ボックス 68"/>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1" name="テキスト ボックス 70"/>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3" name="テキスト ボックス 72"/>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5" name="テキスト ボックス 74"/>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7" name="テキスト ボックス 7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79" name="直線コネクタ 78"/>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0"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1" name="直線コネクタ 8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82"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83" name="直線コネクタ 82"/>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84"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85" name="フローチャート: 判断 84"/>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6" name="テキスト ボックス 8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7" name="テキスト ボックス 8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8" name="テキスト ボックス 8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9" name="テキスト ボックス 8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0" name="テキスト ボックス 8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91" name="楕円 90"/>
        <xdr:cNvSpPr/>
      </xdr:nvSpPr>
      <xdr:spPr>
        <a:xfrm>
          <a:off x="14744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17585</xdr:rowOff>
    </xdr:from>
    <xdr:ext cx="340478" cy="259045"/>
    <xdr:sp macro="" textlink="">
      <xdr:nvSpPr>
        <xdr:cNvPr id="92" name="債務償還可能年数該当値テキスト"/>
        <xdr:cNvSpPr txBox="1"/>
      </xdr:nvSpPr>
      <xdr:spPr>
        <a:xfrm>
          <a:off x="14846300" y="6104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5" name="正方形/長方形 9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6" name="正方形/長方形 9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73,360
72,698
70.06
29,671,028
29,234,410
350,305
13,726,149
20,163,683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73,360
72,698
70.06
29,671,028
29,234,410
350,305
13,726,149
20,163,683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73,360
72,698
70.06
29,671,028
29,234,410
350,305
13,726,149
20,163,683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財政力指数は、類似団体の平均より０．</a:t>
          </a:r>
          <a:r>
            <a:rPr lang="ja-JP" altLang="en-US" sz="1100" b="0" i="0" baseline="0">
              <a:solidFill>
                <a:schemeClr val="dk1"/>
              </a:solidFill>
              <a:effectLst/>
              <a:latin typeface="+mn-lt"/>
              <a:ea typeface="+mn-ea"/>
              <a:cs typeface="+mn-cs"/>
            </a:rPr>
            <a:t>０９</a:t>
          </a:r>
          <a:r>
            <a:rPr lang="ja-JP" altLang="ja-JP" sz="1100" b="0" i="0" baseline="0">
              <a:solidFill>
                <a:schemeClr val="dk1"/>
              </a:solidFill>
              <a:effectLst/>
              <a:latin typeface="+mn-lt"/>
              <a:ea typeface="+mn-ea"/>
              <a:cs typeface="+mn-cs"/>
            </a:rPr>
            <a:t>ポイント下回り、県下の平均</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０．</a:t>
          </a:r>
          <a:r>
            <a:rPr lang="ja-JP" altLang="en-US" sz="1100" b="0" i="0" baseline="0">
              <a:solidFill>
                <a:schemeClr val="dk1"/>
              </a:solidFill>
              <a:effectLst/>
              <a:latin typeface="+mn-lt"/>
              <a:ea typeface="+mn-ea"/>
              <a:cs typeface="+mn-cs"/>
            </a:rPr>
            <a:t>１２</a:t>
          </a:r>
          <a:r>
            <a:rPr lang="ja-JP" altLang="ja-JP" sz="1100" b="0" i="0" baseline="0">
              <a:solidFill>
                <a:schemeClr val="dk1"/>
              </a:solidFill>
              <a:effectLst/>
              <a:latin typeface="+mn-lt"/>
              <a:ea typeface="+mn-ea"/>
              <a:cs typeface="+mn-cs"/>
            </a:rPr>
            <a:t>ポイント上回る結果となっている。</a:t>
          </a:r>
          <a:r>
            <a:rPr lang="ja-JP" altLang="en-US" sz="1100" b="0" i="0" baseline="0">
              <a:solidFill>
                <a:schemeClr val="dk1"/>
              </a:solidFill>
              <a:effectLst/>
              <a:latin typeface="+mn-lt"/>
              <a:ea typeface="+mn-ea"/>
              <a:cs typeface="+mn-cs"/>
            </a:rPr>
            <a:t>人口増加による個人市民税の増、企業収益の増による法人市民税の増、新築家屋や償却資産の増加による</a:t>
          </a:r>
          <a:r>
            <a:rPr lang="ja-JP" altLang="ja-JP" sz="1100" b="0" i="0" baseline="0">
              <a:solidFill>
                <a:schemeClr val="dk1"/>
              </a:solidFill>
              <a:effectLst/>
              <a:latin typeface="+mn-lt"/>
              <a:ea typeface="+mn-ea"/>
              <a:cs typeface="+mn-cs"/>
            </a:rPr>
            <a:t>固定資産税の増により、当該指数は近年ゆるやかに上昇して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、類似団体内順位は９３自治体中</a:t>
          </a:r>
          <a:r>
            <a:rPr lang="ja-JP" altLang="en-US" sz="1100" b="0" i="0" baseline="0">
              <a:solidFill>
                <a:schemeClr val="dk1"/>
              </a:solidFill>
              <a:effectLst/>
              <a:latin typeface="+mn-lt"/>
              <a:ea typeface="+mn-ea"/>
              <a:cs typeface="+mn-cs"/>
            </a:rPr>
            <a:t>、昨年度の６５位から５７</a:t>
          </a:r>
          <a:r>
            <a:rPr lang="ja-JP" altLang="ja-JP" sz="1100" b="0" i="0" baseline="0">
              <a:solidFill>
                <a:schemeClr val="dk1"/>
              </a:solidFill>
              <a:effectLst/>
              <a:latin typeface="+mn-lt"/>
              <a:ea typeface="+mn-ea"/>
              <a:cs typeface="+mn-cs"/>
            </a:rPr>
            <a:t>位と</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している。今後も企業誘致の積極的な推進</a:t>
          </a:r>
          <a:r>
            <a:rPr lang="ja-JP" altLang="en-US" sz="1100" b="0" i="0" baseline="0">
              <a:solidFill>
                <a:schemeClr val="dk1"/>
              </a:solidFill>
              <a:effectLst/>
              <a:latin typeface="+mn-lt"/>
              <a:ea typeface="+mn-ea"/>
              <a:cs typeface="+mn-cs"/>
            </a:rPr>
            <a:t>や、図書館等複合施設整備事業等の中心市街地活性化による人口増加策、</a:t>
          </a:r>
          <a:r>
            <a:rPr lang="ja-JP" altLang="ja-JP" sz="1100" b="0" i="0" baseline="0">
              <a:solidFill>
                <a:schemeClr val="dk1"/>
              </a:solidFill>
              <a:effectLst/>
              <a:latin typeface="+mn-lt"/>
              <a:ea typeface="+mn-ea"/>
              <a:cs typeface="+mn-cs"/>
            </a:rPr>
            <a:t>市税の課税対象の的確な把握と徴収体制の強化</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、市税収入の確保及び徴収率の向上に努める。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146050</xdr:rowOff>
    </xdr:to>
    <xdr:cxnSp macro="">
      <xdr:nvCxnSpPr>
        <xdr:cNvPr id="69" name="直線コネクタ 68"/>
        <xdr:cNvCxnSpPr/>
      </xdr:nvCxnSpPr>
      <xdr:spPr>
        <a:xfrm flipV="1">
          <a:off x="4114800" y="73201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xdr:cNvCxnSpPr/>
      </xdr:nvCxnSpPr>
      <xdr:spPr>
        <a:xfrm flipV="1">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5" name="直線コネクタ 74"/>
        <xdr:cNvCxnSpPr/>
      </xdr:nvCxnSpPr>
      <xdr:spPr>
        <a:xfrm flipV="1">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8" name="直線コネクタ 77"/>
        <xdr:cNvCxnSpPr/>
      </xdr:nvCxnSpPr>
      <xdr:spPr>
        <a:xfrm flipV="1">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経常収支比率は、昨年度と比べると</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ポイント増加したものの、類似団体内平均との差は２．</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ポイント低い水準となっている。昨年度からの</a:t>
          </a:r>
          <a:r>
            <a:rPr lang="ja-JP" altLang="en-US" sz="1100" b="0" i="0" baseline="0">
              <a:solidFill>
                <a:schemeClr val="dk1"/>
              </a:solidFill>
              <a:effectLst/>
              <a:latin typeface="+mn-lt"/>
              <a:ea typeface="+mn-ea"/>
              <a:cs typeface="+mn-cs"/>
            </a:rPr>
            <a:t>主な</a:t>
          </a:r>
          <a:r>
            <a:rPr lang="ja-JP" altLang="ja-JP" sz="1100" b="0" i="0" baseline="0">
              <a:solidFill>
                <a:schemeClr val="dk1"/>
              </a:solidFill>
              <a:effectLst/>
              <a:latin typeface="+mn-lt"/>
              <a:ea typeface="+mn-ea"/>
              <a:cs typeface="+mn-cs"/>
            </a:rPr>
            <a:t>増加の原因としては、</a:t>
          </a:r>
          <a:r>
            <a:rPr lang="ja-JP" altLang="en-US" sz="1100" b="0" i="0" baseline="0">
              <a:solidFill>
                <a:schemeClr val="dk1"/>
              </a:solidFill>
              <a:effectLst/>
              <a:latin typeface="+mn-lt"/>
              <a:ea typeface="+mn-ea"/>
              <a:cs typeface="+mn-cs"/>
            </a:rPr>
            <a:t>地方税収入の 増加を上回る、私立保育所施設型保育給付費等の扶助費の増</a:t>
          </a:r>
          <a:r>
            <a:rPr lang="ja-JP" altLang="ja-JP" sz="1100" b="0" i="0" baseline="0">
              <a:solidFill>
                <a:schemeClr val="dk1"/>
              </a:solidFill>
              <a:effectLst/>
              <a:latin typeface="+mn-lt"/>
              <a:ea typeface="+mn-ea"/>
              <a:cs typeface="+mn-cs"/>
            </a:rPr>
            <a:t>によるものである。今後も事業の必要性、合理性、経済性について徹底的な見直しや積極的な整理及び合理化を行うとともに、自主財源の確保に一層努める。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61</xdr:row>
      <xdr:rowOff>51816</xdr:rowOff>
    </xdr:to>
    <xdr:cxnSp macro="">
      <xdr:nvCxnSpPr>
        <xdr:cNvPr id="130" name="直線コネクタ 129"/>
        <xdr:cNvCxnSpPr/>
      </xdr:nvCxnSpPr>
      <xdr:spPr>
        <a:xfrm>
          <a:off x="4114800" y="1050061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78486</xdr:rowOff>
    </xdr:from>
    <xdr:to>
      <xdr:col>19</xdr:col>
      <xdr:colOff>133350</xdr:colOff>
      <xdr:row>61</xdr:row>
      <xdr:rowOff>42164</xdr:rowOff>
    </xdr:to>
    <xdr:cxnSp macro="">
      <xdr:nvCxnSpPr>
        <xdr:cNvPr id="133" name="直線コネクタ 132"/>
        <xdr:cNvCxnSpPr/>
      </xdr:nvCxnSpPr>
      <xdr:spPr>
        <a:xfrm>
          <a:off x="3225800" y="103654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78486</xdr:rowOff>
    </xdr:from>
    <xdr:to>
      <xdr:col>15</xdr:col>
      <xdr:colOff>82550</xdr:colOff>
      <xdr:row>62</xdr:row>
      <xdr:rowOff>15494</xdr:rowOff>
    </xdr:to>
    <xdr:cxnSp macro="">
      <xdr:nvCxnSpPr>
        <xdr:cNvPr id="136" name="直線コネクタ 135"/>
        <xdr:cNvCxnSpPr/>
      </xdr:nvCxnSpPr>
      <xdr:spPr>
        <a:xfrm flipV="1">
          <a:off x="2336800" y="1036548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38" name="テキスト ボックス 137"/>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3556</xdr:rowOff>
    </xdr:from>
    <xdr:to>
      <xdr:col>11</xdr:col>
      <xdr:colOff>31750</xdr:colOff>
      <xdr:row>62</xdr:row>
      <xdr:rowOff>15494</xdr:rowOff>
    </xdr:to>
    <xdr:cxnSp macro="">
      <xdr:nvCxnSpPr>
        <xdr:cNvPr id="139" name="直線コネクタ 138"/>
        <xdr:cNvCxnSpPr/>
      </xdr:nvCxnSpPr>
      <xdr:spPr>
        <a:xfrm>
          <a:off x="1447800" y="1046200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111523</xdr:rowOff>
    </xdr:from>
    <xdr:ext cx="762000" cy="259045"/>
    <xdr:sp macro="" textlink="">
      <xdr:nvSpPr>
        <xdr:cNvPr id="143" name="テキスト ボックス 142"/>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1016</xdr:rowOff>
    </xdr:from>
    <xdr:to>
      <xdr:col>23</xdr:col>
      <xdr:colOff>184150</xdr:colOff>
      <xdr:row>61</xdr:row>
      <xdr:rowOff>102616</xdr:rowOff>
    </xdr:to>
    <xdr:sp macro="" textlink="">
      <xdr:nvSpPr>
        <xdr:cNvPr id="149" name="楕円 148"/>
        <xdr:cNvSpPr/>
      </xdr:nvSpPr>
      <xdr:spPr>
        <a:xfrm>
          <a:off x="4902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17543</xdr:rowOff>
    </xdr:from>
    <xdr:ext cx="762000" cy="259045"/>
    <xdr:sp macro="" textlink="">
      <xdr:nvSpPr>
        <xdr:cNvPr id="150" name="財政構造の弾力性該当値テキスト"/>
        <xdr:cNvSpPr txBox="1"/>
      </xdr:nvSpPr>
      <xdr:spPr>
        <a:xfrm>
          <a:off x="5041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162814</xdr:rowOff>
    </xdr:from>
    <xdr:to>
      <xdr:col>19</xdr:col>
      <xdr:colOff>184150</xdr:colOff>
      <xdr:row>61</xdr:row>
      <xdr:rowOff>92964</xdr:rowOff>
    </xdr:to>
    <xdr:sp macro="" textlink="">
      <xdr:nvSpPr>
        <xdr:cNvPr id="151" name="楕円 150"/>
        <xdr:cNvSpPr/>
      </xdr:nvSpPr>
      <xdr:spPr>
        <a:xfrm>
          <a:off x="4064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103141</xdr:rowOff>
    </xdr:from>
    <xdr:ext cx="736600" cy="259045"/>
    <xdr:sp macro="" textlink="">
      <xdr:nvSpPr>
        <xdr:cNvPr id="152" name="テキスト ボックス 151"/>
        <xdr:cNvSpPr txBox="1"/>
      </xdr:nvSpPr>
      <xdr:spPr>
        <a:xfrm>
          <a:off x="3733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27686</xdr:rowOff>
    </xdr:from>
    <xdr:to>
      <xdr:col>15</xdr:col>
      <xdr:colOff>133350</xdr:colOff>
      <xdr:row>60</xdr:row>
      <xdr:rowOff>129286</xdr:rowOff>
    </xdr:to>
    <xdr:sp macro="" textlink="">
      <xdr:nvSpPr>
        <xdr:cNvPr id="153" name="楕円 152"/>
        <xdr:cNvSpPr/>
      </xdr:nvSpPr>
      <xdr:spPr>
        <a:xfrm>
          <a:off x="3175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139463</xdr:rowOff>
    </xdr:from>
    <xdr:ext cx="762000" cy="259045"/>
    <xdr:sp macro="" textlink="">
      <xdr:nvSpPr>
        <xdr:cNvPr id="154" name="テキスト ボックス 153"/>
        <xdr:cNvSpPr txBox="1"/>
      </xdr:nvSpPr>
      <xdr:spPr>
        <a:xfrm>
          <a:off x="2844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136144</xdr:rowOff>
    </xdr:from>
    <xdr:to>
      <xdr:col>11</xdr:col>
      <xdr:colOff>82550</xdr:colOff>
      <xdr:row>62</xdr:row>
      <xdr:rowOff>66294</xdr:rowOff>
    </xdr:to>
    <xdr:sp macro="" textlink="">
      <xdr:nvSpPr>
        <xdr:cNvPr id="155" name="楕円 154"/>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51071</xdr:rowOff>
    </xdr:from>
    <xdr:ext cx="762000" cy="259045"/>
    <xdr:sp macro="" textlink="">
      <xdr:nvSpPr>
        <xdr:cNvPr id="156" name="テキスト ボックス 155"/>
        <xdr:cNvSpPr txBox="1"/>
      </xdr:nvSpPr>
      <xdr:spPr>
        <a:xfrm>
          <a:off x="1955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124206</xdr:rowOff>
    </xdr:from>
    <xdr:to>
      <xdr:col>7</xdr:col>
      <xdr:colOff>31750</xdr:colOff>
      <xdr:row>61</xdr:row>
      <xdr:rowOff>54356</xdr:rowOff>
    </xdr:to>
    <xdr:sp macro="" textlink="">
      <xdr:nvSpPr>
        <xdr:cNvPr id="157" name="楕円 156"/>
        <xdr:cNvSpPr/>
      </xdr:nvSpPr>
      <xdr:spPr>
        <a:xfrm>
          <a:off x="1397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64533</xdr:rowOff>
    </xdr:from>
    <xdr:ext cx="762000" cy="259045"/>
    <xdr:sp macro="" textlink="">
      <xdr:nvSpPr>
        <xdr:cNvPr id="158" name="テキスト ボックス 157"/>
        <xdr:cNvSpPr txBox="1"/>
      </xdr:nvSpPr>
      <xdr:spPr>
        <a:xfrm>
          <a:off x="1066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人口１人当たり人件費・物件費等決算額については、</a:t>
          </a:r>
          <a:r>
            <a:rPr lang="ja-JP" altLang="en-US" sz="1100" b="0" i="0" baseline="0">
              <a:solidFill>
                <a:schemeClr val="dk1"/>
              </a:solidFill>
              <a:effectLst/>
              <a:latin typeface="+mn-lt"/>
              <a:ea typeface="+mn-ea"/>
              <a:cs typeface="+mn-cs"/>
            </a:rPr>
            <a:t>昨年度より増加しているものの、</a:t>
          </a:r>
          <a:r>
            <a:rPr lang="ja-JP" altLang="ja-JP" sz="1100" b="0" i="0" baseline="0">
              <a:solidFill>
                <a:schemeClr val="dk1"/>
              </a:solidFill>
              <a:effectLst/>
              <a:latin typeface="+mn-lt"/>
              <a:ea typeface="+mn-ea"/>
              <a:cs typeface="+mn-cs"/>
            </a:rPr>
            <a:t>類似団体の平均や県下の平均と比較して大幅に低い額となっており、人件費・物件費についての適正度は高い状態にある。人件費については職員</a:t>
          </a:r>
          <a:r>
            <a:rPr lang="ja-JP" altLang="en-US" sz="1100" b="0" i="0" baseline="0">
              <a:solidFill>
                <a:schemeClr val="dk1"/>
              </a:solidFill>
              <a:effectLst/>
              <a:latin typeface="+mn-lt"/>
              <a:ea typeface="+mn-ea"/>
              <a:cs typeface="+mn-cs"/>
            </a:rPr>
            <a:t>定員</a:t>
          </a:r>
          <a:r>
            <a:rPr lang="ja-JP" altLang="ja-JP" sz="1100" b="0" i="0" baseline="0">
              <a:solidFill>
                <a:schemeClr val="dk1"/>
              </a:solidFill>
              <a:effectLst/>
              <a:latin typeface="+mn-lt"/>
              <a:ea typeface="+mn-ea"/>
              <a:cs typeface="+mn-cs"/>
            </a:rPr>
            <a:t>の適正化により、物件費は予算の枠配分を実施していることにより抑制されており、引き続き健全の維持に努める。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66078</xdr:rowOff>
    </xdr:from>
    <xdr:to>
      <xdr:col>23</xdr:col>
      <xdr:colOff>133350</xdr:colOff>
      <xdr:row>80</xdr:row>
      <xdr:rowOff>88965</xdr:rowOff>
    </xdr:to>
    <xdr:cxnSp macro="">
      <xdr:nvCxnSpPr>
        <xdr:cNvPr id="193" name="直線コネクタ 192"/>
        <xdr:cNvCxnSpPr/>
      </xdr:nvCxnSpPr>
      <xdr:spPr>
        <a:xfrm>
          <a:off x="4114800" y="13782078"/>
          <a:ext cx="838200" cy="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66078</xdr:rowOff>
    </xdr:from>
    <xdr:to>
      <xdr:col>19</xdr:col>
      <xdr:colOff>133350</xdr:colOff>
      <xdr:row>80</xdr:row>
      <xdr:rowOff>74002</xdr:rowOff>
    </xdr:to>
    <xdr:cxnSp macro="">
      <xdr:nvCxnSpPr>
        <xdr:cNvPr id="196" name="直線コネクタ 195"/>
        <xdr:cNvCxnSpPr/>
      </xdr:nvCxnSpPr>
      <xdr:spPr>
        <a:xfrm flipV="1">
          <a:off x="3225800" y="13782078"/>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69297</xdr:rowOff>
    </xdr:from>
    <xdr:to>
      <xdr:col>15</xdr:col>
      <xdr:colOff>82550</xdr:colOff>
      <xdr:row>80</xdr:row>
      <xdr:rowOff>74002</xdr:rowOff>
    </xdr:to>
    <xdr:cxnSp macro="">
      <xdr:nvCxnSpPr>
        <xdr:cNvPr id="199" name="直線コネクタ 198"/>
        <xdr:cNvCxnSpPr/>
      </xdr:nvCxnSpPr>
      <xdr:spPr>
        <a:xfrm>
          <a:off x="2336800" y="13785297"/>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27587</xdr:rowOff>
    </xdr:from>
    <xdr:to>
      <xdr:col>11</xdr:col>
      <xdr:colOff>31750</xdr:colOff>
      <xdr:row>80</xdr:row>
      <xdr:rowOff>69297</xdr:rowOff>
    </xdr:to>
    <xdr:cxnSp macro="">
      <xdr:nvCxnSpPr>
        <xdr:cNvPr id="202" name="直線コネクタ 201"/>
        <xdr:cNvCxnSpPr/>
      </xdr:nvCxnSpPr>
      <xdr:spPr>
        <a:xfrm>
          <a:off x="1447800" y="13743587"/>
          <a:ext cx="889000" cy="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34504</xdr:rowOff>
    </xdr:from>
    <xdr:ext cx="762000" cy="259045"/>
    <xdr:sp macro="" textlink="">
      <xdr:nvSpPr>
        <xdr:cNvPr id="204" name="テキスト ボックス 203"/>
        <xdr:cNvSpPr txBox="1"/>
      </xdr:nvSpPr>
      <xdr:spPr>
        <a:xfrm>
          <a:off x="1955800" y="139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30542</xdr:rowOff>
    </xdr:from>
    <xdr:ext cx="762000" cy="259045"/>
    <xdr:sp macro="" textlink="">
      <xdr:nvSpPr>
        <xdr:cNvPr id="206" name="テキスト ボックス 205"/>
        <xdr:cNvSpPr txBox="1"/>
      </xdr:nvSpPr>
      <xdr:spPr>
        <a:xfrm>
          <a:off x="1066800" y="13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38165</xdr:rowOff>
    </xdr:from>
    <xdr:to>
      <xdr:col>23</xdr:col>
      <xdr:colOff>184150</xdr:colOff>
      <xdr:row>80</xdr:row>
      <xdr:rowOff>139765</xdr:rowOff>
    </xdr:to>
    <xdr:sp macro="" textlink="">
      <xdr:nvSpPr>
        <xdr:cNvPr id="212" name="楕円 211"/>
        <xdr:cNvSpPr/>
      </xdr:nvSpPr>
      <xdr:spPr>
        <a:xfrm>
          <a:off x="4902200" y="137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130892</xdr:rowOff>
    </xdr:from>
    <xdr:ext cx="762000" cy="259045"/>
    <xdr:sp macro="" textlink="">
      <xdr:nvSpPr>
        <xdr:cNvPr id="213" name="人件費・物件費等の状況該当値テキスト"/>
        <xdr:cNvSpPr txBox="1"/>
      </xdr:nvSpPr>
      <xdr:spPr>
        <a:xfrm>
          <a:off x="5041900" y="1367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15278</xdr:rowOff>
    </xdr:from>
    <xdr:to>
      <xdr:col>19</xdr:col>
      <xdr:colOff>184150</xdr:colOff>
      <xdr:row>80</xdr:row>
      <xdr:rowOff>116878</xdr:rowOff>
    </xdr:to>
    <xdr:sp macro="" textlink="">
      <xdr:nvSpPr>
        <xdr:cNvPr id="214" name="楕円 213"/>
        <xdr:cNvSpPr/>
      </xdr:nvSpPr>
      <xdr:spPr>
        <a:xfrm>
          <a:off x="4064000" y="137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127055</xdr:rowOff>
    </xdr:from>
    <xdr:ext cx="736600" cy="259045"/>
    <xdr:sp macro="" textlink="">
      <xdr:nvSpPr>
        <xdr:cNvPr id="215" name="テキスト ボックス 214"/>
        <xdr:cNvSpPr txBox="1"/>
      </xdr:nvSpPr>
      <xdr:spPr>
        <a:xfrm>
          <a:off x="3733800" y="13500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23202</xdr:rowOff>
    </xdr:from>
    <xdr:to>
      <xdr:col>15</xdr:col>
      <xdr:colOff>133350</xdr:colOff>
      <xdr:row>80</xdr:row>
      <xdr:rowOff>124802</xdr:rowOff>
    </xdr:to>
    <xdr:sp macro="" textlink="">
      <xdr:nvSpPr>
        <xdr:cNvPr id="216" name="楕円 215"/>
        <xdr:cNvSpPr/>
      </xdr:nvSpPr>
      <xdr:spPr>
        <a:xfrm>
          <a:off x="3175000" y="1373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134979</xdr:rowOff>
    </xdr:from>
    <xdr:ext cx="762000" cy="259045"/>
    <xdr:sp macro="" textlink="">
      <xdr:nvSpPr>
        <xdr:cNvPr id="217" name="テキスト ボックス 216"/>
        <xdr:cNvSpPr txBox="1"/>
      </xdr:nvSpPr>
      <xdr:spPr>
        <a:xfrm>
          <a:off x="2844800" y="1350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18497</xdr:rowOff>
    </xdr:from>
    <xdr:to>
      <xdr:col>11</xdr:col>
      <xdr:colOff>82550</xdr:colOff>
      <xdr:row>80</xdr:row>
      <xdr:rowOff>120097</xdr:rowOff>
    </xdr:to>
    <xdr:sp macro="" textlink="">
      <xdr:nvSpPr>
        <xdr:cNvPr id="218" name="楕円 217"/>
        <xdr:cNvSpPr/>
      </xdr:nvSpPr>
      <xdr:spPr>
        <a:xfrm>
          <a:off x="2286000" y="1373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130274</xdr:rowOff>
    </xdr:from>
    <xdr:ext cx="762000" cy="259045"/>
    <xdr:sp macro="" textlink="">
      <xdr:nvSpPr>
        <xdr:cNvPr id="219" name="テキスト ボックス 218"/>
        <xdr:cNvSpPr txBox="1"/>
      </xdr:nvSpPr>
      <xdr:spPr>
        <a:xfrm>
          <a:off x="1955800" y="135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148237</xdr:rowOff>
    </xdr:from>
    <xdr:to>
      <xdr:col>7</xdr:col>
      <xdr:colOff>31750</xdr:colOff>
      <xdr:row>80</xdr:row>
      <xdr:rowOff>78387</xdr:rowOff>
    </xdr:to>
    <xdr:sp macro="" textlink="">
      <xdr:nvSpPr>
        <xdr:cNvPr id="220" name="楕円 219"/>
        <xdr:cNvSpPr/>
      </xdr:nvSpPr>
      <xdr:spPr>
        <a:xfrm>
          <a:off x="1397000" y="136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88564</xdr:rowOff>
    </xdr:from>
    <xdr:ext cx="762000" cy="259045"/>
    <xdr:sp macro="" textlink="">
      <xdr:nvSpPr>
        <xdr:cNvPr id="221" name="テキスト ボックス 220"/>
        <xdr:cNvSpPr txBox="1"/>
      </xdr:nvSpPr>
      <xdr:spPr>
        <a:xfrm>
          <a:off x="1066800" y="1346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ラスパイレス指数については、給与体系の見直しの遅れ等から、類似団体中では高い水準となっている。今後は、国及び他の地方公共団体の事情を考慮しながら、給与等の適正化に努める。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平成２９年度は平成２８年度数値を引用。</a:t>
          </a:r>
          <a:endParaRPr lang="ja-JP" altLang="ja-JP" sz="1100">
            <a:effectLst/>
            <a:latin typeface="+mn-ea"/>
            <a:ea typeface="+mn-ea"/>
          </a:endParaRPr>
        </a:p>
        <a:p>
          <a:r>
            <a:rPr kumimoji="1" lang="ja-JP" altLang="ja-JP" sz="1100">
              <a:solidFill>
                <a:schemeClr val="dk1"/>
              </a:solidFill>
              <a:effectLst/>
              <a:latin typeface="+mn-ea"/>
              <a:ea typeface="+mn-ea"/>
              <a:cs typeface="+mn-cs"/>
            </a:rPr>
            <a:t>　なお、平成２９年度類似団体関係数値（平均値、最大値及び最小値、順位）は、平成２９年度の　　　</a:t>
          </a:r>
          <a:endParaRPr lang="ja-JP" altLang="ja-JP" sz="1100">
            <a:effectLst/>
            <a:latin typeface="+mn-ea"/>
            <a:ea typeface="+mn-ea"/>
          </a:endParaRPr>
        </a:p>
        <a:p>
          <a:r>
            <a:rPr kumimoji="1" lang="ja-JP" altLang="ja-JP" sz="1100">
              <a:solidFill>
                <a:schemeClr val="dk1"/>
              </a:solidFill>
              <a:effectLst/>
              <a:latin typeface="+mn-ea"/>
              <a:ea typeface="+mn-ea"/>
              <a:cs typeface="+mn-cs"/>
            </a:rPr>
            <a:t>　選定団体によるもの。</a:t>
          </a:r>
          <a:endParaRPr lang="ja-JP" altLang="ja-JP" sz="1100">
            <a:effectLst/>
            <a:latin typeface="+mn-ea"/>
            <a:ea typeface="+mn-ea"/>
          </a:endParaRPr>
        </a:p>
        <a:p>
          <a:pPr marL="0" marR="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150284</xdr:rowOff>
    </xdr:from>
    <xdr:to>
      <xdr:col>81</xdr:col>
      <xdr:colOff>44450</xdr:colOff>
      <xdr:row>89</xdr:row>
      <xdr:rowOff>150284</xdr:rowOff>
    </xdr:to>
    <xdr:cxnSp macro="">
      <xdr:nvCxnSpPr>
        <xdr:cNvPr id="255" name="直線コネクタ 254"/>
        <xdr:cNvCxnSpPr/>
      </xdr:nvCxnSpPr>
      <xdr:spPr>
        <a:xfrm>
          <a:off x="16179800" y="15409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150284</xdr:rowOff>
    </xdr:from>
    <xdr:to>
      <xdr:col>77</xdr:col>
      <xdr:colOff>44450</xdr:colOff>
      <xdr:row>90</xdr:row>
      <xdr:rowOff>19050</xdr:rowOff>
    </xdr:to>
    <xdr:cxnSp macro="">
      <xdr:nvCxnSpPr>
        <xdr:cNvPr id="258" name="直線コネクタ 257"/>
        <xdr:cNvCxnSpPr/>
      </xdr:nvCxnSpPr>
      <xdr:spPr>
        <a:xfrm flipV="1">
          <a:off x="15290800" y="154093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90</xdr:row>
      <xdr:rowOff>19050</xdr:rowOff>
    </xdr:to>
    <xdr:cxnSp macro="">
      <xdr:nvCxnSpPr>
        <xdr:cNvPr id="261" name="直線コネクタ 260"/>
        <xdr:cNvCxnSpPr/>
      </xdr:nvCxnSpPr>
      <xdr:spPr>
        <a:xfrm>
          <a:off x="14401800" y="153289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90</xdr:row>
      <xdr:rowOff>39159</xdr:rowOff>
    </xdr:to>
    <xdr:cxnSp macro="">
      <xdr:nvCxnSpPr>
        <xdr:cNvPr id="264" name="直線コネクタ 263"/>
        <xdr:cNvCxnSpPr/>
      </xdr:nvCxnSpPr>
      <xdr:spPr>
        <a:xfrm flipV="1">
          <a:off x="13512800" y="153289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99484</xdr:rowOff>
    </xdr:from>
    <xdr:to>
      <xdr:col>81</xdr:col>
      <xdr:colOff>95250</xdr:colOff>
      <xdr:row>90</xdr:row>
      <xdr:rowOff>29634</xdr:rowOff>
    </xdr:to>
    <xdr:sp macro="" textlink="">
      <xdr:nvSpPr>
        <xdr:cNvPr id="274" name="楕円 273"/>
        <xdr:cNvSpPr/>
      </xdr:nvSpPr>
      <xdr:spPr>
        <a:xfrm>
          <a:off x="169672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166811</xdr:rowOff>
    </xdr:from>
    <xdr:ext cx="762000" cy="259045"/>
    <xdr:sp macro="" textlink="">
      <xdr:nvSpPr>
        <xdr:cNvPr id="275" name="給与水準   （国との比較）該当値テキスト"/>
        <xdr:cNvSpPr txBox="1"/>
      </xdr:nvSpPr>
      <xdr:spPr>
        <a:xfrm>
          <a:off x="17106900" y="152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76" name="楕円 275"/>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77" name="テキスト ボックス 276"/>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8" name="楕円 277"/>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9" name="テキスト ボックス 278"/>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159809</xdr:rowOff>
    </xdr:from>
    <xdr:to>
      <xdr:col>64</xdr:col>
      <xdr:colOff>152400</xdr:colOff>
      <xdr:row>90</xdr:row>
      <xdr:rowOff>89959</xdr:rowOff>
    </xdr:to>
    <xdr:sp macro="" textlink="">
      <xdr:nvSpPr>
        <xdr:cNvPr id="282" name="楕円 281"/>
        <xdr:cNvSpPr/>
      </xdr:nvSpPr>
      <xdr:spPr>
        <a:xfrm>
          <a:off x="13462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74736</xdr:rowOff>
    </xdr:from>
    <xdr:ext cx="762000" cy="259045"/>
    <xdr:sp macro="" textlink="">
      <xdr:nvSpPr>
        <xdr:cNvPr id="283" name="テキスト ボックス 282"/>
        <xdr:cNvSpPr txBox="1"/>
      </xdr:nvSpPr>
      <xdr:spPr>
        <a:xfrm>
          <a:off x="13131800" y="1550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千人当たり職員数については、類似団体の中でも低い値となっている。現在、平成１６年より職員定員適正化計画に基づき職員数の削減及び適正化を実施しているところである。今後も、住民サービスを低下させることなく、職員数の適正管理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100">
              <a:latin typeface="+mn-ea"/>
              <a:ea typeface="+mn-ea"/>
            </a:rPr>
            <a:t>※</a:t>
          </a:r>
          <a:r>
            <a:rPr kumimoji="1" lang="ja-JP" altLang="en-US" sz="1100">
              <a:latin typeface="+mn-ea"/>
              <a:ea typeface="+mn-ea"/>
            </a:rPr>
            <a:t>平成２９年度は平成２８年度数値を引用。</a:t>
          </a:r>
          <a:endParaRPr kumimoji="1" lang="en-US" altLang="ja-JP" sz="1100">
            <a:latin typeface="+mn-ea"/>
            <a:ea typeface="+mn-ea"/>
          </a:endParaRPr>
        </a:p>
        <a:p>
          <a:r>
            <a:rPr kumimoji="1" lang="ja-JP" altLang="en-US" sz="1100">
              <a:latin typeface="+mn-ea"/>
              <a:ea typeface="+mn-ea"/>
            </a:rPr>
            <a:t>　（職員数：平成２８年度数値、人口：平成３０年１月１日現在の人口）</a:t>
          </a:r>
          <a:endParaRPr kumimoji="1" lang="en-US" altLang="ja-JP" sz="1100">
            <a:latin typeface="+mn-ea"/>
            <a:ea typeface="+mn-ea"/>
          </a:endParaRPr>
        </a:p>
        <a:p>
          <a:r>
            <a:rPr kumimoji="1" lang="ja-JP" altLang="en-US" sz="1100">
              <a:latin typeface="+mn-ea"/>
              <a:ea typeface="+mn-ea"/>
            </a:rPr>
            <a:t>　なお、平成２９年度類似団体関係数値（平均値、最大値及び最小値、順位）は、平成２９年度の　　　</a:t>
          </a:r>
          <a:endParaRPr kumimoji="1" lang="en-US" altLang="ja-JP" sz="1100">
            <a:latin typeface="+mn-ea"/>
            <a:ea typeface="+mn-ea"/>
          </a:endParaRPr>
        </a:p>
        <a:p>
          <a:r>
            <a:rPr kumimoji="1" lang="ja-JP" altLang="en-US" sz="1100">
              <a:latin typeface="+mn-ea"/>
              <a:ea typeface="+mn-ea"/>
            </a:rPr>
            <a:t>　選定団体によるもの。</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69638</xdr:rowOff>
    </xdr:from>
    <xdr:to>
      <xdr:col>81</xdr:col>
      <xdr:colOff>44450</xdr:colOff>
      <xdr:row>60</xdr:row>
      <xdr:rowOff>77681</xdr:rowOff>
    </xdr:to>
    <xdr:cxnSp macro="">
      <xdr:nvCxnSpPr>
        <xdr:cNvPr id="318" name="直線コネクタ 317"/>
        <xdr:cNvCxnSpPr/>
      </xdr:nvCxnSpPr>
      <xdr:spPr>
        <a:xfrm flipV="1">
          <a:off x="16179800" y="103566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79693</xdr:rowOff>
    </xdr:to>
    <xdr:cxnSp macro="">
      <xdr:nvCxnSpPr>
        <xdr:cNvPr id="321" name="直線コネクタ 320"/>
        <xdr:cNvCxnSpPr/>
      </xdr:nvCxnSpPr>
      <xdr:spPr>
        <a:xfrm flipV="1">
          <a:off x="15290800" y="1036468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79693</xdr:rowOff>
    </xdr:to>
    <xdr:cxnSp macro="">
      <xdr:nvCxnSpPr>
        <xdr:cNvPr id="324" name="直線コネクタ 323"/>
        <xdr:cNvCxnSpPr/>
      </xdr:nvCxnSpPr>
      <xdr:spPr>
        <a:xfrm>
          <a:off x="14401800" y="1036468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77681</xdr:rowOff>
    </xdr:to>
    <xdr:cxnSp macro="">
      <xdr:nvCxnSpPr>
        <xdr:cNvPr id="327" name="直線コネクタ 326"/>
        <xdr:cNvCxnSpPr/>
      </xdr:nvCxnSpPr>
      <xdr:spPr>
        <a:xfrm>
          <a:off x="13512800" y="1035060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9" name="テキスト ボックス 328"/>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1" name="テキスト ボックス 330"/>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37" name="楕円 336"/>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38" name="定員管理の状況該当値テキスト"/>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26881</xdr:rowOff>
    </xdr:from>
    <xdr:to>
      <xdr:col>77</xdr:col>
      <xdr:colOff>95250</xdr:colOff>
      <xdr:row>60</xdr:row>
      <xdr:rowOff>128481</xdr:rowOff>
    </xdr:to>
    <xdr:sp macro="" textlink="">
      <xdr:nvSpPr>
        <xdr:cNvPr id="339" name="楕円 338"/>
        <xdr:cNvSpPr/>
      </xdr:nvSpPr>
      <xdr:spPr>
        <a:xfrm>
          <a:off x="16129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138658</xdr:rowOff>
    </xdr:from>
    <xdr:ext cx="736600" cy="259045"/>
    <xdr:sp macro="" textlink="">
      <xdr:nvSpPr>
        <xdr:cNvPr id="340" name="テキスト ボックス 339"/>
        <xdr:cNvSpPr txBox="1"/>
      </xdr:nvSpPr>
      <xdr:spPr>
        <a:xfrm>
          <a:off x="15798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28893</xdr:rowOff>
    </xdr:from>
    <xdr:to>
      <xdr:col>73</xdr:col>
      <xdr:colOff>44450</xdr:colOff>
      <xdr:row>60</xdr:row>
      <xdr:rowOff>130493</xdr:rowOff>
    </xdr:to>
    <xdr:sp macro="" textlink="">
      <xdr:nvSpPr>
        <xdr:cNvPr id="341" name="楕円 340"/>
        <xdr:cNvSpPr/>
      </xdr:nvSpPr>
      <xdr:spPr>
        <a:xfrm>
          <a:off x="15240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42" name="テキスト ボックス 341"/>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26881</xdr:rowOff>
    </xdr:from>
    <xdr:to>
      <xdr:col>68</xdr:col>
      <xdr:colOff>203200</xdr:colOff>
      <xdr:row>60</xdr:row>
      <xdr:rowOff>128481</xdr:rowOff>
    </xdr:to>
    <xdr:sp macro="" textlink="">
      <xdr:nvSpPr>
        <xdr:cNvPr id="343" name="楕円 342"/>
        <xdr:cNvSpPr/>
      </xdr:nvSpPr>
      <xdr:spPr>
        <a:xfrm>
          <a:off x="14351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138658</xdr:rowOff>
    </xdr:from>
    <xdr:ext cx="762000" cy="259045"/>
    <xdr:sp macro="" textlink="">
      <xdr:nvSpPr>
        <xdr:cNvPr id="344" name="テキスト ボックス 343"/>
        <xdr:cNvSpPr txBox="1"/>
      </xdr:nvSpPr>
      <xdr:spPr>
        <a:xfrm>
          <a:off x="14020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45" name="楕円 344"/>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124583</xdr:rowOff>
    </xdr:from>
    <xdr:ext cx="762000" cy="259045"/>
    <xdr:sp macro="" textlink="">
      <xdr:nvSpPr>
        <xdr:cNvPr id="346" name="テキスト ボックス 345"/>
        <xdr:cNvSpPr txBox="1"/>
      </xdr:nvSpPr>
      <xdr:spPr>
        <a:xfrm>
          <a:off x="13131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実質公債費比率は、類似団体の平均を下回り、県下の平均についても下回っている。事業を精査し必要以上に起債をしないよう努めているため、前年度との比較においても、３ヵ年平均では</a:t>
          </a:r>
          <a:r>
            <a:rPr lang="ja-JP" altLang="en-US" sz="1100" b="0" i="0" baseline="0">
              <a:solidFill>
                <a:schemeClr val="dk1"/>
              </a:solidFill>
              <a:effectLst/>
              <a:latin typeface="+mn-lt"/>
              <a:ea typeface="+mn-ea"/>
              <a:cs typeface="+mn-cs"/>
            </a:rPr>
            <a:t>０．２ポイント低い水準</a:t>
          </a:r>
          <a:r>
            <a:rPr lang="ja-JP" altLang="ja-JP" sz="1100" b="0" i="0" baseline="0">
              <a:solidFill>
                <a:schemeClr val="dk1"/>
              </a:solidFill>
              <a:effectLst/>
              <a:latin typeface="+mn-lt"/>
              <a:ea typeface="+mn-ea"/>
              <a:cs typeface="+mn-cs"/>
            </a:rPr>
            <a:t>となっているが、単年度で比較</a:t>
          </a:r>
          <a:r>
            <a:rPr lang="ja-JP" altLang="en-US" sz="1100" b="0" i="0" baseline="0">
              <a:solidFill>
                <a:schemeClr val="dk1"/>
              </a:solidFill>
              <a:effectLst/>
              <a:latin typeface="+mn-lt"/>
              <a:ea typeface="+mn-ea"/>
              <a:cs typeface="+mn-cs"/>
            </a:rPr>
            <a:t>しても、</a:t>
          </a:r>
          <a:r>
            <a:rPr lang="ja-JP" altLang="ja-JP" sz="1100" b="0" i="0" baseline="0">
              <a:solidFill>
                <a:schemeClr val="dk1"/>
              </a:solidFill>
              <a:effectLst/>
              <a:latin typeface="+mn-lt"/>
              <a:ea typeface="+mn-ea"/>
              <a:cs typeface="+mn-cs"/>
            </a:rPr>
            <a:t>「算入公債費等の額」が増加したことにより前年度から</a:t>
          </a:r>
          <a:r>
            <a:rPr lang="ja-JP" altLang="en-US" sz="1100" b="0" i="0" baseline="0">
              <a:solidFill>
                <a:schemeClr val="dk1"/>
              </a:solidFill>
              <a:effectLst/>
              <a:latin typeface="+mn-lt"/>
              <a:ea typeface="+mn-ea"/>
              <a:cs typeface="+mn-cs"/>
            </a:rPr>
            <a:t>０．１７ポイント低い水準</a:t>
          </a:r>
          <a:r>
            <a:rPr lang="ja-JP" altLang="ja-JP" sz="1100" b="0" i="0" baseline="0">
              <a:solidFill>
                <a:schemeClr val="dk1"/>
              </a:solidFill>
              <a:effectLst/>
              <a:latin typeface="+mn-lt"/>
              <a:ea typeface="+mn-ea"/>
              <a:cs typeface="+mn-cs"/>
            </a:rPr>
            <a:t>となっている。今後も必要性の高い事業の実施に努めて、地方債の管理を行うことにより、現在の水準を維持するよう努める。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2903</xdr:rowOff>
    </xdr:from>
    <xdr:to>
      <xdr:col>81</xdr:col>
      <xdr:colOff>44450</xdr:colOff>
      <xdr:row>40</xdr:row>
      <xdr:rowOff>16691</xdr:rowOff>
    </xdr:to>
    <xdr:cxnSp macro="">
      <xdr:nvCxnSpPr>
        <xdr:cNvPr id="381" name="直線コネクタ 380"/>
        <xdr:cNvCxnSpPr/>
      </xdr:nvCxnSpPr>
      <xdr:spPr>
        <a:xfrm flipV="1">
          <a:off x="16179800" y="6860903"/>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16691</xdr:rowOff>
    </xdr:from>
    <xdr:to>
      <xdr:col>77</xdr:col>
      <xdr:colOff>44450</xdr:colOff>
      <xdr:row>40</xdr:row>
      <xdr:rowOff>23585</xdr:rowOff>
    </xdr:to>
    <xdr:cxnSp macro="">
      <xdr:nvCxnSpPr>
        <xdr:cNvPr id="384" name="直線コネクタ 383"/>
        <xdr:cNvCxnSpPr/>
      </xdr:nvCxnSpPr>
      <xdr:spPr>
        <a:xfrm flipV="1">
          <a:off x="15290800" y="68746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23585</xdr:rowOff>
    </xdr:to>
    <xdr:cxnSp macro="">
      <xdr:nvCxnSpPr>
        <xdr:cNvPr id="387" name="直線コネクタ 386"/>
        <xdr:cNvCxnSpPr/>
      </xdr:nvCxnSpPr>
      <xdr:spPr>
        <a:xfrm>
          <a:off x="14401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389" name="テキスト ボックス 388"/>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51163</xdr:rowOff>
    </xdr:to>
    <xdr:cxnSp macro="">
      <xdr:nvCxnSpPr>
        <xdr:cNvPr id="390" name="直線コネクタ 389"/>
        <xdr:cNvCxnSpPr/>
      </xdr:nvCxnSpPr>
      <xdr:spPr>
        <a:xfrm flipV="1">
          <a:off x="13512800" y="68815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80753</xdr:rowOff>
    </xdr:from>
    <xdr:ext cx="762000" cy="259045"/>
    <xdr:sp macro="" textlink="">
      <xdr:nvSpPr>
        <xdr:cNvPr id="392" name="テキスト ボックス 391"/>
        <xdr:cNvSpPr txBox="1"/>
      </xdr:nvSpPr>
      <xdr:spPr>
        <a:xfrm>
          <a:off x="14020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123553</xdr:rowOff>
    </xdr:from>
    <xdr:to>
      <xdr:col>81</xdr:col>
      <xdr:colOff>95250</xdr:colOff>
      <xdr:row>40</xdr:row>
      <xdr:rowOff>53703</xdr:rowOff>
    </xdr:to>
    <xdr:sp macro="" textlink="">
      <xdr:nvSpPr>
        <xdr:cNvPr id="400" name="楕円 399"/>
        <xdr:cNvSpPr/>
      </xdr:nvSpPr>
      <xdr:spPr>
        <a:xfrm>
          <a:off x="169672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140080</xdr:rowOff>
    </xdr:from>
    <xdr:ext cx="762000" cy="259045"/>
    <xdr:sp macro="" textlink="">
      <xdr:nvSpPr>
        <xdr:cNvPr id="401" name="公債費負担の状況該当値テキスト"/>
        <xdr:cNvSpPr txBox="1"/>
      </xdr:nvSpPr>
      <xdr:spPr>
        <a:xfrm>
          <a:off x="17106900" y="665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137341</xdr:rowOff>
    </xdr:from>
    <xdr:to>
      <xdr:col>77</xdr:col>
      <xdr:colOff>95250</xdr:colOff>
      <xdr:row>40</xdr:row>
      <xdr:rowOff>67491</xdr:rowOff>
    </xdr:to>
    <xdr:sp macro="" textlink="">
      <xdr:nvSpPr>
        <xdr:cNvPr id="402" name="楕円 401"/>
        <xdr:cNvSpPr/>
      </xdr:nvSpPr>
      <xdr:spPr>
        <a:xfrm>
          <a:off x="16129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77668</xdr:rowOff>
    </xdr:from>
    <xdr:ext cx="736600" cy="259045"/>
    <xdr:sp macro="" textlink="">
      <xdr:nvSpPr>
        <xdr:cNvPr id="403" name="テキスト ボックス 402"/>
        <xdr:cNvSpPr txBox="1"/>
      </xdr:nvSpPr>
      <xdr:spPr>
        <a:xfrm>
          <a:off x="15798800" y="659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4" name="楕円 403"/>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5" name="テキスト ボックス 404"/>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7" name="テキスト ボックス 406"/>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363</xdr:rowOff>
    </xdr:from>
    <xdr:to>
      <xdr:col>64</xdr:col>
      <xdr:colOff>152400</xdr:colOff>
      <xdr:row>40</xdr:row>
      <xdr:rowOff>101963</xdr:rowOff>
    </xdr:to>
    <xdr:sp macro="" textlink="">
      <xdr:nvSpPr>
        <xdr:cNvPr id="408" name="楕円 407"/>
        <xdr:cNvSpPr/>
      </xdr:nvSpPr>
      <xdr:spPr>
        <a:xfrm>
          <a:off x="13462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112140</xdr:rowOff>
    </xdr:from>
    <xdr:ext cx="762000" cy="259045"/>
    <xdr:sp macro="" textlink="">
      <xdr:nvSpPr>
        <xdr:cNvPr id="409" name="テキスト ボックス 408"/>
        <xdr:cNvSpPr txBox="1"/>
      </xdr:nvSpPr>
      <xdr:spPr>
        <a:xfrm>
          <a:off x="13131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将来負担比率は、ここ数年は全国平均を大きく下回っており、極めて低い水準に位置していたが、今年度は基金等の充当可能財源が更に増加したことから、</a:t>
          </a:r>
          <a:r>
            <a:rPr lang="ja-JP" altLang="en-US" sz="1100" b="0" i="0" baseline="0">
              <a:solidFill>
                <a:schemeClr val="dk1"/>
              </a:solidFill>
              <a:effectLst/>
              <a:latin typeface="+mn-lt"/>
              <a:ea typeface="+mn-ea"/>
              <a:cs typeface="+mn-cs"/>
            </a:rPr>
            <a:t>昨年と同じく</a:t>
          </a:r>
          <a:r>
            <a:rPr lang="ja-JP" altLang="ja-JP" sz="1100" b="0" i="0" baseline="0">
              <a:solidFill>
                <a:schemeClr val="dk1"/>
              </a:solidFill>
              <a:effectLst/>
              <a:latin typeface="+mn-lt"/>
              <a:ea typeface="+mn-ea"/>
              <a:cs typeface="+mn-cs"/>
            </a:rPr>
            <a:t>比率が０となった。しかしながら、中長期的には、</a:t>
          </a:r>
          <a:r>
            <a:rPr kumimoji="1" lang="ja-JP" altLang="ja-JP" sz="1100">
              <a:solidFill>
                <a:schemeClr val="dk1"/>
              </a:solidFill>
              <a:effectLst/>
              <a:latin typeface="+mn-lt"/>
              <a:ea typeface="+mn-ea"/>
              <a:cs typeface="+mn-cs"/>
            </a:rPr>
            <a:t>地方交付税等の依存財源の上昇が見込まれず、ふるさと納税制度見直しによる寄附金の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社会保障経費や老朽化施設の維持・更新にかかる経費等の増加、図書館等複合施設整備事業等の大型事業により、基金総額は減少する見込みである。したがって、新たに実施する事業、特にハード整備については必要性を十分に検証し、効果の見込まれない事業費については削減・再配分を効率的に行う事で、</a:t>
          </a:r>
          <a:r>
            <a:rPr lang="ja-JP" altLang="ja-JP" sz="1100" b="0" i="0" baseline="0">
              <a:solidFill>
                <a:schemeClr val="dk1"/>
              </a:solidFill>
              <a:effectLst/>
              <a:latin typeface="+mn-lt"/>
              <a:ea typeface="+mn-ea"/>
              <a:cs typeface="+mn-cs"/>
            </a:rPr>
            <a:t>今後も現在の水準を維持するように努める。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153077</xdr:rowOff>
    </xdr:from>
    <xdr:to>
      <xdr:col>72</xdr:col>
      <xdr:colOff>203200</xdr:colOff>
      <xdr:row>14</xdr:row>
      <xdr:rowOff>6562</xdr:rowOff>
    </xdr:to>
    <xdr:cxnSp macro="">
      <xdr:nvCxnSpPr>
        <xdr:cNvPr id="443" name="直線コネクタ 442"/>
        <xdr:cNvCxnSpPr/>
      </xdr:nvCxnSpPr>
      <xdr:spPr>
        <a:xfrm flipV="1">
          <a:off x="14401800" y="2381927"/>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4"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146643</xdr:rowOff>
    </xdr:from>
    <xdr:to>
      <xdr:col>68</xdr:col>
      <xdr:colOff>152400</xdr:colOff>
      <xdr:row>14</xdr:row>
      <xdr:rowOff>6562</xdr:rowOff>
    </xdr:to>
    <xdr:cxnSp macro="">
      <xdr:nvCxnSpPr>
        <xdr:cNvPr id="446" name="直線コネクタ 445"/>
        <xdr:cNvCxnSpPr/>
      </xdr:nvCxnSpPr>
      <xdr:spPr>
        <a:xfrm>
          <a:off x="13512800" y="237549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48133</xdr:rowOff>
    </xdr:from>
    <xdr:to>
      <xdr:col>73</xdr:col>
      <xdr:colOff>44450</xdr:colOff>
      <xdr:row>15</xdr:row>
      <xdr:rowOff>149733</xdr:rowOff>
    </xdr:to>
    <xdr:sp macro="" textlink="">
      <xdr:nvSpPr>
        <xdr:cNvPr id="449" name="フローチャート: 判断 448"/>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134510</xdr:rowOff>
    </xdr:from>
    <xdr:ext cx="762000" cy="259045"/>
    <xdr:sp macro="" textlink="">
      <xdr:nvSpPr>
        <xdr:cNvPr id="450" name="テキスト ボックス 449"/>
        <xdr:cNvSpPr txBox="1"/>
      </xdr:nvSpPr>
      <xdr:spPr>
        <a:xfrm>
          <a:off x="14909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1" name="フローチャート: 判断 450"/>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2" name="テキスト ボックス 451"/>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3" name="フローチャート: 判断 452"/>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4" name="テキスト ボックス 453"/>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102277</xdr:rowOff>
    </xdr:from>
    <xdr:to>
      <xdr:col>73</xdr:col>
      <xdr:colOff>44450</xdr:colOff>
      <xdr:row>14</xdr:row>
      <xdr:rowOff>32427</xdr:rowOff>
    </xdr:to>
    <xdr:sp macro="" textlink="">
      <xdr:nvSpPr>
        <xdr:cNvPr id="460" name="楕円 459"/>
        <xdr:cNvSpPr/>
      </xdr:nvSpPr>
      <xdr:spPr>
        <a:xfrm>
          <a:off x="152400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42604</xdr:rowOff>
    </xdr:from>
    <xdr:ext cx="762000" cy="259045"/>
    <xdr:sp macro="" textlink="">
      <xdr:nvSpPr>
        <xdr:cNvPr id="461" name="テキスト ボックス 460"/>
        <xdr:cNvSpPr txBox="1"/>
      </xdr:nvSpPr>
      <xdr:spPr>
        <a:xfrm>
          <a:off x="14909800" y="210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127212</xdr:rowOff>
    </xdr:from>
    <xdr:to>
      <xdr:col>68</xdr:col>
      <xdr:colOff>203200</xdr:colOff>
      <xdr:row>14</xdr:row>
      <xdr:rowOff>57362</xdr:rowOff>
    </xdr:to>
    <xdr:sp macro="" textlink="">
      <xdr:nvSpPr>
        <xdr:cNvPr id="462" name="楕円 461"/>
        <xdr:cNvSpPr/>
      </xdr:nvSpPr>
      <xdr:spPr>
        <a:xfrm>
          <a:off x="14351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67539</xdr:rowOff>
    </xdr:from>
    <xdr:ext cx="762000" cy="259045"/>
    <xdr:sp macro="" textlink="">
      <xdr:nvSpPr>
        <xdr:cNvPr id="463" name="テキスト ボックス 462"/>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95843</xdr:rowOff>
    </xdr:from>
    <xdr:to>
      <xdr:col>64</xdr:col>
      <xdr:colOff>152400</xdr:colOff>
      <xdr:row>14</xdr:row>
      <xdr:rowOff>25993</xdr:rowOff>
    </xdr:to>
    <xdr:sp macro="" textlink="">
      <xdr:nvSpPr>
        <xdr:cNvPr id="464" name="楕円 463"/>
        <xdr:cNvSpPr/>
      </xdr:nvSpPr>
      <xdr:spPr>
        <a:xfrm>
          <a:off x="134620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36170</xdr:rowOff>
    </xdr:from>
    <xdr:ext cx="762000" cy="259045"/>
    <xdr:sp macro="" textlink="">
      <xdr:nvSpPr>
        <xdr:cNvPr id="465" name="テキスト ボックス 464"/>
        <xdr:cNvSpPr txBox="1"/>
      </xdr:nvSpPr>
      <xdr:spPr>
        <a:xfrm>
          <a:off x="13131800" y="209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73,360
72,698
70.06
29,671,028
29,234,410
350,305
13,726,149
20,163,683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人件費に係る経常収支比率について、前年度より０．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、類似団体の平均とほぼ同水準となっている。職員定数適正化計画に基づき、平成１６年より職員定数の削減を実施していたところだが、併せて給与等の適正化に努め、今後とも人件費の削減に努める。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142240</xdr:rowOff>
    </xdr:to>
    <xdr:cxnSp macro="">
      <xdr:nvCxnSpPr>
        <xdr:cNvPr id="66" name="直線コネクタ 65"/>
        <xdr:cNvCxnSpPr/>
      </xdr:nvCxnSpPr>
      <xdr:spPr>
        <a:xfrm flipV="1">
          <a:off x="3987800" y="6306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142240</xdr:rowOff>
    </xdr:to>
    <xdr:cxnSp macro="">
      <xdr:nvCxnSpPr>
        <xdr:cNvPr id="69" name="直線コネクタ 68"/>
        <xdr:cNvCxnSpPr/>
      </xdr:nvCxnSpPr>
      <xdr:spPr>
        <a:xfrm>
          <a:off x="3098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39370</xdr:rowOff>
    </xdr:to>
    <xdr:cxnSp macro="">
      <xdr:nvCxnSpPr>
        <xdr:cNvPr id="72" name="直線コネクタ 71"/>
        <xdr:cNvCxnSpPr/>
      </xdr:nvCxnSpPr>
      <xdr:spPr>
        <a:xfrm flipV="1">
          <a:off x="2209800" y="629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39370</xdr:rowOff>
    </xdr:to>
    <xdr:cxnSp macro="">
      <xdr:nvCxnSpPr>
        <xdr:cNvPr id="75" name="直線コネクタ 74"/>
        <xdr:cNvCxnSpPr/>
      </xdr:nvCxnSpPr>
      <xdr:spPr>
        <a:xfrm>
          <a:off x="1320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物件費に係る経常収支比率については、類似団体の平均を大幅に下回っている。</a:t>
          </a:r>
          <a:r>
            <a:rPr lang="ja-JP" altLang="en-US" sz="1100" b="0" i="0" baseline="0">
              <a:solidFill>
                <a:schemeClr val="dk1"/>
              </a:solidFill>
              <a:effectLst/>
              <a:latin typeface="+mn-lt"/>
              <a:ea typeface="+mn-ea"/>
              <a:cs typeface="+mn-cs"/>
            </a:rPr>
            <a:t>経常的な物件費総額は、アシスタントティーチャー賃金や図書司書賃金の増により、昨年度と比べ微増しているが、経常的一般財源総額の伸びを下回っているため、</a:t>
          </a:r>
          <a:r>
            <a:rPr lang="ja-JP" altLang="ja-JP" sz="1100" b="0" i="0" baseline="0">
              <a:solidFill>
                <a:schemeClr val="dk1"/>
              </a:solidFill>
              <a:effectLst/>
              <a:latin typeface="+mn-lt"/>
              <a:ea typeface="+mn-ea"/>
              <a:cs typeface="+mn-cs"/>
            </a:rPr>
            <a:t>昨年度と比べ０．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ポイント減少</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今後も予算の枠配分を実施することによる抑制を図る。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60053</xdr:rowOff>
    </xdr:from>
    <xdr:to>
      <xdr:col>82</xdr:col>
      <xdr:colOff>107950</xdr:colOff>
      <xdr:row>15</xdr:row>
      <xdr:rowOff>73116</xdr:rowOff>
    </xdr:to>
    <xdr:cxnSp macro="">
      <xdr:nvCxnSpPr>
        <xdr:cNvPr id="129" name="直線コネクタ 128"/>
        <xdr:cNvCxnSpPr/>
      </xdr:nvCxnSpPr>
      <xdr:spPr>
        <a:xfrm flipV="1">
          <a:off x="15671800" y="263180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73116</xdr:rowOff>
    </xdr:from>
    <xdr:to>
      <xdr:col>78</xdr:col>
      <xdr:colOff>69850</xdr:colOff>
      <xdr:row>15</xdr:row>
      <xdr:rowOff>105773</xdr:rowOff>
    </xdr:to>
    <xdr:cxnSp macro="">
      <xdr:nvCxnSpPr>
        <xdr:cNvPr id="132" name="直線コネクタ 131"/>
        <xdr:cNvCxnSpPr/>
      </xdr:nvCxnSpPr>
      <xdr:spPr>
        <a:xfrm flipV="1">
          <a:off x="14782800" y="2644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105773</xdr:rowOff>
    </xdr:from>
    <xdr:to>
      <xdr:col>73</xdr:col>
      <xdr:colOff>180975</xdr:colOff>
      <xdr:row>15</xdr:row>
      <xdr:rowOff>144962</xdr:rowOff>
    </xdr:to>
    <xdr:cxnSp macro="">
      <xdr:nvCxnSpPr>
        <xdr:cNvPr id="135" name="直線コネクタ 134"/>
        <xdr:cNvCxnSpPr/>
      </xdr:nvCxnSpPr>
      <xdr:spPr>
        <a:xfrm flipV="1">
          <a:off x="13893800" y="26775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66584</xdr:rowOff>
    </xdr:from>
    <xdr:to>
      <xdr:col>69</xdr:col>
      <xdr:colOff>92075</xdr:colOff>
      <xdr:row>15</xdr:row>
      <xdr:rowOff>144962</xdr:rowOff>
    </xdr:to>
    <xdr:cxnSp macro="">
      <xdr:nvCxnSpPr>
        <xdr:cNvPr id="138" name="直線コネクタ 137"/>
        <xdr:cNvCxnSpPr/>
      </xdr:nvCxnSpPr>
      <xdr:spPr>
        <a:xfrm>
          <a:off x="13004800" y="26383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40" name="テキスト ボックス 139"/>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42" name="テキスト ボックス 141"/>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9253</xdr:rowOff>
    </xdr:from>
    <xdr:to>
      <xdr:col>82</xdr:col>
      <xdr:colOff>158750</xdr:colOff>
      <xdr:row>15</xdr:row>
      <xdr:rowOff>110853</xdr:rowOff>
    </xdr:to>
    <xdr:sp macro="" textlink="">
      <xdr:nvSpPr>
        <xdr:cNvPr id="148" name="楕円 147"/>
        <xdr:cNvSpPr/>
      </xdr:nvSpPr>
      <xdr:spPr>
        <a:xfrm>
          <a:off x="164592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25780</xdr:rowOff>
    </xdr:from>
    <xdr:ext cx="762000" cy="259045"/>
    <xdr:sp macro="" textlink="">
      <xdr:nvSpPr>
        <xdr:cNvPr id="149" name="物件費該当値テキスト"/>
        <xdr:cNvSpPr txBox="1"/>
      </xdr:nvSpPr>
      <xdr:spPr>
        <a:xfrm>
          <a:off x="16598900" y="242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22316</xdr:rowOff>
    </xdr:from>
    <xdr:to>
      <xdr:col>78</xdr:col>
      <xdr:colOff>120650</xdr:colOff>
      <xdr:row>15</xdr:row>
      <xdr:rowOff>123916</xdr:rowOff>
    </xdr:to>
    <xdr:sp macro="" textlink="">
      <xdr:nvSpPr>
        <xdr:cNvPr id="150" name="楕円 149"/>
        <xdr:cNvSpPr/>
      </xdr:nvSpPr>
      <xdr:spPr>
        <a:xfrm>
          <a:off x="15621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134093</xdr:rowOff>
    </xdr:from>
    <xdr:ext cx="736600" cy="259045"/>
    <xdr:sp macro="" textlink="">
      <xdr:nvSpPr>
        <xdr:cNvPr id="151" name="テキスト ボックス 150"/>
        <xdr:cNvSpPr txBox="1"/>
      </xdr:nvSpPr>
      <xdr:spPr>
        <a:xfrm>
          <a:off x="15290800" y="236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54973</xdr:rowOff>
    </xdr:from>
    <xdr:to>
      <xdr:col>74</xdr:col>
      <xdr:colOff>31750</xdr:colOff>
      <xdr:row>15</xdr:row>
      <xdr:rowOff>156573</xdr:rowOff>
    </xdr:to>
    <xdr:sp macro="" textlink="">
      <xdr:nvSpPr>
        <xdr:cNvPr id="152" name="楕円 151"/>
        <xdr:cNvSpPr/>
      </xdr:nvSpPr>
      <xdr:spPr>
        <a:xfrm>
          <a:off x="14732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166750</xdr:rowOff>
    </xdr:from>
    <xdr:ext cx="762000" cy="259045"/>
    <xdr:sp macro="" textlink="">
      <xdr:nvSpPr>
        <xdr:cNvPr id="153" name="テキスト ボックス 152"/>
        <xdr:cNvSpPr txBox="1"/>
      </xdr:nvSpPr>
      <xdr:spPr>
        <a:xfrm>
          <a:off x="14401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94162</xdr:rowOff>
    </xdr:from>
    <xdr:to>
      <xdr:col>69</xdr:col>
      <xdr:colOff>142875</xdr:colOff>
      <xdr:row>16</xdr:row>
      <xdr:rowOff>24312</xdr:rowOff>
    </xdr:to>
    <xdr:sp macro="" textlink="">
      <xdr:nvSpPr>
        <xdr:cNvPr id="154" name="楕円 153"/>
        <xdr:cNvSpPr/>
      </xdr:nvSpPr>
      <xdr:spPr>
        <a:xfrm>
          <a:off x="13843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34489</xdr:rowOff>
    </xdr:from>
    <xdr:ext cx="762000" cy="259045"/>
    <xdr:sp macro="" textlink="">
      <xdr:nvSpPr>
        <xdr:cNvPr id="155" name="テキスト ボックス 154"/>
        <xdr:cNvSpPr txBox="1"/>
      </xdr:nvSpPr>
      <xdr:spPr>
        <a:xfrm>
          <a:off x="13512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15784</xdr:rowOff>
    </xdr:from>
    <xdr:to>
      <xdr:col>65</xdr:col>
      <xdr:colOff>53975</xdr:colOff>
      <xdr:row>15</xdr:row>
      <xdr:rowOff>117384</xdr:rowOff>
    </xdr:to>
    <xdr:sp macro="" textlink="">
      <xdr:nvSpPr>
        <xdr:cNvPr id="156" name="楕円 155"/>
        <xdr:cNvSpPr/>
      </xdr:nvSpPr>
      <xdr:spPr>
        <a:xfrm>
          <a:off x="12954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127561</xdr:rowOff>
    </xdr:from>
    <xdr:ext cx="762000" cy="259045"/>
    <xdr:sp macro="" textlink="">
      <xdr:nvSpPr>
        <xdr:cNvPr id="157" name="テキスト ボックス 156"/>
        <xdr:cNvSpPr txBox="1"/>
      </xdr:nvSpPr>
      <xdr:spPr>
        <a:xfrm>
          <a:off x="12623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扶助費に係る経常収支比率については、類似団体の平均を大きく上回る結果となっており、</a:t>
          </a:r>
          <a:r>
            <a:rPr lang="ja-JP" altLang="en-US" sz="1100" b="0" i="0" baseline="0">
              <a:solidFill>
                <a:schemeClr val="dk1"/>
              </a:solidFill>
              <a:effectLst/>
              <a:latin typeface="+mn-lt"/>
              <a:ea typeface="+mn-ea"/>
              <a:cs typeface="+mn-cs"/>
            </a:rPr>
            <a:t>前年度よりも１．２ポイント増加している。</a:t>
          </a:r>
          <a:r>
            <a:rPr lang="ja-JP" altLang="ja-JP" sz="1100" b="0" i="0" baseline="0">
              <a:solidFill>
                <a:schemeClr val="dk1"/>
              </a:solidFill>
              <a:effectLst/>
              <a:latin typeface="+mn-lt"/>
              <a:ea typeface="+mn-ea"/>
              <a:cs typeface="+mn-cs"/>
            </a:rPr>
            <a:t>主な要因として、生活保護費の人口１人当たり決算額が類似団体と比較して高くなっている点</a:t>
          </a:r>
          <a:r>
            <a:rPr lang="ja-JP" altLang="en-US" sz="1100" b="0" i="0" baseline="0">
              <a:solidFill>
                <a:schemeClr val="dk1"/>
              </a:solidFill>
              <a:effectLst/>
              <a:latin typeface="+mn-lt"/>
              <a:ea typeface="+mn-ea"/>
              <a:cs typeface="+mn-cs"/>
            </a:rPr>
            <a:t>、私立保育所施設型保育給付費の増</a:t>
          </a:r>
          <a:r>
            <a:rPr lang="ja-JP" altLang="ja-JP" sz="1100" b="0" i="0" baseline="0">
              <a:solidFill>
                <a:schemeClr val="dk1"/>
              </a:solidFill>
              <a:effectLst/>
              <a:latin typeface="+mn-lt"/>
              <a:ea typeface="+mn-ea"/>
              <a:cs typeface="+mn-cs"/>
            </a:rPr>
            <a:t>が挙げられる。生活保護費の水準の高さは依然問題に挙げられる。今後も資格審査の適正化や基準の見直し</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により、削減に努めていく。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110998</xdr:rowOff>
    </xdr:to>
    <xdr:cxnSp macro="">
      <xdr:nvCxnSpPr>
        <xdr:cNvPr id="188" name="直線コネクタ 187"/>
        <xdr:cNvCxnSpPr/>
      </xdr:nvCxnSpPr>
      <xdr:spPr>
        <a:xfrm>
          <a:off x="3987800" y="101168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1270</xdr:rowOff>
    </xdr:to>
    <xdr:cxnSp macro="">
      <xdr:nvCxnSpPr>
        <xdr:cNvPr id="191" name="直線コネクタ 190"/>
        <xdr:cNvCxnSpPr/>
      </xdr:nvCxnSpPr>
      <xdr:spPr>
        <a:xfrm>
          <a:off x="3098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101854</xdr:rowOff>
    </xdr:to>
    <xdr:cxnSp macro="">
      <xdr:nvCxnSpPr>
        <xdr:cNvPr id="194" name="直線コネクタ 193"/>
        <xdr:cNvCxnSpPr/>
      </xdr:nvCxnSpPr>
      <xdr:spPr>
        <a:xfrm flipV="1">
          <a:off x="2209800" y="101168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81280</xdr:rowOff>
    </xdr:from>
    <xdr:to>
      <xdr:col>11</xdr:col>
      <xdr:colOff>9525</xdr:colOff>
      <xdr:row>59</xdr:row>
      <xdr:rowOff>101854</xdr:rowOff>
    </xdr:to>
    <xdr:cxnSp macro="">
      <xdr:nvCxnSpPr>
        <xdr:cNvPr id="197" name="直線コネクタ 196"/>
        <xdr:cNvCxnSpPr/>
      </xdr:nvCxnSpPr>
      <xdr:spPr>
        <a:xfrm>
          <a:off x="1320800" y="1002538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199" name="テキスト ボックス 198"/>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01" name="テキスト ボックス 200"/>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60198</xdr:rowOff>
    </xdr:from>
    <xdr:to>
      <xdr:col>24</xdr:col>
      <xdr:colOff>76200</xdr:colOff>
      <xdr:row>59</xdr:row>
      <xdr:rowOff>161798</xdr:rowOff>
    </xdr:to>
    <xdr:sp macro="" textlink="">
      <xdr:nvSpPr>
        <xdr:cNvPr id="207" name="楕円 206"/>
        <xdr:cNvSpPr/>
      </xdr:nvSpPr>
      <xdr:spPr>
        <a:xfrm>
          <a:off x="47752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32275</xdr:rowOff>
    </xdr:from>
    <xdr:ext cx="762000" cy="259045"/>
    <xdr:sp macro="" textlink="">
      <xdr:nvSpPr>
        <xdr:cNvPr id="208" name="扶助費該当値テキスト"/>
        <xdr:cNvSpPr txBox="1"/>
      </xdr:nvSpPr>
      <xdr:spPr>
        <a:xfrm>
          <a:off x="4914900" y="1014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09" name="楕円 208"/>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210" name="テキスト ボックス 209"/>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2" name="テキスト ボックス 211"/>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51054</xdr:rowOff>
    </xdr:from>
    <xdr:to>
      <xdr:col>11</xdr:col>
      <xdr:colOff>60325</xdr:colOff>
      <xdr:row>59</xdr:row>
      <xdr:rowOff>152654</xdr:rowOff>
    </xdr:to>
    <xdr:sp macro="" textlink="">
      <xdr:nvSpPr>
        <xdr:cNvPr id="213" name="楕円 212"/>
        <xdr:cNvSpPr/>
      </xdr:nvSpPr>
      <xdr:spPr>
        <a:xfrm>
          <a:off x="2159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137431</xdr:rowOff>
    </xdr:from>
    <xdr:ext cx="762000" cy="259045"/>
    <xdr:sp macro="" textlink="">
      <xdr:nvSpPr>
        <xdr:cNvPr id="214" name="テキスト ボックス 213"/>
        <xdr:cNvSpPr txBox="1"/>
      </xdr:nvSpPr>
      <xdr:spPr>
        <a:xfrm>
          <a:off x="1828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15" name="楕円 214"/>
        <xdr:cNvSpPr/>
      </xdr:nvSpPr>
      <xdr:spPr>
        <a:xfrm>
          <a:off x="1270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16" name="テキスト ボックス 215"/>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その他性質における経常収支比率については、類似団体平均を</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ポイント上回って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、前年度より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r>
            <a:rPr lang="ja-JP" altLang="en-US" sz="1100" b="0" i="0" baseline="0">
              <a:solidFill>
                <a:schemeClr val="dk1"/>
              </a:solidFill>
              <a:effectLst/>
              <a:latin typeface="+mn-lt"/>
              <a:ea typeface="+mn-ea"/>
              <a:cs typeface="+mn-cs"/>
            </a:rPr>
            <a:t>音無苑機器保守点検委託料の減が要因となっている。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115570</xdr:rowOff>
    </xdr:to>
    <xdr:cxnSp macro="">
      <xdr:nvCxnSpPr>
        <xdr:cNvPr id="249" name="直線コネクタ 248"/>
        <xdr:cNvCxnSpPr/>
      </xdr:nvCxnSpPr>
      <xdr:spPr>
        <a:xfrm flipV="1">
          <a:off x="15671800" y="9857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115570</xdr:rowOff>
    </xdr:to>
    <xdr:cxnSp macro="">
      <xdr:nvCxnSpPr>
        <xdr:cNvPr id="252" name="直線コネクタ 251"/>
        <xdr:cNvCxnSpPr/>
      </xdr:nvCxnSpPr>
      <xdr:spPr>
        <a:xfrm>
          <a:off x="14782800" y="9758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138430</xdr:rowOff>
    </xdr:to>
    <xdr:cxnSp macro="">
      <xdr:nvCxnSpPr>
        <xdr:cNvPr id="255" name="直線コネクタ 254"/>
        <xdr:cNvCxnSpPr/>
      </xdr:nvCxnSpPr>
      <xdr:spPr>
        <a:xfrm flipV="1">
          <a:off x="13893800" y="9758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138430</xdr:rowOff>
    </xdr:to>
    <xdr:cxnSp macro="">
      <xdr:nvCxnSpPr>
        <xdr:cNvPr id="258" name="直線コネクタ 257"/>
        <xdr:cNvCxnSpPr/>
      </xdr:nvCxnSpPr>
      <xdr:spPr>
        <a:xfrm>
          <a:off x="13004800" y="985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8" name="楕円 267"/>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9"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2" name="楕円 271"/>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73" name="テキスト ボックス 272"/>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4" name="楕円 273"/>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5" name="テキスト ボックス 274"/>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6" name="楕円 275"/>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77" name="テキスト ボックス 276"/>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に係る経常収支比率については、類似団体の平均を下回っている。平成１９年度中において市単独補助金等整理合理化検討委員会が組織され、そこで補助金の見直し・廃止を検討した内容が、平成２０年度以降の予算編成に反映されていることが要因として挙げられる。補助金交付について、今後も定期的な精査を継続することで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98425</xdr:rowOff>
    </xdr:to>
    <xdr:cxnSp macro="">
      <xdr:nvCxnSpPr>
        <xdr:cNvPr id="305" name="直線コネクタ 304"/>
        <xdr:cNvCxnSpPr/>
      </xdr:nvCxnSpPr>
      <xdr:spPr>
        <a:xfrm>
          <a:off x="15671800" y="64363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29845</xdr:rowOff>
    </xdr:from>
    <xdr:to>
      <xdr:col>78</xdr:col>
      <xdr:colOff>69850</xdr:colOff>
      <xdr:row>37</xdr:row>
      <xdr:rowOff>92710</xdr:rowOff>
    </xdr:to>
    <xdr:cxnSp macro="">
      <xdr:nvCxnSpPr>
        <xdr:cNvPr id="308" name="直線コネクタ 307"/>
        <xdr:cNvCxnSpPr/>
      </xdr:nvCxnSpPr>
      <xdr:spPr>
        <a:xfrm>
          <a:off x="14782800" y="63734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29845</xdr:rowOff>
    </xdr:to>
    <xdr:cxnSp macro="">
      <xdr:nvCxnSpPr>
        <xdr:cNvPr id="311" name="直線コネクタ 310"/>
        <xdr:cNvCxnSpPr/>
      </xdr:nvCxnSpPr>
      <xdr:spPr>
        <a:xfrm>
          <a:off x="13893800" y="6367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69850</xdr:rowOff>
    </xdr:to>
    <xdr:cxnSp macro="">
      <xdr:nvCxnSpPr>
        <xdr:cNvPr id="314" name="直線コネクタ 313"/>
        <xdr:cNvCxnSpPr/>
      </xdr:nvCxnSpPr>
      <xdr:spPr>
        <a:xfrm flipV="1">
          <a:off x="13004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122572</xdr:rowOff>
    </xdr:from>
    <xdr:ext cx="762000" cy="259045"/>
    <xdr:sp macro="" textlink="">
      <xdr:nvSpPr>
        <xdr:cNvPr id="316" name="テキスト ボックス 315"/>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18" name="テキスト ボックス 317"/>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24" name="楕円 323"/>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64152</xdr:rowOff>
    </xdr:from>
    <xdr:ext cx="762000" cy="259045"/>
    <xdr:sp macro="" textlink="">
      <xdr:nvSpPr>
        <xdr:cNvPr id="325" name="補助費等該当値テキスト"/>
        <xdr:cNvSpPr txBox="1"/>
      </xdr:nvSpPr>
      <xdr:spPr>
        <a:xfrm>
          <a:off x="16598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27" name="テキスト ボックス 326"/>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150495</xdr:rowOff>
    </xdr:from>
    <xdr:to>
      <xdr:col>74</xdr:col>
      <xdr:colOff>31750</xdr:colOff>
      <xdr:row>37</xdr:row>
      <xdr:rowOff>80645</xdr:rowOff>
    </xdr:to>
    <xdr:sp macro="" textlink="">
      <xdr:nvSpPr>
        <xdr:cNvPr id="328" name="楕円 327"/>
        <xdr:cNvSpPr/>
      </xdr:nvSpPr>
      <xdr:spPr>
        <a:xfrm>
          <a:off x="147320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90822</xdr:rowOff>
    </xdr:from>
    <xdr:ext cx="762000" cy="259045"/>
    <xdr:sp macro="" textlink="">
      <xdr:nvSpPr>
        <xdr:cNvPr id="329" name="テキスト ボックス 328"/>
        <xdr:cNvSpPr txBox="1"/>
      </xdr:nvSpPr>
      <xdr:spPr>
        <a:xfrm>
          <a:off x="14401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0" name="楕円 329"/>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1" name="テキスト ボックス 33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2" name="楕円 331"/>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33" name="テキスト ボックス 332"/>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公債費に係る経常収支比率については、前年比で０．</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、事業を精査し必要以上に起債をしないよう努めているため、類似団体の平均を大きく下回る結果となっている。今後も必要性の高い事業</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実施</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、地方債の管理を行うことにより、現在の水準を維持するよう努める。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76708</xdr:rowOff>
    </xdr:to>
    <xdr:cxnSp macro="">
      <xdr:nvCxnSpPr>
        <xdr:cNvPr id="363" name="直線コネクタ 362"/>
        <xdr:cNvCxnSpPr/>
      </xdr:nvCxnSpPr>
      <xdr:spPr>
        <a:xfrm flipV="1">
          <a:off x="3987800" y="13088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76708</xdr:rowOff>
    </xdr:to>
    <xdr:cxnSp macro="">
      <xdr:nvCxnSpPr>
        <xdr:cNvPr id="366" name="直線コネクタ 365"/>
        <xdr:cNvCxnSpPr/>
      </xdr:nvCxnSpPr>
      <xdr:spPr>
        <a:xfrm>
          <a:off x="3098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68" name="テキスト ボックス 36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113285</xdr:rowOff>
    </xdr:to>
    <xdr:cxnSp macro="">
      <xdr:nvCxnSpPr>
        <xdr:cNvPr id="369" name="直線コネクタ 368"/>
        <xdr:cNvCxnSpPr/>
      </xdr:nvCxnSpPr>
      <xdr:spPr>
        <a:xfrm flipV="1">
          <a:off x="2209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1" name="テキスト ボックス 37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113285</xdr:rowOff>
    </xdr:to>
    <xdr:cxnSp macro="">
      <xdr:nvCxnSpPr>
        <xdr:cNvPr id="372" name="直線コネクタ 371"/>
        <xdr:cNvCxnSpPr/>
      </xdr:nvCxnSpPr>
      <xdr:spPr>
        <a:xfrm>
          <a:off x="1320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4" name="テキスト ボックス 37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6" name="テキスト ボックス 375"/>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2" name="楕円 381"/>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3"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4" name="楕円 383"/>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5" name="テキスト ボックス 384"/>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6" name="楕円 385"/>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7" name="テキスト ボックス 386"/>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8" name="楕円 387"/>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9" name="テキスト ボックス 388"/>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0" name="楕円 389"/>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1" name="テキスト ボックス 390"/>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公債費以外に係る経常収支比率は、概ね類似団体平均の割合で推移している。今後も適正の維持に努める。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97282</xdr:rowOff>
    </xdr:to>
    <xdr:cxnSp macro="">
      <xdr:nvCxnSpPr>
        <xdr:cNvPr id="422" name="直線コネクタ 421"/>
        <xdr:cNvCxnSpPr/>
      </xdr:nvCxnSpPr>
      <xdr:spPr>
        <a:xfrm>
          <a:off x="15671800" y="129286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75</xdr:row>
      <xdr:rowOff>69850</xdr:rowOff>
    </xdr:to>
    <xdr:cxnSp macro="">
      <xdr:nvCxnSpPr>
        <xdr:cNvPr id="425" name="直線コネクタ 424"/>
        <xdr:cNvCxnSpPr/>
      </xdr:nvCxnSpPr>
      <xdr:spPr>
        <a:xfrm>
          <a:off x="14782800" y="128097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75</xdr:row>
      <xdr:rowOff>170435</xdr:rowOff>
    </xdr:to>
    <xdr:cxnSp macro="">
      <xdr:nvCxnSpPr>
        <xdr:cNvPr id="428" name="直線コネクタ 427"/>
        <xdr:cNvCxnSpPr/>
      </xdr:nvCxnSpPr>
      <xdr:spPr>
        <a:xfrm flipV="1">
          <a:off x="13893800" y="12809728"/>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170435</xdr:rowOff>
    </xdr:to>
    <xdr:cxnSp macro="">
      <xdr:nvCxnSpPr>
        <xdr:cNvPr id="431" name="直線コネクタ 430"/>
        <xdr:cNvCxnSpPr/>
      </xdr:nvCxnSpPr>
      <xdr:spPr>
        <a:xfrm>
          <a:off x="13004800" y="128783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3048</xdr:rowOff>
    </xdr:from>
    <xdr:to>
      <xdr:col>69</xdr:col>
      <xdr:colOff>142875</xdr:colOff>
      <xdr:row>74</xdr:row>
      <xdr:rowOff>104648</xdr:rowOff>
    </xdr:to>
    <xdr:sp macro="" textlink="">
      <xdr:nvSpPr>
        <xdr:cNvPr id="432" name="フローチャート: 判断 431"/>
        <xdr:cNvSpPr/>
      </xdr:nvSpPr>
      <xdr:spPr>
        <a:xfrm>
          <a:off x="13843000" y="1269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33" name="テキスト ボックス 432"/>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34" name="フローチャート: 判断 433"/>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35" name="テキスト ボックス 434"/>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1" name="楕円 440"/>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18559</xdr:rowOff>
    </xdr:from>
    <xdr:ext cx="762000" cy="259045"/>
    <xdr:sp macro="" textlink="">
      <xdr:nvSpPr>
        <xdr:cNvPr id="442" name="公債費以外該当値テキスト"/>
        <xdr:cNvSpPr txBox="1"/>
      </xdr:nvSpPr>
      <xdr:spPr>
        <a:xfrm>
          <a:off x="165989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3" name="楕円 442"/>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44" name="テキスト ボックス 443"/>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45" name="楕円 444"/>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158005</xdr:rowOff>
    </xdr:from>
    <xdr:ext cx="762000" cy="259045"/>
    <xdr:sp macro="" textlink="">
      <xdr:nvSpPr>
        <xdr:cNvPr id="446" name="テキスト ボックス 445"/>
        <xdr:cNvSpPr txBox="1"/>
      </xdr:nvSpPr>
      <xdr:spPr>
        <a:xfrm>
          <a:off x="14401800" y="128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47" name="楕円 446"/>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34562</xdr:rowOff>
    </xdr:from>
    <xdr:ext cx="762000" cy="259045"/>
    <xdr:sp macro="" textlink="">
      <xdr:nvSpPr>
        <xdr:cNvPr id="448" name="テキスト ボックス 447"/>
        <xdr:cNvSpPr txBox="1"/>
      </xdr:nvSpPr>
      <xdr:spPr>
        <a:xfrm>
          <a:off x="13512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9" name="楕円 448"/>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50" name="テキスト ボックス 449"/>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123857</xdr:rowOff>
    </xdr:from>
    <xdr:to>
      <xdr:col>29</xdr:col>
      <xdr:colOff>127000</xdr:colOff>
      <xdr:row>18</xdr:row>
      <xdr:rowOff>140373</xdr:rowOff>
    </xdr:to>
    <xdr:cxnSp macro="">
      <xdr:nvCxnSpPr>
        <xdr:cNvPr id="50" name="直線コネクタ 49"/>
        <xdr:cNvCxnSpPr/>
      </xdr:nvCxnSpPr>
      <xdr:spPr bwMode="auto">
        <a:xfrm flipV="1">
          <a:off x="5003800" y="3257582"/>
          <a:ext cx="647700" cy="16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131267</xdr:rowOff>
    </xdr:from>
    <xdr:to>
      <xdr:col>26</xdr:col>
      <xdr:colOff>50800</xdr:colOff>
      <xdr:row>18</xdr:row>
      <xdr:rowOff>140373</xdr:rowOff>
    </xdr:to>
    <xdr:cxnSp macro="">
      <xdr:nvCxnSpPr>
        <xdr:cNvPr id="53" name="直線コネクタ 52"/>
        <xdr:cNvCxnSpPr/>
      </xdr:nvCxnSpPr>
      <xdr:spPr bwMode="auto">
        <a:xfrm>
          <a:off x="4305300" y="3264992"/>
          <a:ext cx="698500" cy="9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131267</xdr:rowOff>
    </xdr:from>
    <xdr:to>
      <xdr:col>22</xdr:col>
      <xdr:colOff>114300</xdr:colOff>
      <xdr:row>18</xdr:row>
      <xdr:rowOff>139421</xdr:rowOff>
    </xdr:to>
    <xdr:cxnSp macro="">
      <xdr:nvCxnSpPr>
        <xdr:cNvPr id="56" name="直線コネクタ 55"/>
        <xdr:cNvCxnSpPr/>
      </xdr:nvCxnSpPr>
      <xdr:spPr bwMode="auto">
        <a:xfrm flipV="1">
          <a:off x="3606800" y="3264992"/>
          <a:ext cx="698500" cy="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139421</xdr:rowOff>
    </xdr:from>
    <xdr:to>
      <xdr:col>18</xdr:col>
      <xdr:colOff>177800</xdr:colOff>
      <xdr:row>19</xdr:row>
      <xdr:rowOff>489</xdr:rowOff>
    </xdr:to>
    <xdr:cxnSp macro="">
      <xdr:nvCxnSpPr>
        <xdr:cNvPr id="59" name="直線コネクタ 58"/>
        <xdr:cNvCxnSpPr/>
      </xdr:nvCxnSpPr>
      <xdr:spPr bwMode="auto">
        <a:xfrm flipV="1">
          <a:off x="2908300" y="3273146"/>
          <a:ext cx="698500" cy="32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73057</xdr:rowOff>
    </xdr:from>
    <xdr:to>
      <xdr:col>29</xdr:col>
      <xdr:colOff>177800</xdr:colOff>
      <xdr:row>19</xdr:row>
      <xdr:rowOff>3207</xdr:rowOff>
    </xdr:to>
    <xdr:sp macro="" textlink="">
      <xdr:nvSpPr>
        <xdr:cNvPr id="69" name="楕円 68"/>
        <xdr:cNvSpPr/>
      </xdr:nvSpPr>
      <xdr:spPr bwMode="auto">
        <a:xfrm>
          <a:off x="5600700" y="3206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45134</xdr:rowOff>
    </xdr:from>
    <xdr:ext cx="762000" cy="259045"/>
    <xdr:sp macro="" textlink="">
      <xdr:nvSpPr>
        <xdr:cNvPr id="70" name="人口1人当たり決算額の推移該当値テキスト130"/>
        <xdr:cNvSpPr txBox="1"/>
      </xdr:nvSpPr>
      <xdr:spPr>
        <a:xfrm>
          <a:off x="5740400" y="317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89573</xdr:rowOff>
    </xdr:from>
    <xdr:to>
      <xdr:col>26</xdr:col>
      <xdr:colOff>101600</xdr:colOff>
      <xdr:row>19</xdr:row>
      <xdr:rowOff>19723</xdr:rowOff>
    </xdr:to>
    <xdr:sp macro="" textlink="">
      <xdr:nvSpPr>
        <xdr:cNvPr id="71" name="楕円 70"/>
        <xdr:cNvSpPr/>
      </xdr:nvSpPr>
      <xdr:spPr bwMode="auto">
        <a:xfrm>
          <a:off x="4953000" y="322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4500</xdr:rowOff>
    </xdr:from>
    <xdr:ext cx="736600" cy="259045"/>
    <xdr:sp macro="" textlink="">
      <xdr:nvSpPr>
        <xdr:cNvPr id="72" name="テキスト ボックス 71"/>
        <xdr:cNvSpPr txBox="1"/>
      </xdr:nvSpPr>
      <xdr:spPr>
        <a:xfrm>
          <a:off x="4622800" y="330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80467</xdr:rowOff>
    </xdr:from>
    <xdr:to>
      <xdr:col>22</xdr:col>
      <xdr:colOff>165100</xdr:colOff>
      <xdr:row>19</xdr:row>
      <xdr:rowOff>10617</xdr:rowOff>
    </xdr:to>
    <xdr:sp macro="" textlink="">
      <xdr:nvSpPr>
        <xdr:cNvPr id="73" name="楕円 72"/>
        <xdr:cNvSpPr/>
      </xdr:nvSpPr>
      <xdr:spPr bwMode="auto">
        <a:xfrm>
          <a:off x="4254500" y="3214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166844</xdr:rowOff>
    </xdr:from>
    <xdr:ext cx="762000" cy="259045"/>
    <xdr:sp macro="" textlink="">
      <xdr:nvSpPr>
        <xdr:cNvPr id="74" name="テキスト ボックス 73"/>
        <xdr:cNvSpPr txBox="1"/>
      </xdr:nvSpPr>
      <xdr:spPr>
        <a:xfrm>
          <a:off x="3924300" y="330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88621</xdr:rowOff>
    </xdr:from>
    <xdr:to>
      <xdr:col>19</xdr:col>
      <xdr:colOff>38100</xdr:colOff>
      <xdr:row>19</xdr:row>
      <xdr:rowOff>18771</xdr:rowOff>
    </xdr:to>
    <xdr:sp macro="" textlink="">
      <xdr:nvSpPr>
        <xdr:cNvPr id="75" name="楕円 74"/>
        <xdr:cNvSpPr/>
      </xdr:nvSpPr>
      <xdr:spPr bwMode="auto">
        <a:xfrm>
          <a:off x="3556000" y="3222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3548</xdr:rowOff>
    </xdr:from>
    <xdr:ext cx="762000" cy="259045"/>
    <xdr:sp macro="" textlink="">
      <xdr:nvSpPr>
        <xdr:cNvPr id="76" name="テキスト ボックス 75"/>
        <xdr:cNvSpPr txBox="1"/>
      </xdr:nvSpPr>
      <xdr:spPr>
        <a:xfrm>
          <a:off x="3225800" y="33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121139</xdr:rowOff>
    </xdr:from>
    <xdr:to>
      <xdr:col>15</xdr:col>
      <xdr:colOff>101600</xdr:colOff>
      <xdr:row>19</xdr:row>
      <xdr:rowOff>51289</xdr:rowOff>
    </xdr:to>
    <xdr:sp macro="" textlink="">
      <xdr:nvSpPr>
        <xdr:cNvPr id="77" name="楕円 76"/>
        <xdr:cNvSpPr/>
      </xdr:nvSpPr>
      <xdr:spPr bwMode="auto">
        <a:xfrm>
          <a:off x="2857500" y="325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36066</xdr:rowOff>
    </xdr:from>
    <xdr:ext cx="762000" cy="259045"/>
    <xdr:sp macro="" textlink="">
      <xdr:nvSpPr>
        <xdr:cNvPr id="78" name="テキスト ボックス 77"/>
        <xdr:cNvSpPr txBox="1"/>
      </xdr:nvSpPr>
      <xdr:spPr>
        <a:xfrm>
          <a:off x="2527300" y="334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25730</xdr:rowOff>
    </xdr:from>
    <xdr:to>
      <xdr:col>29</xdr:col>
      <xdr:colOff>127000</xdr:colOff>
      <xdr:row>36</xdr:row>
      <xdr:rowOff>34221</xdr:rowOff>
    </xdr:to>
    <xdr:cxnSp macro="">
      <xdr:nvCxnSpPr>
        <xdr:cNvPr id="113" name="直線コネクタ 112"/>
        <xdr:cNvCxnSpPr/>
      </xdr:nvCxnSpPr>
      <xdr:spPr bwMode="auto">
        <a:xfrm>
          <a:off x="5003800" y="6978980"/>
          <a:ext cx="6477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331173</xdr:rowOff>
    </xdr:from>
    <xdr:to>
      <xdr:col>26</xdr:col>
      <xdr:colOff>50800</xdr:colOff>
      <xdr:row>36</xdr:row>
      <xdr:rowOff>25730</xdr:rowOff>
    </xdr:to>
    <xdr:cxnSp macro="">
      <xdr:nvCxnSpPr>
        <xdr:cNvPr id="116" name="直線コネクタ 115"/>
        <xdr:cNvCxnSpPr/>
      </xdr:nvCxnSpPr>
      <xdr:spPr bwMode="auto">
        <a:xfrm>
          <a:off x="4305300" y="6941523"/>
          <a:ext cx="698500" cy="3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331173</xdr:rowOff>
    </xdr:from>
    <xdr:to>
      <xdr:col>22</xdr:col>
      <xdr:colOff>114300</xdr:colOff>
      <xdr:row>36</xdr:row>
      <xdr:rowOff>5875</xdr:rowOff>
    </xdr:to>
    <xdr:cxnSp macro="">
      <xdr:nvCxnSpPr>
        <xdr:cNvPr id="119" name="直線コネクタ 118"/>
        <xdr:cNvCxnSpPr/>
      </xdr:nvCxnSpPr>
      <xdr:spPr bwMode="auto">
        <a:xfrm flipV="1">
          <a:off x="3606800" y="6941523"/>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5875</xdr:rowOff>
    </xdr:from>
    <xdr:to>
      <xdr:col>18</xdr:col>
      <xdr:colOff>177800</xdr:colOff>
      <xdr:row>36</xdr:row>
      <xdr:rowOff>13059</xdr:rowOff>
    </xdr:to>
    <xdr:cxnSp macro="">
      <xdr:nvCxnSpPr>
        <xdr:cNvPr id="122" name="直線コネクタ 121"/>
        <xdr:cNvCxnSpPr/>
      </xdr:nvCxnSpPr>
      <xdr:spPr bwMode="auto">
        <a:xfrm flipV="1">
          <a:off x="2908300" y="6959125"/>
          <a:ext cx="698500" cy="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326321</xdr:rowOff>
    </xdr:from>
    <xdr:to>
      <xdr:col>29</xdr:col>
      <xdr:colOff>177800</xdr:colOff>
      <xdr:row>36</xdr:row>
      <xdr:rowOff>85021</xdr:rowOff>
    </xdr:to>
    <xdr:sp macro="" textlink="">
      <xdr:nvSpPr>
        <xdr:cNvPr id="132" name="楕円 131"/>
        <xdr:cNvSpPr/>
      </xdr:nvSpPr>
      <xdr:spPr bwMode="auto">
        <a:xfrm>
          <a:off x="5600700" y="693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298398</xdr:rowOff>
    </xdr:from>
    <xdr:ext cx="762000" cy="259045"/>
    <xdr:sp macro="" textlink="">
      <xdr:nvSpPr>
        <xdr:cNvPr id="133" name="人口1人当たり決算額の推移該当値テキスト445"/>
        <xdr:cNvSpPr txBox="1"/>
      </xdr:nvSpPr>
      <xdr:spPr>
        <a:xfrm>
          <a:off x="5740400" y="690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317830</xdr:rowOff>
    </xdr:from>
    <xdr:to>
      <xdr:col>26</xdr:col>
      <xdr:colOff>101600</xdr:colOff>
      <xdr:row>36</xdr:row>
      <xdr:rowOff>76530</xdr:rowOff>
    </xdr:to>
    <xdr:sp macro="" textlink="">
      <xdr:nvSpPr>
        <xdr:cNvPr id="134" name="楕円 133"/>
        <xdr:cNvSpPr/>
      </xdr:nvSpPr>
      <xdr:spPr bwMode="auto">
        <a:xfrm>
          <a:off x="4953000" y="692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61307</xdr:rowOff>
    </xdr:from>
    <xdr:ext cx="736600" cy="259045"/>
    <xdr:sp macro="" textlink="">
      <xdr:nvSpPr>
        <xdr:cNvPr id="135" name="テキスト ボックス 134"/>
        <xdr:cNvSpPr txBox="1"/>
      </xdr:nvSpPr>
      <xdr:spPr>
        <a:xfrm>
          <a:off x="4622800" y="7014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280373</xdr:rowOff>
    </xdr:from>
    <xdr:to>
      <xdr:col>22</xdr:col>
      <xdr:colOff>165100</xdr:colOff>
      <xdr:row>36</xdr:row>
      <xdr:rowOff>39073</xdr:rowOff>
    </xdr:to>
    <xdr:sp macro="" textlink="">
      <xdr:nvSpPr>
        <xdr:cNvPr id="136" name="楕円 135"/>
        <xdr:cNvSpPr/>
      </xdr:nvSpPr>
      <xdr:spPr bwMode="auto">
        <a:xfrm>
          <a:off x="4254500" y="689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23850</xdr:rowOff>
    </xdr:from>
    <xdr:ext cx="762000" cy="259045"/>
    <xdr:sp macro="" textlink="">
      <xdr:nvSpPr>
        <xdr:cNvPr id="137" name="テキスト ボックス 136"/>
        <xdr:cNvSpPr txBox="1"/>
      </xdr:nvSpPr>
      <xdr:spPr>
        <a:xfrm>
          <a:off x="3924300" y="69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297975</xdr:rowOff>
    </xdr:from>
    <xdr:to>
      <xdr:col>19</xdr:col>
      <xdr:colOff>38100</xdr:colOff>
      <xdr:row>36</xdr:row>
      <xdr:rowOff>56675</xdr:rowOff>
    </xdr:to>
    <xdr:sp macro="" textlink="">
      <xdr:nvSpPr>
        <xdr:cNvPr id="138" name="楕円 137"/>
        <xdr:cNvSpPr/>
      </xdr:nvSpPr>
      <xdr:spPr bwMode="auto">
        <a:xfrm>
          <a:off x="3556000" y="690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41452</xdr:rowOff>
    </xdr:from>
    <xdr:ext cx="762000" cy="259045"/>
    <xdr:sp macro="" textlink="">
      <xdr:nvSpPr>
        <xdr:cNvPr id="139" name="テキスト ボックス 138"/>
        <xdr:cNvSpPr txBox="1"/>
      </xdr:nvSpPr>
      <xdr:spPr>
        <a:xfrm>
          <a:off x="3225800" y="699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305159</xdr:rowOff>
    </xdr:from>
    <xdr:to>
      <xdr:col>15</xdr:col>
      <xdr:colOff>101600</xdr:colOff>
      <xdr:row>36</xdr:row>
      <xdr:rowOff>63859</xdr:rowOff>
    </xdr:to>
    <xdr:sp macro="" textlink="">
      <xdr:nvSpPr>
        <xdr:cNvPr id="140" name="楕円 139"/>
        <xdr:cNvSpPr/>
      </xdr:nvSpPr>
      <xdr:spPr bwMode="auto">
        <a:xfrm>
          <a:off x="2857500" y="691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48636</xdr:rowOff>
    </xdr:from>
    <xdr:ext cx="762000" cy="259045"/>
    <xdr:sp macro="" textlink="">
      <xdr:nvSpPr>
        <xdr:cNvPr id="141" name="テキスト ボックス 140"/>
        <xdr:cNvSpPr txBox="1"/>
      </xdr:nvSpPr>
      <xdr:spPr>
        <a:xfrm>
          <a:off x="2527300" y="70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73,360
72,698
70.06
29,671,028
29,234,410
350,305
13,726,149
20,163,683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84219</xdr:rowOff>
    </xdr:from>
    <xdr:to>
      <xdr:col>24</xdr:col>
      <xdr:colOff>63500</xdr:colOff>
      <xdr:row>37</xdr:row>
      <xdr:rowOff>117937</xdr:rowOff>
    </xdr:to>
    <xdr:cxnSp macro="">
      <xdr:nvCxnSpPr>
        <xdr:cNvPr id="59" name="直線コネクタ 58"/>
        <xdr:cNvCxnSpPr/>
      </xdr:nvCxnSpPr>
      <xdr:spPr>
        <a:xfrm flipV="1">
          <a:off x="3797300" y="6427869"/>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68948</xdr:rowOff>
    </xdr:from>
    <xdr:to>
      <xdr:col>19</xdr:col>
      <xdr:colOff>177800</xdr:colOff>
      <xdr:row>37</xdr:row>
      <xdr:rowOff>117937</xdr:rowOff>
    </xdr:to>
    <xdr:cxnSp macro="">
      <xdr:nvCxnSpPr>
        <xdr:cNvPr id="62" name="直線コネクタ 61"/>
        <xdr:cNvCxnSpPr/>
      </xdr:nvCxnSpPr>
      <xdr:spPr>
        <a:xfrm>
          <a:off x="2908300" y="6412598"/>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68948</xdr:rowOff>
    </xdr:from>
    <xdr:to>
      <xdr:col>15</xdr:col>
      <xdr:colOff>50800</xdr:colOff>
      <xdr:row>37</xdr:row>
      <xdr:rowOff>76538</xdr:rowOff>
    </xdr:to>
    <xdr:cxnSp macro="">
      <xdr:nvCxnSpPr>
        <xdr:cNvPr id="65" name="直線コネクタ 64"/>
        <xdr:cNvCxnSpPr/>
      </xdr:nvCxnSpPr>
      <xdr:spPr>
        <a:xfrm flipV="1">
          <a:off x="2019300" y="6412598"/>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50615</xdr:rowOff>
    </xdr:from>
    <xdr:to>
      <xdr:col>10</xdr:col>
      <xdr:colOff>114300</xdr:colOff>
      <xdr:row>37</xdr:row>
      <xdr:rowOff>76538</xdr:rowOff>
    </xdr:to>
    <xdr:cxnSp macro="">
      <xdr:nvCxnSpPr>
        <xdr:cNvPr id="68" name="直線コネクタ 67"/>
        <xdr:cNvCxnSpPr/>
      </xdr:nvCxnSpPr>
      <xdr:spPr>
        <a:xfrm>
          <a:off x="1130300" y="6394265"/>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147271</xdr:rowOff>
    </xdr:from>
    <xdr:ext cx="534377" cy="259045"/>
    <xdr:sp macro="" textlink="">
      <xdr:nvSpPr>
        <xdr:cNvPr id="70" name="テキスト ボックス 69"/>
        <xdr:cNvSpPr txBox="1"/>
      </xdr:nvSpPr>
      <xdr:spPr>
        <a:xfrm>
          <a:off x="1752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155889</xdr:rowOff>
    </xdr:from>
    <xdr:ext cx="534377" cy="259045"/>
    <xdr:sp macro="" textlink="">
      <xdr:nvSpPr>
        <xdr:cNvPr id="72" name="テキスト ボックス 71"/>
        <xdr:cNvSpPr txBox="1"/>
      </xdr:nvSpPr>
      <xdr:spPr>
        <a:xfrm>
          <a:off x="863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33419</xdr:rowOff>
    </xdr:from>
    <xdr:to>
      <xdr:col>24</xdr:col>
      <xdr:colOff>114300</xdr:colOff>
      <xdr:row>37</xdr:row>
      <xdr:rowOff>135019</xdr:rowOff>
    </xdr:to>
    <xdr:sp macro="" textlink="">
      <xdr:nvSpPr>
        <xdr:cNvPr id="78" name="楕円 77"/>
        <xdr:cNvSpPr/>
      </xdr:nvSpPr>
      <xdr:spPr>
        <a:xfrm>
          <a:off x="4584700" y="63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11846</xdr:rowOff>
    </xdr:from>
    <xdr:ext cx="534377" cy="259045"/>
    <xdr:sp macro="" textlink="">
      <xdr:nvSpPr>
        <xdr:cNvPr id="79" name="人件費該当値テキスト"/>
        <xdr:cNvSpPr txBox="1"/>
      </xdr:nvSpPr>
      <xdr:spPr>
        <a:xfrm>
          <a:off x="4686300" y="635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67137</xdr:rowOff>
    </xdr:from>
    <xdr:to>
      <xdr:col>20</xdr:col>
      <xdr:colOff>38100</xdr:colOff>
      <xdr:row>37</xdr:row>
      <xdr:rowOff>168737</xdr:rowOff>
    </xdr:to>
    <xdr:sp macro="" textlink="">
      <xdr:nvSpPr>
        <xdr:cNvPr id="80" name="楕円 79"/>
        <xdr:cNvSpPr/>
      </xdr:nvSpPr>
      <xdr:spPr>
        <a:xfrm>
          <a:off x="3746500" y="64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159864</xdr:rowOff>
    </xdr:from>
    <xdr:ext cx="534377" cy="259045"/>
    <xdr:sp macro="" textlink="">
      <xdr:nvSpPr>
        <xdr:cNvPr id="81" name="テキスト ボックス 80"/>
        <xdr:cNvSpPr txBox="1"/>
      </xdr:nvSpPr>
      <xdr:spPr>
        <a:xfrm>
          <a:off x="3530111" y="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18148</xdr:rowOff>
    </xdr:from>
    <xdr:to>
      <xdr:col>15</xdr:col>
      <xdr:colOff>101600</xdr:colOff>
      <xdr:row>37</xdr:row>
      <xdr:rowOff>119748</xdr:rowOff>
    </xdr:to>
    <xdr:sp macro="" textlink="">
      <xdr:nvSpPr>
        <xdr:cNvPr id="82" name="楕円 81"/>
        <xdr:cNvSpPr/>
      </xdr:nvSpPr>
      <xdr:spPr>
        <a:xfrm>
          <a:off x="28575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110875</xdr:rowOff>
    </xdr:from>
    <xdr:ext cx="534377" cy="259045"/>
    <xdr:sp macro="" textlink="">
      <xdr:nvSpPr>
        <xdr:cNvPr id="83" name="テキスト ボックス 82"/>
        <xdr:cNvSpPr txBox="1"/>
      </xdr:nvSpPr>
      <xdr:spPr>
        <a:xfrm>
          <a:off x="2641111" y="64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25738</xdr:rowOff>
    </xdr:from>
    <xdr:to>
      <xdr:col>10</xdr:col>
      <xdr:colOff>165100</xdr:colOff>
      <xdr:row>37</xdr:row>
      <xdr:rowOff>127338</xdr:rowOff>
    </xdr:to>
    <xdr:sp macro="" textlink="">
      <xdr:nvSpPr>
        <xdr:cNvPr id="84" name="楕円 83"/>
        <xdr:cNvSpPr/>
      </xdr:nvSpPr>
      <xdr:spPr>
        <a:xfrm>
          <a:off x="1968500" y="63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118465</xdr:rowOff>
    </xdr:from>
    <xdr:ext cx="534377" cy="259045"/>
    <xdr:sp macro="" textlink="">
      <xdr:nvSpPr>
        <xdr:cNvPr id="85" name="テキスト ボックス 84"/>
        <xdr:cNvSpPr txBox="1"/>
      </xdr:nvSpPr>
      <xdr:spPr>
        <a:xfrm>
          <a:off x="1752111" y="64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171265</xdr:rowOff>
    </xdr:from>
    <xdr:to>
      <xdr:col>6</xdr:col>
      <xdr:colOff>38100</xdr:colOff>
      <xdr:row>37</xdr:row>
      <xdr:rowOff>101415</xdr:rowOff>
    </xdr:to>
    <xdr:sp macro="" textlink="">
      <xdr:nvSpPr>
        <xdr:cNvPr id="86" name="楕円 85"/>
        <xdr:cNvSpPr/>
      </xdr:nvSpPr>
      <xdr:spPr>
        <a:xfrm>
          <a:off x="1079500" y="63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92542</xdr:rowOff>
    </xdr:from>
    <xdr:ext cx="534377" cy="259045"/>
    <xdr:sp macro="" textlink="">
      <xdr:nvSpPr>
        <xdr:cNvPr id="87" name="テキスト ボックス 86"/>
        <xdr:cNvSpPr txBox="1"/>
      </xdr:nvSpPr>
      <xdr:spPr>
        <a:xfrm>
          <a:off x="863111" y="64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24722</xdr:rowOff>
    </xdr:from>
    <xdr:to>
      <xdr:col>24</xdr:col>
      <xdr:colOff>63500</xdr:colOff>
      <xdr:row>58</xdr:row>
      <xdr:rowOff>46268</xdr:rowOff>
    </xdr:to>
    <xdr:cxnSp macro="">
      <xdr:nvCxnSpPr>
        <xdr:cNvPr id="116" name="直線コネクタ 115"/>
        <xdr:cNvCxnSpPr/>
      </xdr:nvCxnSpPr>
      <xdr:spPr>
        <a:xfrm flipV="1">
          <a:off x="3797300" y="9968822"/>
          <a:ext cx="838200" cy="2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41132</xdr:rowOff>
    </xdr:from>
    <xdr:to>
      <xdr:col>19</xdr:col>
      <xdr:colOff>177800</xdr:colOff>
      <xdr:row>58</xdr:row>
      <xdr:rowOff>46268</xdr:rowOff>
    </xdr:to>
    <xdr:cxnSp macro="">
      <xdr:nvCxnSpPr>
        <xdr:cNvPr id="119" name="直線コネクタ 118"/>
        <xdr:cNvCxnSpPr/>
      </xdr:nvCxnSpPr>
      <xdr:spPr>
        <a:xfrm>
          <a:off x="2908300" y="9985232"/>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41132</xdr:rowOff>
    </xdr:from>
    <xdr:to>
      <xdr:col>15</xdr:col>
      <xdr:colOff>50800</xdr:colOff>
      <xdr:row>58</xdr:row>
      <xdr:rowOff>42415</xdr:rowOff>
    </xdr:to>
    <xdr:cxnSp macro="">
      <xdr:nvCxnSpPr>
        <xdr:cNvPr id="122" name="直線コネクタ 121"/>
        <xdr:cNvCxnSpPr/>
      </xdr:nvCxnSpPr>
      <xdr:spPr>
        <a:xfrm flipV="1">
          <a:off x="2019300" y="9985232"/>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42415</xdr:rowOff>
    </xdr:from>
    <xdr:to>
      <xdr:col>10</xdr:col>
      <xdr:colOff>114300</xdr:colOff>
      <xdr:row>58</xdr:row>
      <xdr:rowOff>75585</xdr:rowOff>
    </xdr:to>
    <xdr:cxnSp macro="">
      <xdr:nvCxnSpPr>
        <xdr:cNvPr id="125" name="直線コネクタ 124"/>
        <xdr:cNvCxnSpPr/>
      </xdr:nvCxnSpPr>
      <xdr:spPr>
        <a:xfrm flipV="1">
          <a:off x="1130300" y="9986515"/>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66198</xdr:rowOff>
    </xdr:from>
    <xdr:ext cx="534377" cy="259045"/>
    <xdr:sp macro="" textlink="">
      <xdr:nvSpPr>
        <xdr:cNvPr id="127" name="テキスト ボックス 126"/>
        <xdr:cNvSpPr txBox="1"/>
      </xdr:nvSpPr>
      <xdr:spPr>
        <a:xfrm>
          <a:off x="1752111" y="96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64411</xdr:rowOff>
    </xdr:from>
    <xdr:ext cx="534377" cy="259045"/>
    <xdr:sp macro="" textlink="">
      <xdr:nvSpPr>
        <xdr:cNvPr id="129" name="テキスト ボックス 128"/>
        <xdr:cNvSpPr txBox="1"/>
      </xdr:nvSpPr>
      <xdr:spPr>
        <a:xfrm>
          <a:off x="863111" y="96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145372</xdr:rowOff>
    </xdr:from>
    <xdr:to>
      <xdr:col>24</xdr:col>
      <xdr:colOff>114300</xdr:colOff>
      <xdr:row>58</xdr:row>
      <xdr:rowOff>75522</xdr:rowOff>
    </xdr:to>
    <xdr:sp macro="" textlink="">
      <xdr:nvSpPr>
        <xdr:cNvPr id="135" name="楕円 134"/>
        <xdr:cNvSpPr/>
      </xdr:nvSpPr>
      <xdr:spPr>
        <a:xfrm>
          <a:off x="4584700" y="99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80639</xdr:rowOff>
    </xdr:from>
    <xdr:ext cx="534377" cy="259045"/>
    <xdr:sp macro="" textlink="">
      <xdr:nvSpPr>
        <xdr:cNvPr id="136" name="物件費該当値テキスト"/>
        <xdr:cNvSpPr txBox="1"/>
      </xdr:nvSpPr>
      <xdr:spPr>
        <a:xfrm>
          <a:off x="4686300" y="98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166918</xdr:rowOff>
    </xdr:from>
    <xdr:to>
      <xdr:col>20</xdr:col>
      <xdr:colOff>38100</xdr:colOff>
      <xdr:row>58</xdr:row>
      <xdr:rowOff>97068</xdr:rowOff>
    </xdr:to>
    <xdr:sp macro="" textlink="">
      <xdr:nvSpPr>
        <xdr:cNvPr id="137" name="楕円 136"/>
        <xdr:cNvSpPr/>
      </xdr:nvSpPr>
      <xdr:spPr>
        <a:xfrm>
          <a:off x="3746500" y="99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88195</xdr:rowOff>
    </xdr:from>
    <xdr:ext cx="534377" cy="259045"/>
    <xdr:sp macro="" textlink="">
      <xdr:nvSpPr>
        <xdr:cNvPr id="138" name="テキスト ボックス 137"/>
        <xdr:cNvSpPr txBox="1"/>
      </xdr:nvSpPr>
      <xdr:spPr>
        <a:xfrm>
          <a:off x="3530111" y="100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161782</xdr:rowOff>
    </xdr:from>
    <xdr:to>
      <xdr:col>15</xdr:col>
      <xdr:colOff>101600</xdr:colOff>
      <xdr:row>58</xdr:row>
      <xdr:rowOff>91932</xdr:rowOff>
    </xdr:to>
    <xdr:sp macro="" textlink="">
      <xdr:nvSpPr>
        <xdr:cNvPr id="139" name="楕円 138"/>
        <xdr:cNvSpPr/>
      </xdr:nvSpPr>
      <xdr:spPr>
        <a:xfrm>
          <a:off x="2857500" y="99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83059</xdr:rowOff>
    </xdr:from>
    <xdr:ext cx="534377" cy="259045"/>
    <xdr:sp macro="" textlink="">
      <xdr:nvSpPr>
        <xdr:cNvPr id="140" name="テキスト ボックス 139"/>
        <xdr:cNvSpPr txBox="1"/>
      </xdr:nvSpPr>
      <xdr:spPr>
        <a:xfrm>
          <a:off x="2641111" y="100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163065</xdr:rowOff>
    </xdr:from>
    <xdr:to>
      <xdr:col>10</xdr:col>
      <xdr:colOff>165100</xdr:colOff>
      <xdr:row>58</xdr:row>
      <xdr:rowOff>93215</xdr:rowOff>
    </xdr:to>
    <xdr:sp macro="" textlink="">
      <xdr:nvSpPr>
        <xdr:cNvPr id="141" name="楕円 140"/>
        <xdr:cNvSpPr/>
      </xdr:nvSpPr>
      <xdr:spPr>
        <a:xfrm>
          <a:off x="1968500" y="99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84342</xdr:rowOff>
    </xdr:from>
    <xdr:ext cx="534377" cy="259045"/>
    <xdr:sp macro="" textlink="">
      <xdr:nvSpPr>
        <xdr:cNvPr id="142" name="テキスト ボックス 141"/>
        <xdr:cNvSpPr txBox="1"/>
      </xdr:nvSpPr>
      <xdr:spPr>
        <a:xfrm>
          <a:off x="1752111" y="1002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24785</xdr:rowOff>
    </xdr:from>
    <xdr:to>
      <xdr:col>6</xdr:col>
      <xdr:colOff>38100</xdr:colOff>
      <xdr:row>58</xdr:row>
      <xdr:rowOff>126385</xdr:rowOff>
    </xdr:to>
    <xdr:sp macro="" textlink="">
      <xdr:nvSpPr>
        <xdr:cNvPr id="143" name="楕円 142"/>
        <xdr:cNvSpPr/>
      </xdr:nvSpPr>
      <xdr:spPr>
        <a:xfrm>
          <a:off x="1079500" y="99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117512</xdr:rowOff>
    </xdr:from>
    <xdr:ext cx="534377" cy="259045"/>
    <xdr:sp macro="" textlink="">
      <xdr:nvSpPr>
        <xdr:cNvPr id="144" name="テキスト ボックス 143"/>
        <xdr:cNvSpPr txBox="1"/>
      </xdr:nvSpPr>
      <xdr:spPr>
        <a:xfrm>
          <a:off x="863111" y="100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28887</xdr:rowOff>
    </xdr:from>
    <xdr:to>
      <xdr:col>24</xdr:col>
      <xdr:colOff>63500</xdr:colOff>
      <xdr:row>77</xdr:row>
      <xdr:rowOff>71749</xdr:rowOff>
    </xdr:to>
    <xdr:cxnSp macro="">
      <xdr:nvCxnSpPr>
        <xdr:cNvPr id="169" name="直線コネクタ 168"/>
        <xdr:cNvCxnSpPr/>
      </xdr:nvCxnSpPr>
      <xdr:spPr>
        <a:xfrm>
          <a:off x="3797300" y="13230537"/>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21113</xdr:rowOff>
    </xdr:from>
    <xdr:to>
      <xdr:col>19</xdr:col>
      <xdr:colOff>177800</xdr:colOff>
      <xdr:row>77</xdr:row>
      <xdr:rowOff>28887</xdr:rowOff>
    </xdr:to>
    <xdr:cxnSp macro="">
      <xdr:nvCxnSpPr>
        <xdr:cNvPr id="172" name="直線コネクタ 171"/>
        <xdr:cNvCxnSpPr/>
      </xdr:nvCxnSpPr>
      <xdr:spPr>
        <a:xfrm>
          <a:off x="2908300" y="13222763"/>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21113</xdr:rowOff>
    </xdr:from>
    <xdr:to>
      <xdr:col>15</xdr:col>
      <xdr:colOff>50800</xdr:colOff>
      <xdr:row>77</xdr:row>
      <xdr:rowOff>29914</xdr:rowOff>
    </xdr:to>
    <xdr:cxnSp macro="">
      <xdr:nvCxnSpPr>
        <xdr:cNvPr id="175" name="直線コネクタ 174"/>
        <xdr:cNvCxnSpPr/>
      </xdr:nvCxnSpPr>
      <xdr:spPr>
        <a:xfrm flipV="1">
          <a:off x="2019300" y="1322276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23628</xdr:rowOff>
    </xdr:from>
    <xdr:to>
      <xdr:col>10</xdr:col>
      <xdr:colOff>114300</xdr:colOff>
      <xdr:row>77</xdr:row>
      <xdr:rowOff>29914</xdr:rowOff>
    </xdr:to>
    <xdr:cxnSp macro="">
      <xdr:nvCxnSpPr>
        <xdr:cNvPr id="178" name="直線コネクタ 177"/>
        <xdr:cNvCxnSpPr/>
      </xdr:nvCxnSpPr>
      <xdr:spPr>
        <a:xfrm>
          <a:off x="1130300" y="13225278"/>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3687</xdr:rowOff>
    </xdr:from>
    <xdr:ext cx="469744" cy="259045"/>
    <xdr:sp macro="" textlink="">
      <xdr:nvSpPr>
        <xdr:cNvPr id="180" name="テキスト ボックス 179"/>
        <xdr:cNvSpPr txBox="1"/>
      </xdr:nvSpPr>
      <xdr:spPr>
        <a:xfrm>
          <a:off x="1784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14603</xdr:rowOff>
    </xdr:from>
    <xdr:ext cx="469744" cy="259045"/>
    <xdr:sp macro="" textlink="">
      <xdr:nvSpPr>
        <xdr:cNvPr id="182" name="テキスト ボックス 181"/>
        <xdr:cNvSpPr txBox="1"/>
      </xdr:nvSpPr>
      <xdr:spPr>
        <a:xfrm>
          <a:off x="895428"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20949</xdr:rowOff>
    </xdr:from>
    <xdr:to>
      <xdr:col>24</xdr:col>
      <xdr:colOff>114300</xdr:colOff>
      <xdr:row>77</xdr:row>
      <xdr:rowOff>122549</xdr:rowOff>
    </xdr:to>
    <xdr:sp macro="" textlink="">
      <xdr:nvSpPr>
        <xdr:cNvPr id="188" name="楕円 187"/>
        <xdr:cNvSpPr/>
      </xdr:nvSpPr>
      <xdr:spPr>
        <a:xfrm>
          <a:off x="4584700" y="132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107326</xdr:rowOff>
    </xdr:from>
    <xdr:ext cx="469744" cy="259045"/>
    <xdr:sp macro="" textlink="">
      <xdr:nvSpPr>
        <xdr:cNvPr id="189" name="維持補修費該当値テキスト"/>
        <xdr:cNvSpPr txBox="1"/>
      </xdr:nvSpPr>
      <xdr:spPr>
        <a:xfrm>
          <a:off x="4686300" y="1313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149537</xdr:rowOff>
    </xdr:from>
    <xdr:to>
      <xdr:col>20</xdr:col>
      <xdr:colOff>38100</xdr:colOff>
      <xdr:row>77</xdr:row>
      <xdr:rowOff>79687</xdr:rowOff>
    </xdr:to>
    <xdr:sp macro="" textlink="">
      <xdr:nvSpPr>
        <xdr:cNvPr id="190" name="楕円 189"/>
        <xdr:cNvSpPr/>
      </xdr:nvSpPr>
      <xdr:spPr>
        <a:xfrm>
          <a:off x="3746500" y="131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70814</xdr:rowOff>
    </xdr:from>
    <xdr:ext cx="469744" cy="259045"/>
    <xdr:sp macro="" textlink="">
      <xdr:nvSpPr>
        <xdr:cNvPr id="191" name="テキスト ボックス 190"/>
        <xdr:cNvSpPr txBox="1"/>
      </xdr:nvSpPr>
      <xdr:spPr>
        <a:xfrm>
          <a:off x="3562428" y="1327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141763</xdr:rowOff>
    </xdr:from>
    <xdr:to>
      <xdr:col>15</xdr:col>
      <xdr:colOff>101600</xdr:colOff>
      <xdr:row>77</xdr:row>
      <xdr:rowOff>71913</xdr:rowOff>
    </xdr:to>
    <xdr:sp macro="" textlink="">
      <xdr:nvSpPr>
        <xdr:cNvPr id="192" name="楕円 191"/>
        <xdr:cNvSpPr/>
      </xdr:nvSpPr>
      <xdr:spPr>
        <a:xfrm>
          <a:off x="2857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63040</xdr:rowOff>
    </xdr:from>
    <xdr:ext cx="469744" cy="259045"/>
    <xdr:sp macro="" textlink="">
      <xdr:nvSpPr>
        <xdr:cNvPr id="193" name="テキスト ボックス 192"/>
        <xdr:cNvSpPr txBox="1"/>
      </xdr:nvSpPr>
      <xdr:spPr>
        <a:xfrm>
          <a:off x="2673428" y="1326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150564</xdr:rowOff>
    </xdr:from>
    <xdr:to>
      <xdr:col>10</xdr:col>
      <xdr:colOff>165100</xdr:colOff>
      <xdr:row>77</xdr:row>
      <xdr:rowOff>80714</xdr:rowOff>
    </xdr:to>
    <xdr:sp macro="" textlink="">
      <xdr:nvSpPr>
        <xdr:cNvPr id="194" name="楕円 193"/>
        <xdr:cNvSpPr/>
      </xdr:nvSpPr>
      <xdr:spPr>
        <a:xfrm>
          <a:off x="1968500" y="131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71841</xdr:rowOff>
    </xdr:from>
    <xdr:ext cx="469744" cy="259045"/>
    <xdr:sp macro="" textlink="">
      <xdr:nvSpPr>
        <xdr:cNvPr id="195" name="テキスト ボックス 194"/>
        <xdr:cNvSpPr txBox="1"/>
      </xdr:nvSpPr>
      <xdr:spPr>
        <a:xfrm>
          <a:off x="1784428" y="1327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144278</xdr:rowOff>
    </xdr:from>
    <xdr:to>
      <xdr:col>6</xdr:col>
      <xdr:colOff>38100</xdr:colOff>
      <xdr:row>77</xdr:row>
      <xdr:rowOff>74428</xdr:rowOff>
    </xdr:to>
    <xdr:sp macro="" textlink="">
      <xdr:nvSpPr>
        <xdr:cNvPr id="196" name="楕円 195"/>
        <xdr:cNvSpPr/>
      </xdr:nvSpPr>
      <xdr:spPr>
        <a:xfrm>
          <a:off x="1079500" y="13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65555</xdr:rowOff>
    </xdr:from>
    <xdr:ext cx="469744" cy="259045"/>
    <xdr:sp macro="" textlink="">
      <xdr:nvSpPr>
        <xdr:cNvPr id="197" name="テキスト ボックス 196"/>
        <xdr:cNvSpPr txBox="1"/>
      </xdr:nvSpPr>
      <xdr:spPr>
        <a:xfrm>
          <a:off x="895428" y="132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136207</xdr:rowOff>
    </xdr:from>
    <xdr:to>
      <xdr:col>24</xdr:col>
      <xdr:colOff>63500</xdr:colOff>
      <xdr:row>93</xdr:row>
      <xdr:rowOff>17895</xdr:rowOff>
    </xdr:to>
    <xdr:cxnSp macro="">
      <xdr:nvCxnSpPr>
        <xdr:cNvPr id="227" name="直線コネクタ 226"/>
        <xdr:cNvCxnSpPr/>
      </xdr:nvCxnSpPr>
      <xdr:spPr>
        <a:xfrm flipV="1">
          <a:off x="3797300" y="15909607"/>
          <a:ext cx="838200" cy="5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17895</xdr:rowOff>
    </xdr:from>
    <xdr:to>
      <xdr:col>19</xdr:col>
      <xdr:colOff>177800</xdr:colOff>
      <xdr:row>93</xdr:row>
      <xdr:rowOff>49454</xdr:rowOff>
    </xdr:to>
    <xdr:cxnSp macro="">
      <xdr:nvCxnSpPr>
        <xdr:cNvPr id="230" name="直線コネクタ 229"/>
        <xdr:cNvCxnSpPr/>
      </xdr:nvCxnSpPr>
      <xdr:spPr>
        <a:xfrm flipV="1">
          <a:off x="2908300" y="15962745"/>
          <a:ext cx="889000" cy="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41287</xdr:rowOff>
    </xdr:from>
    <xdr:to>
      <xdr:col>15</xdr:col>
      <xdr:colOff>50800</xdr:colOff>
      <xdr:row>93</xdr:row>
      <xdr:rowOff>49454</xdr:rowOff>
    </xdr:to>
    <xdr:cxnSp macro="">
      <xdr:nvCxnSpPr>
        <xdr:cNvPr id="233" name="直線コネクタ 232"/>
        <xdr:cNvCxnSpPr/>
      </xdr:nvCxnSpPr>
      <xdr:spPr>
        <a:xfrm>
          <a:off x="2019300" y="15986137"/>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41287</xdr:rowOff>
    </xdr:from>
    <xdr:to>
      <xdr:col>10</xdr:col>
      <xdr:colOff>114300</xdr:colOff>
      <xdr:row>93</xdr:row>
      <xdr:rowOff>116205</xdr:rowOff>
    </xdr:to>
    <xdr:cxnSp macro="">
      <xdr:nvCxnSpPr>
        <xdr:cNvPr id="236" name="直線コネクタ 235"/>
        <xdr:cNvCxnSpPr/>
      </xdr:nvCxnSpPr>
      <xdr:spPr>
        <a:xfrm flipV="1">
          <a:off x="1130300" y="15986137"/>
          <a:ext cx="889000" cy="7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116628</xdr:rowOff>
    </xdr:from>
    <xdr:ext cx="534377" cy="259045"/>
    <xdr:sp macro="" textlink="">
      <xdr:nvSpPr>
        <xdr:cNvPr id="238" name="テキスト ボックス 237"/>
        <xdr:cNvSpPr txBox="1"/>
      </xdr:nvSpPr>
      <xdr:spPr>
        <a:xfrm>
          <a:off x="1752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22979</xdr:rowOff>
    </xdr:from>
    <xdr:ext cx="534377" cy="259045"/>
    <xdr:sp macro="" textlink="">
      <xdr:nvSpPr>
        <xdr:cNvPr id="240" name="テキスト ボックス 239"/>
        <xdr:cNvSpPr txBox="1"/>
      </xdr:nvSpPr>
      <xdr:spPr>
        <a:xfrm>
          <a:off x="863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85407</xdr:rowOff>
    </xdr:from>
    <xdr:to>
      <xdr:col>24</xdr:col>
      <xdr:colOff>114300</xdr:colOff>
      <xdr:row>93</xdr:row>
      <xdr:rowOff>15557</xdr:rowOff>
    </xdr:to>
    <xdr:sp macro="" textlink="">
      <xdr:nvSpPr>
        <xdr:cNvPr id="246" name="楕円 245"/>
        <xdr:cNvSpPr/>
      </xdr:nvSpPr>
      <xdr:spPr>
        <a:xfrm>
          <a:off x="4584700" y="158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108284</xdr:rowOff>
    </xdr:from>
    <xdr:ext cx="599010" cy="259045"/>
    <xdr:sp macro="" textlink="">
      <xdr:nvSpPr>
        <xdr:cNvPr id="247" name="扶助費該当値テキスト"/>
        <xdr:cNvSpPr txBox="1"/>
      </xdr:nvSpPr>
      <xdr:spPr>
        <a:xfrm>
          <a:off x="4686300" y="1571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138545</xdr:rowOff>
    </xdr:from>
    <xdr:to>
      <xdr:col>20</xdr:col>
      <xdr:colOff>38100</xdr:colOff>
      <xdr:row>93</xdr:row>
      <xdr:rowOff>68695</xdr:rowOff>
    </xdr:to>
    <xdr:sp macro="" textlink="">
      <xdr:nvSpPr>
        <xdr:cNvPr id="248" name="楕円 247"/>
        <xdr:cNvSpPr/>
      </xdr:nvSpPr>
      <xdr:spPr>
        <a:xfrm>
          <a:off x="3746500" y="159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85222</xdr:rowOff>
    </xdr:from>
    <xdr:ext cx="599010" cy="259045"/>
    <xdr:sp macro="" textlink="">
      <xdr:nvSpPr>
        <xdr:cNvPr id="249" name="テキスト ボックス 248"/>
        <xdr:cNvSpPr txBox="1"/>
      </xdr:nvSpPr>
      <xdr:spPr>
        <a:xfrm>
          <a:off x="3497795" y="156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170104</xdr:rowOff>
    </xdr:from>
    <xdr:to>
      <xdr:col>15</xdr:col>
      <xdr:colOff>101600</xdr:colOff>
      <xdr:row>93</xdr:row>
      <xdr:rowOff>100254</xdr:rowOff>
    </xdr:to>
    <xdr:sp macro="" textlink="">
      <xdr:nvSpPr>
        <xdr:cNvPr id="250" name="楕円 249"/>
        <xdr:cNvSpPr/>
      </xdr:nvSpPr>
      <xdr:spPr>
        <a:xfrm>
          <a:off x="2857500" y="159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116781</xdr:rowOff>
    </xdr:from>
    <xdr:ext cx="599010" cy="259045"/>
    <xdr:sp macro="" textlink="">
      <xdr:nvSpPr>
        <xdr:cNvPr id="251" name="テキスト ボックス 250"/>
        <xdr:cNvSpPr txBox="1"/>
      </xdr:nvSpPr>
      <xdr:spPr>
        <a:xfrm>
          <a:off x="2608795" y="157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161937</xdr:rowOff>
    </xdr:from>
    <xdr:to>
      <xdr:col>10</xdr:col>
      <xdr:colOff>165100</xdr:colOff>
      <xdr:row>93</xdr:row>
      <xdr:rowOff>92087</xdr:rowOff>
    </xdr:to>
    <xdr:sp macro="" textlink="">
      <xdr:nvSpPr>
        <xdr:cNvPr id="252" name="楕円 251"/>
        <xdr:cNvSpPr/>
      </xdr:nvSpPr>
      <xdr:spPr>
        <a:xfrm>
          <a:off x="1968500" y="159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108614</xdr:rowOff>
    </xdr:from>
    <xdr:ext cx="599010" cy="259045"/>
    <xdr:sp macro="" textlink="">
      <xdr:nvSpPr>
        <xdr:cNvPr id="253" name="テキスト ボックス 252"/>
        <xdr:cNvSpPr txBox="1"/>
      </xdr:nvSpPr>
      <xdr:spPr>
        <a:xfrm>
          <a:off x="1719795" y="157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65405</xdr:rowOff>
    </xdr:from>
    <xdr:to>
      <xdr:col>6</xdr:col>
      <xdr:colOff>38100</xdr:colOff>
      <xdr:row>93</xdr:row>
      <xdr:rowOff>167005</xdr:rowOff>
    </xdr:to>
    <xdr:sp macro="" textlink="">
      <xdr:nvSpPr>
        <xdr:cNvPr id="254" name="楕円 253"/>
        <xdr:cNvSpPr/>
      </xdr:nvSpPr>
      <xdr:spPr>
        <a:xfrm>
          <a:off x="1079500" y="160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12082</xdr:rowOff>
    </xdr:from>
    <xdr:ext cx="599010" cy="259045"/>
    <xdr:sp macro="" textlink="">
      <xdr:nvSpPr>
        <xdr:cNvPr id="255" name="テキスト ボックス 254"/>
        <xdr:cNvSpPr txBox="1"/>
      </xdr:nvSpPr>
      <xdr:spPr>
        <a:xfrm>
          <a:off x="830795" y="1578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16154</xdr:rowOff>
    </xdr:from>
    <xdr:to>
      <xdr:col>55</xdr:col>
      <xdr:colOff>0</xdr:colOff>
      <xdr:row>37</xdr:row>
      <xdr:rowOff>27038</xdr:rowOff>
    </xdr:to>
    <xdr:cxnSp macro="">
      <xdr:nvCxnSpPr>
        <xdr:cNvPr id="284" name="直線コネクタ 283"/>
        <xdr:cNvCxnSpPr/>
      </xdr:nvCxnSpPr>
      <xdr:spPr>
        <a:xfrm flipV="1">
          <a:off x="9639300" y="6359804"/>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22047</xdr:rowOff>
    </xdr:from>
    <xdr:to>
      <xdr:col>50</xdr:col>
      <xdr:colOff>114300</xdr:colOff>
      <xdr:row>37</xdr:row>
      <xdr:rowOff>27038</xdr:rowOff>
    </xdr:to>
    <xdr:cxnSp macro="">
      <xdr:nvCxnSpPr>
        <xdr:cNvPr id="287" name="直線コネクタ 286"/>
        <xdr:cNvCxnSpPr/>
      </xdr:nvCxnSpPr>
      <xdr:spPr>
        <a:xfrm>
          <a:off x="8750300" y="636569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69939</xdr:rowOff>
    </xdr:from>
    <xdr:to>
      <xdr:col>45</xdr:col>
      <xdr:colOff>177800</xdr:colOff>
      <xdr:row>37</xdr:row>
      <xdr:rowOff>22047</xdr:rowOff>
    </xdr:to>
    <xdr:cxnSp macro="">
      <xdr:nvCxnSpPr>
        <xdr:cNvPr id="290" name="直線コネクタ 289"/>
        <xdr:cNvCxnSpPr/>
      </xdr:nvCxnSpPr>
      <xdr:spPr>
        <a:xfrm>
          <a:off x="7861300" y="6242139"/>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69939</xdr:rowOff>
    </xdr:from>
    <xdr:to>
      <xdr:col>41</xdr:col>
      <xdr:colOff>50800</xdr:colOff>
      <xdr:row>37</xdr:row>
      <xdr:rowOff>95542</xdr:rowOff>
    </xdr:to>
    <xdr:cxnSp macro="">
      <xdr:nvCxnSpPr>
        <xdr:cNvPr id="293" name="直線コネクタ 292"/>
        <xdr:cNvCxnSpPr/>
      </xdr:nvCxnSpPr>
      <xdr:spPr>
        <a:xfrm flipV="1">
          <a:off x="6972300" y="6242139"/>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295" name="テキスト ボックス 294"/>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297" name="テキスト ボックス 296"/>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136804</xdr:rowOff>
    </xdr:from>
    <xdr:to>
      <xdr:col>55</xdr:col>
      <xdr:colOff>50800</xdr:colOff>
      <xdr:row>37</xdr:row>
      <xdr:rowOff>66954</xdr:rowOff>
    </xdr:to>
    <xdr:sp macro="" textlink="">
      <xdr:nvSpPr>
        <xdr:cNvPr id="303" name="楕円 302"/>
        <xdr:cNvSpPr/>
      </xdr:nvSpPr>
      <xdr:spPr>
        <a:xfrm>
          <a:off x="10426700" y="63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115231</xdr:rowOff>
    </xdr:from>
    <xdr:ext cx="534377" cy="259045"/>
    <xdr:sp macro="" textlink="">
      <xdr:nvSpPr>
        <xdr:cNvPr id="304" name="補助費等該当値テキスト"/>
        <xdr:cNvSpPr txBox="1"/>
      </xdr:nvSpPr>
      <xdr:spPr>
        <a:xfrm>
          <a:off x="10528300" y="62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147688</xdr:rowOff>
    </xdr:from>
    <xdr:to>
      <xdr:col>50</xdr:col>
      <xdr:colOff>165100</xdr:colOff>
      <xdr:row>37</xdr:row>
      <xdr:rowOff>77838</xdr:rowOff>
    </xdr:to>
    <xdr:sp macro="" textlink="">
      <xdr:nvSpPr>
        <xdr:cNvPr id="305" name="楕円 304"/>
        <xdr:cNvSpPr/>
      </xdr:nvSpPr>
      <xdr:spPr>
        <a:xfrm>
          <a:off x="9588500" y="6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68965</xdr:rowOff>
    </xdr:from>
    <xdr:ext cx="534377" cy="259045"/>
    <xdr:sp macro="" textlink="">
      <xdr:nvSpPr>
        <xdr:cNvPr id="306" name="テキスト ボックス 305"/>
        <xdr:cNvSpPr txBox="1"/>
      </xdr:nvSpPr>
      <xdr:spPr>
        <a:xfrm>
          <a:off x="9372111" y="64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142697</xdr:rowOff>
    </xdr:from>
    <xdr:to>
      <xdr:col>46</xdr:col>
      <xdr:colOff>38100</xdr:colOff>
      <xdr:row>37</xdr:row>
      <xdr:rowOff>72847</xdr:rowOff>
    </xdr:to>
    <xdr:sp macro="" textlink="">
      <xdr:nvSpPr>
        <xdr:cNvPr id="307" name="楕円 306"/>
        <xdr:cNvSpPr/>
      </xdr:nvSpPr>
      <xdr:spPr>
        <a:xfrm>
          <a:off x="8699500" y="63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63974</xdr:rowOff>
    </xdr:from>
    <xdr:ext cx="534377" cy="259045"/>
    <xdr:sp macro="" textlink="">
      <xdr:nvSpPr>
        <xdr:cNvPr id="308" name="テキスト ボックス 307"/>
        <xdr:cNvSpPr txBox="1"/>
      </xdr:nvSpPr>
      <xdr:spPr>
        <a:xfrm>
          <a:off x="8483111" y="64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19139</xdr:rowOff>
    </xdr:from>
    <xdr:to>
      <xdr:col>41</xdr:col>
      <xdr:colOff>101600</xdr:colOff>
      <xdr:row>36</xdr:row>
      <xdr:rowOff>120739</xdr:rowOff>
    </xdr:to>
    <xdr:sp macro="" textlink="">
      <xdr:nvSpPr>
        <xdr:cNvPr id="309" name="楕円 308"/>
        <xdr:cNvSpPr/>
      </xdr:nvSpPr>
      <xdr:spPr>
        <a:xfrm>
          <a:off x="7810500" y="61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111866</xdr:rowOff>
    </xdr:from>
    <xdr:ext cx="534377" cy="259045"/>
    <xdr:sp macro="" textlink="">
      <xdr:nvSpPr>
        <xdr:cNvPr id="310" name="テキスト ボックス 309"/>
        <xdr:cNvSpPr txBox="1"/>
      </xdr:nvSpPr>
      <xdr:spPr>
        <a:xfrm>
          <a:off x="7594111" y="62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44742</xdr:rowOff>
    </xdr:from>
    <xdr:to>
      <xdr:col>36</xdr:col>
      <xdr:colOff>165100</xdr:colOff>
      <xdr:row>37</xdr:row>
      <xdr:rowOff>146342</xdr:rowOff>
    </xdr:to>
    <xdr:sp macro="" textlink="">
      <xdr:nvSpPr>
        <xdr:cNvPr id="311" name="楕円 310"/>
        <xdr:cNvSpPr/>
      </xdr:nvSpPr>
      <xdr:spPr>
        <a:xfrm>
          <a:off x="6921500" y="63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137469</xdr:rowOff>
    </xdr:from>
    <xdr:ext cx="534377" cy="259045"/>
    <xdr:sp macro="" textlink="">
      <xdr:nvSpPr>
        <xdr:cNvPr id="312" name="テキスト ボックス 311"/>
        <xdr:cNvSpPr txBox="1"/>
      </xdr:nvSpPr>
      <xdr:spPr>
        <a:xfrm>
          <a:off x="6705111" y="64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101305</xdr:rowOff>
    </xdr:from>
    <xdr:to>
      <xdr:col>55</xdr:col>
      <xdr:colOff>0</xdr:colOff>
      <xdr:row>58</xdr:row>
      <xdr:rowOff>106726</xdr:rowOff>
    </xdr:to>
    <xdr:cxnSp macro="">
      <xdr:nvCxnSpPr>
        <xdr:cNvPr id="341" name="直線コネクタ 340"/>
        <xdr:cNvCxnSpPr/>
      </xdr:nvCxnSpPr>
      <xdr:spPr>
        <a:xfrm flipV="1">
          <a:off x="9639300" y="10045405"/>
          <a:ext cx="8382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106726</xdr:rowOff>
    </xdr:from>
    <xdr:to>
      <xdr:col>50</xdr:col>
      <xdr:colOff>114300</xdr:colOff>
      <xdr:row>58</xdr:row>
      <xdr:rowOff>114236</xdr:rowOff>
    </xdr:to>
    <xdr:cxnSp macro="">
      <xdr:nvCxnSpPr>
        <xdr:cNvPr id="344" name="直線コネクタ 343"/>
        <xdr:cNvCxnSpPr/>
      </xdr:nvCxnSpPr>
      <xdr:spPr>
        <a:xfrm flipV="1">
          <a:off x="8750300" y="10050826"/>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114236</xdr:rowOff>
    </xdr:from>
    <xdr:to>
      <xdr:col>45</xdr:col>
      <xdr:colOff>177800</xdr:colOff>
      <xdr:row>58</xdr:row>
      <xdr:rowOff>133812</xdr:rowOff>
    </xdr:to>
    <xdr:cxnSp macro="">
      <xdr:nvCxnSpPr>
        <xdr:cNvPr id="347" name="直線コネクタ 346"/>
        <xdr:cNvCxnSpPr/>
      </xdr:nvCxnSpPr>
      <xdr:spPr>
        <a:xfrm flipV="1">
          <a:off x="7861300" y="10058336"/>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78637</xdr:rowOff>
    </xdr:from>
    <xdr:to>
      <xdr:col>41</xdr:col>
      <xdr:colOff>50800</xdr:colOff>
      <xdr:row>58</xdr:row>
      <xdr:rowOff>133812</xdr:rowOff>
    </xdr:to>
    <xdr:cxnSp macro="">
      <xdr:nvCxnSpPr>
        <xdr:cNvPr id="350" name="直線コネクタ 349"/>
        <xdr:cNvCxnSpPr/>
      </xdr:nvCxnSpPr>
      <xdr:spPr>
        <a:xfrm>
          <a:off x="6972300" y="10022737"/>
          <a:ext cx="889000" cy="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157011</xdr:rowOff>
    </xdr:from>
    <xdr:ext cx="534377" cy="259045"/>
    <xdr:sp macro="" textlink="">
      <xdr:nvSpPr>
        <xdr:cNvPr id="352" name="テキスト ボックス 351"/>
        <xdr:cNvSpPr txBox="1"/>
      </xdr:nvSpPr>
      <xdr:spPr>
        <a:xfrm>
          <a:off x="7594111" y="97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135991</xdr:rowOff>
    </xdr:from>
    <xdr:ext cx="534377" cy="259045"/>
    <xdr:sp macro="" textlink="">
      <xdr:nvSpPr>
        <xdr:cNvPr id="354" name="テキスト ボックス 353"/>
        <xdr:cNvSpPr txBox="1"/>
      </xdr:nvSpPr>
      <xdr:spPr>
        <a:xfrm>
          <a:off x="6705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50505</xdr:rowOff>
    </xdr:from>
    <xdr:to>
      <xdr:col>55</xdr:col>
      <xdr:colOff>50800</xdr:colOff>
      <xdr:row>58</xdr:row>
      <xdr:rowOff>152105</xdr:rowOff>
    </xdr:to>
    <xdr:sp macro="" textlink="">
      <xdr:nvSpPr>
        <xdr:cNvPr id="360" name="楕円 359"/>
        <xdr:cNvSpPr/>
      </xdr:nvSpPr>
      <xdr:spPr>
        <a:xfrm>
          <a:off x="10426700" y="99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9882</xdr:rowOff>
    </xdr:from>
    <xdr:ext cx="534377" cy="259045"/>
    <xdr:sp macro="" textlink="">
      <xdr:nvSpPr>
        <xdr:cNvPr id="361" name="普通建設事業費該当値テキスト"/>
        <xdr:cNvSpPr txBox="1"/>
      </xdr:nvSpPr>
      <xdr:spPr>
        <a:xfrm>
          <a:off x="10528300" y="978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55926</xdr:rowOff>
    </xdr:from>
    <xdr:to>
      <xdr:col>50</xdr:col>
      <xdr:colOff>165100</xdr:colOff>
      <xdr:row>58</xdr:row>
      <xdr:rowOff>157526</xdr:rowOff>
    </xdr:to>
    <xdr:sp macro="" textlink="">
      <xdr:nvSpPr>
        <xdr:cNvPr id="362" name="楕円 361"/>
        <xdr:cNvSpPr/>
      </xdr:nvSpPr>
      <xdr:spPr>
        <a:xfrm>
          <a:off x="9588500" y="1000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2603</xdr:rowOff>
    </xdr:from>
    <xdr:ext cx="534377" cy="259045"/>
    <xdr:sp macro="" textlink="">
      <xdr:nvSpPr>
        <xdr:cNvPr id="363" name="テキスト ボックス 362"/>
        <xdr:cNvSpPr txBox="1"/>
      </xdr:nvSpPr>
      <xdr:spPr>
        <a:xfrm>
          <a:off x="9372111" y="977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63436</xdr:rowOff>
    </xdr:from>
    <xdr:to>
      <xdr:col>46</xdr:col>
      <xdr:colOff>38100</xdr:colOff>
      <xdr:row>58</xdr:row>
      <xdr:rowOff>165036</xdr:rowOff>
    </xdr:to>
    <xdr:sp macro="" textlink="">
      <xdr:nvSpPr>
        <xdr:cNvPr id="364" name="楕円 363"/>
        <xdr:cNvSpPr/>
      </xdr:nvSpPr>
      <xdr:spPr>
        <a:xfrm>
          <a:off x="8699500" y="100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156163</xdr:rowOff>
    </xdr:from>
    <xdr:ext cx="534377" cy="259045"/>
    <xdr:sp macro="" textlink="">
      <xdr:nvSpPr>
        <xdr:cNvPr id="365" name="テキスト ボックス 364"/>
        <xdr:cNvSpPr txBox="1"/>
      </xdr:nvSpPr>
      <xdr:spPr>
        <a:xfrm>
          <a:off x="8483111" y="101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83012</xdr:rowOff>
    </xdr:from>
    <xdr:to>
      <xdr:col>41</xdr:col>
      <xdr:colOff>101600</xdr:colOff>
      <xdr:row>59</xdr:row>
      <xdr:rowOff>13162</xdr:rowOff>
    </xdr:to>
    <xdr:sp macro="" textlink="">
      <xdr:nvSpPr>
        <xdr:cNvPr id="366" name="楕円 365"/>
        <xdr:cNvSpPr/>
      </xdr:nvSpPr>
      <xdr:spPr>
        <a:xfrm>
          <a:off x="7810500" y="100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4289</xdr:rowOff>
    </xdr:from>
    <xdr:ext cx="534377" cy="259045"/>
    <xdr:sp macro="" textlink="">
      <xdr:nvSpPr>
        <xdr:cNvPr id="367" name="テキスト ボックス 366"/>
        <xdr:cNvSpPr txBox="1"/>
      </xdr:nvSpPr>
      <xdr:spPr>
        <a:xfrm>
          <a:off x="7594111" y="101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27837</xdr:rowOff>
    </xdr:from>
    <xdr:to>
      <xdr:col>36</xdr:col>
      <xdr:colOff>165100</xdr:colOff>
      <xdr:row>58</xdr:row>
      <xdr:rowOff>129437</xdr:rowOff>
    </xdr:to>
    <xdr:sp macro="" textlink="">
      <xdr:nvSpPr>
        <xdr:cNvPr id="368" name="楕円 367"/>
        <xdr:cNvSpPr/>
      </xdr:nvSpPr>
      <xdr:spPr>
        <a:xfrm>
          <a:off x="6921500" y="997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145964</xdr:rowOff>
    </xdr:from>
    <xdr:ext cx="534377" cy="259045"/>
    <xdr:sp macro="" textlink="">
      <xdr:nvSpPr>
        <xdr:cNvPr id="369" name="テキスト ボックス 368"/>
        <xdr:cNvSpPr txBox="1"/>
      </xdr:nvSpPr>
      <xdr:spPr>
        <a:xfrm>
          <a:off x="6705111" y="974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26614</xdr:rowOff>
    </xdr:from>
    <xdr:to>
      <xdr:col>55</xdr:col>
      <xdr:colOff>0</xdr:colOff>
      <xdr:row>78</xdr:row>
      <xdr:rowOff>71389</xdr:rowOff>
    </xdr:to>
    <xdr:cxnSp macro="">
      <xdr:nvCxnSpPr>
        <xdr:cNvPr id="396" name="直線コネクタ 395"/>
        <xdr:cNvCxnSpPr/>
      </xdr:nvCxnSpPr>
      <xdr:spPr>
        <a:xfrm>
          <a:off x="9639300" y="13399714"/>
          <a:ext cx="838200" cy="4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26614</xdr:rowOff>
    </xdr:from>
    <xdr:to>
      <xdr:col>50</xdr:col>
      <xdr:colOff>114300</xdr:colOff>
      <xdr:row>78</xdr:row>
      <xdr:rowOff>59232</xdr:rowOff>
    </xdr:to>
    <xdr:cxnSp macro="">
      <xdr:nvCxnSpPr>
        <xdr:cNvPr id="399" name="直線コネクタ 398"/>
        <xdr:cNvCxnSpPr/>
      </xdr:nvCxnSpPr>
      <xdr:spPr>
        <a:xfrm flipV="1">
          <a:off x="8750300" y="13399714"/>
          <a:ext cx="889000" cy="3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59232</xdr:rowOff>
    </xdr:from>
    <xdr:to>
      <xdr:col>45</xdr:col>
      <xdr:colOff>177800</xdr:colOff>
      <xdr:row>78</xdr:row>
      <xdr:rowOff>75512</xdr:rowOff>
    </xdr:to>
    <xdr:cxnSp macro="">
      <xdr:nvCxnSpPr>
        <xdr:cNvPr id="402" name="直線コネクタ 401"/>
        <xdr:cNvCxnSpPr/>
      </xdr:nvCxnSpPr>
      <xdr:spPr>
        <a:xfrm flipV="1">
          <a:off x="7861300" y="13432332"/>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133495</xdr:rowOff>
    </xdr:from>
    <xdr:ext cx="534377" cy="259045"/>
    <xdr:sp macro="" textlink="">
      <xdr:nvSpPr>
        <xdr:cNvPr id="404" name="テキスト ボックス 403"/>
        <xdr:cNvSpPr txBox="1"/>
      </xdr:nvSpPr>
      <xdr:spPr>
        <a:xfrm>
          <a:off x="8483111" y="135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117550</xdr:rowOff>
    </xdr:from>
    <xdr:ext cx="534377" cy="259045"/>
    <xdr:sp macro="" textlink="">
      <xdr:nvSpPr>
        <xdr:cNvPr id="406" name="テキスト ボックス 405"/>
        <xdr:cNvSpPr txBox="1"/>
      </xdr:nvSpPr>
      <xdr:spPr>
        <a:xfrm>
          <a:off x="7594111" y="134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20589</xdr:rowOff>
    </xdr:from>
    <xdr:to>
      <xdr:col>55</xdr:col>
      <xdr:colOff>50800</xdr:colOff>
      <xdr:row>78</xdr:row>
      <xdr:rowOff>122189</xdr:rowOff>
    </xdr:to>
    <xdr:sp macro="" textlink="">
      <xdr:nvSpPr>
        <xdr:cNvPr id="412" name="楕円 411"/>
        <xdr:cNvSpPr/>
      </xdr:nvSpPr>
      <xdr:spPr>
        <a:xfrm>
          <a:off x="10426700" y="133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151416</xdr:rowOff>
    </xdr:from>
    <xdr:ext cx="534377" cy="259045"/>
    <xdr:sp macro="" textlink="">
      <xdr:nvSpPr>
        <xdr:cNvPr id="413" name="普通建設事業費 （ うち新規整備　）該当値テキスト"/>
        <xdr:cNvSpPr txBox="1"/>
      </xdr:nvSpPr>
      <xdr:spPr>
        <a:xfrm>
          <a:off x="10528300" y="131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147264</xdr:rowOff>
    </xdr:from>
    <xdr:to>
      <xdr:col>50</xdr:col>
      <xdr:colOff>165100</xdr:colOff>
      <xdr:row>78</xdr:row>
      <xdr:rowOff>77414</xdr:rowOff>
    </xdr:to>
    <xdr:sp macro="" textlink="">
      <xdr:nvSpPr>
        <xdr:cNvPr id="414" name="楕円 413"/>
        <xdr:cNvSpPr/>
      </xdr:nvSpPr>
      <xdr:spPr>
        <a:xfrm>
          <a:off x="9588500" y="133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93941</xdr:rowOff>
    </xdr:from>
    <xdr:ext cx="534377" cy="259045"/>
    <xdr:sp macro="" textlink="">
      <xdr:nvSpPr>
        <xdr:cNvPr id="415" name="テキスト ボックス 414"/>
        <xdr:cNvSpPr txBox="1"/>
      </xdr:nvSpPr>
      <xdr:spPr>
        <a:xfrm>
          <a:off x="9372111" y="131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8432</xdr:rowOff>
    </xdr:from>
    <xdr:to>
      <xdr:col>46</xdr:col>
      <xdr:colOff>38100</xdr:colOff>
      <xdr:row>78</xdr:row>
      <xdr:rowOff>110032</xdr:rowOff>
    </xdr:to>
    <xdr:sp macro="" textlink="">
      <xdr:nvSpPr>
        <xdr:cNvPr id="416" name="楕円 415"/>
        <xdr:cNvSpPr/>
      </xdr:nvSpPr>
      <xdr:spPr>
        <a:xfrm>
          <a:off x="8699500" y="13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126559</xdr:rowOff>
    </xdr:from>
    <xdr:ext cx="534377" cy="259045"/>
    <xdr:sp macro="" textlink="">
      <xdr:nvSpPr>
        <xdr:cNvPr id="417" name="テキスト ボックス 416"/>
        <xdr:cNvSpPr txBox="1"/>
      </xdr:nvSpPr>
      <xdr:spPr>
        <a:xfrm>
          <a:off x="8483111" y="1315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24712</xdr:rowOff>
    </xdr:from>
    <xdr:to>
      <xdr:col>41</xdr:col>
      <xdr:colOff>101600</xdr:colOff>
      <xdr:row>78</xdr:row>
      <xdr:rowOff>126312</xdr:rowOff>
    </xdr:to>
    <xdr:sp macro="" textlink="">
      <xdr:nvSpPr>
        <xdr:cNvPr id="418" name="楕円 417"/>
        <xdr:cNvSpPr/>
      </xdr:nvSpPr>
      <xdr:spPr>
        <a:xfrm>
          <a:off x="7810500" y="1339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142839</xdr:rowOff>
    </xdr:from>
    <xdr:ext cx="534377" cy="259045"/>
    <xdr:sp macro="" textlink="">
      <xdr:nvSpPr>
        <xdr:cNvPr id="419" name="テキスト ボックス 418"/>
        <xdr:cNvSpPr txBox="1"/>
      </xdr:nvSpPr>
      <xdr:spPr>
        <a:xfrm>
          <a:off x="7594111" y="131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54814</xdr:rowOff>
    </xdr:from>
    <xdr:to>
      <xdr:col>55</xdr:col>
      <xdr:colOff>0</xdr:colOff>
      <xdr:row>98</xdr:row>
      <xdr:rowOff>140863</xdr:rowOff>
    </xdr:to>
    <xdr:cxnSp macro="">
      <xdr:nvCxnSpPr>
        <xdr:cNvPr id="448" name="直線コネクタ 447"/>
        <xdr:cNvCxnSpPr/>
      </xdr:nvCxnSpPr>
      <xdr:spPr>
        <a:xfrm flipV="1">
          <a:off x="9639300" y="16685464"/>
          <a:ext cx="838200" cy="25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122593</xdr:rowOff>
    </xdr:from>
    <xdr:to>
      <xdr:col>50</xdr:col>
      <xdr:colOff>114300</xdr:colOff>
      <xdr:row>98</xdr:row>
      <xdr:rowOff>140863</xdr:rowOff>
    </xdr:to>
    <xdr:cxnSp macro="">
      <xdr:nvCxnSpPr>
        <xdr:cNvPr id="451" name="直線コネクタ 450"/>
        <xdr:cNvCxnSpPr/>
      </xdr:nvCxnSpPr>
      <xdr:spPr>
        <a:xfrm>
          <a:off x="8750300" y="16924693"/>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151416</xdr:rowOff>
    </xdr:from>
    <xdr:to>
      <xdr:col>45</xdr:col>
      <xdr:colOff>177800</xdr:colOff>
      <xdr:row>98</xdr:row>
      <xdr:rowOff>122593</xdr:rowOff>
    </xdr:to>
    <xdr:cxnSp macro="">
      <xdr:nvCxnSpPr>
        <xdr:cNvPr id="454" name="直線コネクタ 453"/>
        <xdr:cNvCxnSpPr/>
      </xdr:nvCxnSpPr>
      <xdr:spPr>
        <a:xfrm>
          <a:off x="7861300" y="16782066"/>
          <a:ext cx="889000" cy="14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134941</xdr:rowOff>
    </xdr:from>
    <xdr:ext cx="534377" cy="259045"/>
    <xdr:sp macro="" textlink="">
      <xdr:nvSpPr>
        <xdr:cNvPr id="458" name="テキスト ボックス 457"/>
        <xdr:cNvSpPr txBox="1"/>
      </xdr:nvSpPr>
      <xdr:spPr>
        <a:xfrm>
          <a:off x="7594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4014</xdr:rowOff>
    </xdr:from>
    <xdr:to>
      <xdr:col>55</xdr:col>
      <xdr:colOff>50800</xdr:colOff>
      <xdr:row>97</xdr:row>
      <xdr:rowOff>105614</xdr:rowOff>
    </xdr:to>
    <xdr:sp macro="" textlink="">
      <xdr:nvSpPr>
        <xdr:cNvPr id="464" name="楕円 463"/>
        <xdr:cNvSpPr/>
      </xdr:nvSpPr>
      <xdr:spPr>
        <a:xfrm>
          <a:off x="10426700" y="166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153891</xdr:rowOff>
    </xdr:from>
    <xdr:ext cx="534377" cy="259045"/>
    <xdr:sp macro="" textlink="">
      <xdr:nvSpPr>
        <xdr:cNvPr id="465" name="普通建設事業費 （ うち更新整備　）該当値テキスト"/>
        <xdr:cNvSpPr txBox="1"/>
      </xdr:nvSpPr>
      <xdr:spPr>
        <a:xfrm>
          <a:off x="10528300" y="166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90063</xdr:rowOff>
    </xdr:from>
    <xdr:to>
      <xdr:col>50</xdr:col>
      <xdr:colOff>165100</xdr:colOff>
      <xdr:row>99</xdr:row>
      <xdr:rowOff>20213</xdr:rowOff>
    </xdr:to>
    <xdr:sp macro="" textlink="">
      <xdr:nvSpPr>
        <xdr:cNvPr id="466" name="楕円 465"/>
        <xdr:cNvSpPr/>
      </xdr:nvSpPr>
      <xdr:spPr>
        <a:xfrm>
          <a:off x="9588500" y="168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11340</xdr:rowOff>
    </xdr:from>
    <xdr:ext cx="469744" cy="259045"/>
    <xdr:sp macro="" textlink="">
      <xdr:nvSpPr>
        <xdr:cNvPr id="467" name="テキスト ボックス 466"/>
        <xdr:cNvSpPr txBox="1"/>
      </xdr:nvSpPr>
      <xdr:spPr>
        <a:xfrm>
          <a:off x="9404428" y="16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71793</xdr:rowOff>
    </xdr:from>
    <xdr:to>
      <xdr:col>46</xdr:col>
      <xdr:colOff>38100</xdr:colOff>
      <xdr:row>99</xdr:row>
      <xdr:rowOff>1943</xdr:rowOff>
    </xdr:to>
    <xdr:sp macro="" textlink="">
      <xdr:nvSpPr>
        <xdr:cNvPr id="468" name="楕円 467"/>
        <xdr:cNvSpPr/>
      </xdr:nvSpPr>
      <xdr:spPr>
        <a:xfrm>
          <a:off x="8699500" y="168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164520</xdr:rowOff>
    </xdr:from>
    <xdr:ext cx="469744" cy="259045"/>
    <xdr:sp macro="" textlink="">
      <xdr:nvSpPr>
        <xdr:cNvPr id="469" name="テキスト ボックス 468"/>
        <xdr:cNvSpPr txBox="1"/>
      </xdr:nvSpPr>
      <xdr:spPr>
        <a:xfrm>
          <a:off x="8515428" y="1696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100616</xdr:rowOff>
    </xdr:from>
    <xdr:to>
      <xdr:col>41</xdr:col>
      <xdr:colOff>101600</xdr:colOff>
      <xdr:row>98</xdr:row>
      <xdr:rowOff>30766</xdr:rowOff>
    </xdr:to>
    <xdr:sp macro="" textlink="">
      <xdr:nvSpPr>
        <xdr:cNvPr id="470" name="楕円 469"/>
        <xdr:cNvSpPr/>
      </xdr:nvSpPr>
      <xdr:spPr>
        <a:xfrm>
          <a:off x="7810500" y="167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21893</xdr:rowOff>
    </xdr:from>
    <xdr:ext cx="534377" cy="259045"/>
    <xdr:sp macro="" textlink="">
      <xdr:nvSpPr>
        <xdr:cNvPr id="471" name="テキスト ボックス 470"/>
        <xdr:cNvSpPr txBox="1"/>
      </xdr:nvSpPr>
      <xdr:spPr>
        <a:xfrm>
          <a:off x="7594111" y="1682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33960</xdr:rowOff>
    </xdr:from>
    <xdr:to>
      <xdr:col>85</xdr:col>
      <xdr:colOff>127000</xdr:colOff>
      <xdr:row>39</xdr:row>
      <xdr:rowOff>40577</xdr:rowOff>
    </xdr:to>
    <xdr:cxnSp macro="">
      <xdr:nvCxnSpPr>
        <xdr:cNvPr id="500" name="直線コネクタ 499"/>
        <xdr:cNvCxnSpPr/>
      </xdr:nvCxnSpPr>
      <xdr:spPr>
        <a:xfrm>
          <a:off x="15481300" y="6720510"/>
          <a:ext cx="8382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33960</xdr:rowOff>
    </xdr:from>
    <xdr:to>
      <xdr:col>81</xdr:col>
      <xdr:colOff>50800</xdr:colOff>
      <xdr:row>39</xdr:row>
      <xdr:rowOff>39574</xdr:rowOff>
    </xdr:to>
    <xdr:cxnSp macro="">
      <xdr:nvCxnSpPr>
        <xdr:cNvPr id="503" name="直線コネクタ 502"/>
        <xdr:cNvCxnSpPr/>
      </xdr:nvCxnSpPr>
      <xdr:spPr>
        <a:xfrm flipV="1">
          <a:off x="14592300" y="6720510"/>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37770</xdr:rowOff>
    </xdr:from>
    <xdr:to>
      <xdr:col>76</xdr:col>
      <xdr:colOff>114300</xdr:colOff>
      <xdr:row>39</xdr:row>
      <xdr:rowOff>39574</xdr:rowOff>
    </xdr:to>
    <xdr:cxnSp macro="">
      <xdr:nvCxnSpPr>
        <xdr:cNvPr id="506" name="直線コネクタ 505"/>
        <xdr:cNvCxnSpPr/>
      </xdr:nvCxnSpPr>
      <xdr:spPr>
        <a:xfrm>
          <a:off x="13703300" y="6724320"/>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37770</xdr:rowOff>
    </xdr:from>
    <xdr:to>
      <xdr:col>71</xdr:col>
      <xdr:colOff>177800</xdr:colOff>
      <xdr:row>39</xdr:row>
      <xdr:rowOff>39345</xdr:rowOff>
    </xdr:to>
    <xdr:cxnSp macro="">
      <xdr:nvCxnSpPr>
        <xdr:cNvPr id="509" name="直線コネクタ 508"/>
        <xdr:cNvCxnSpPr/>
      </xdr:nvCxnSpPr>
      <xdr:spPr>
        <a:xfrm flipV="1">
          <a:off x="12814300" y="6724320"/>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62387</xdr:rowOff>
    </xdr:from>
    <xdr:ext cx="469744" cy="259045"/>
    <xdr:sp macro="" textlink="">
      <xdr:nvSpPr>
        <xdr:cNvPr id="511" name="テキスト ボックス 510"/>
        <xdr:cNvSpPr txBox="1"/>
      </xdr:nvSpPr>
      <xdr:spPr>
        <a:xfrm>
          <a:off x="13468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58716</xdr:rowOff>
    </xdr:from>
    <xdr:ext cx="469744" cy="259045"/>
    <xdr:sp macro="" textlink="">
      <xdr:nvSpPr>
        <xdr:cNvPr id="513" name="テキスト ボックス 512"/>
        <xdr:cNvSpPr txBox="1"/>
      </xdr:nvSpPr>
      <xdr:spPr>
        <a:xfrm>
          <a:off x="12579428"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161227</xdr:rowOff>
    </xdr:from>
    <xdr:to>
      <xdr:col>85</xdr:col>
      <xdr:colOff>177800</xdr:colOff>
      <xdr:row>39</xdr:row>
      <xdr:rowOff>91377</xdr:rowOff>
    </xdr:to>
    <xdr:sp macro="" textlink="">
      <xdr:nvSpPr>
        <xdr:cNvPr id="519" name="楕円 518"/>
        <xdr:cNvSpPr/>
      </xdr:nvSpPr>
      <xdr:spPr>
        <a:xfrm>
          <a:off x="16268700" y="6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126916</xdr:rowOff>
    </xdr:from>
    <xdr:ext cx="378565" cy="259045"/>
    <xdr:sp macro="" textlink="">
      <xdr:nvSpPr>
        <xdr:cNvPr id="520" name="災害復旧事業費該当値テキスト"/>
        <xdr:cNvSpPr txBox="1"/>
      </xdr:nvSpPr>
      <xdr:spPr>
        <a:xfrm>
          <a:off x="16370300" y="66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154610</xdr:rowOff>
    </xdr:from>
    <xdr:to>
      <xdr:col>81</xdr:col>
      <xdr:colOff>101600</xdr:colOff>
      <xdr:row>39</xdr:row>
      <xdr:rowOff>84760</xdr:rowOff>
    </xdr:to>
    <xdr:sp macro="" textlink="">
      <xdr:nvSpPr>
        <xdr:cNvPr id="521" name="楕円 520"/>
        <xdr:cNvSpPr/>
      </xdr:nvSpPr>
      <xdr:spPr>
        <a:xfrm>
          <a:off x="15430500" y="6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75887</xdr:rowOff>
    </xdr:from>
    <xdr:ext cx="378565" cy="259045"/>
    <xdr:sp macro="" textlink="">
      <xdr:nvSpPr>
        <xdr:cNvPr id="522" name="テキスト ボックス 521"/>
        <xdr:cNvSpPr txBox="1"/>
      </xdr:nvSpPr>
      <xdr:spPr>
        <a:xfrm>
          <a:off x="15292017" y="67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160224</xdr:rowOff>
    </xdr:from>
    <xdr:to>
      <xdr:col>76</xdr:col>
      <xdr:colOff>165100</xdr:colOff>
      <xdr:row>39</xdr:row>
      <xdr:rowOff>90374</xdr:rowOff>
    </xdr:to>
    <xdr:sp macro="" textlink="">
      <xdr:nvSpPr>
        <xdr:cNvPr id="523" name="楕円 522"/>
        <xdr:cNvSpPr/>
      </xdr:nvSpPr>
      <xdr:spPr>
        <a:xfrm>
          <a:off x="14541500" y="66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81501</xdr:rowOff>
    </xdr:from>
    <xdr:ext cx="378565" cy="259045"/>
    <xdr:sp macro="" textlink="">
      <xdr:nvSpPr>
        <xdr:cNvPr id="524" name="テキスト ボックス 523"/>
        <xdr:cNvSpPr txBox="1"/>
      </xdr:nvSpPr>
      <xdr:spPr>
        <a:xfrm>
          <a:off x="14403017" y="6768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158420</xdr:rowOff>
    </xdr:from>
    <xdr:to>
      <xdr:col>72</xdr:col>
      <xdr:colOff>38100</xdr:colOff>
      <xdr:row>39</xdr:row>
      <xdr:rowOff>88570</xdr:rowOff>
    </xdr:to>
    <xdr:sp macro="" textlink="">
      <xdr:nvSpPr>
        <xdr:cNvPr id="525" name="楕円 524"/>
        <xdr:cNvSpPr/>
      </xdr:nvSpPr>
      <xdr:spPr>
        <a:xfrm>
          <a:off x="13652500" y="66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79697</xdr:rowOff>
    </xdr:from>
    <xdr:ext cx="378565" cy="259045"/>
    <xdr:sp macro="" textlink="">
      <xdr:nvSpPr>
        <xdr:cNvPr id="526" name="テキスト ボックス 525"/>
        <xdr:cNvSpPr txBox="1"/>
      </xdr:nvSpPr>
      <xdr:spPr>
        <a:xfrm>
          <a:off x="13514017" y="67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27" name="楕円 526"/>
        <xdr:cNvSpPr/>
      </xdr:nvSpPr>
      <xdr:spPr>
        <a:xfrm>
          <a:off x="12763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81272</xdr:rowOff>
    </xdr:from>
    <xdr:ext cx="378565" cy="259045"/>
    <xdr:sp macro="" textlink="">
      <xdr:nvSpPr>
        <xdr:cNvPr id="528" name="テキスト ボックス 527"/>
        <xdr:cNvSpPr txBox="1"/>
      </xdr:nvSpPr>
      <xdr:spPr>
        <a:xfrm>
          <a:off x="12625017" y="6767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95923</xdr:rowOff>
    </xdr:from>
    <xdr:to>
      <xdr:col>85</xdr:col>
      <xdr:colOff>127000</xdr:colOff>
      <xdr:row>77</xdr:row>
      <xdr:rowOff>98501</xdr:rowOff>
    </xdr:to>
    <xdr:cxnSp macro="">
      <xdr:nvCxnSpPr>
        <xdr:cNvPr id="606" name="直線コネクタ 605"/>
        <xdr:cNvCxnSpPr/>
      </xdr:nvCxnSpPr>
      <xdr:spPr>
        <a:xfrm>
          <a:off x="15481300" y="13297573"/>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92990</xdr:rowOff>
    </xdr:from>
    <xdr:to>
      <xdr:col>81</xdr:col>
      <xdr:colOff>50800</xdr:colOff>
      <xdr:row>77</xdr:row>
      <xdr:rowOff>95923</xdr:rowOff>
    </xdr:to>
    <xdr:cxnSp macro="">
      <xdr:nvCxnSpPr>
        <xdr:cNvPr id="609" name="直線コネクタ 608"/>
        <xdr:cNvCxnSpPr/>
      </xdr:nvCxnSpPr>
      <xdr:spPr>
        <a:xfrm>
          <a:off x="14592300" y="13294640"/>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79172</xdr:rowOff>
    </xdr:from>
    <xdr:to>
      <xdr:col>76</xdr:col>
      <xdr:colOff>114300</xdr:colOff>
      <xdr:row>77</xdr:row>
      <xdr:rowOff>92990</xdr:rowOff>
    </xdr:to>
    <xdr:cxnSp macro="">
      <xdr:nvCxnSpPr>
        <xdr:cNvPr id="612" name="直線コネクタ 611"/>
        <xdr:cNvCxnSpPr/>
      </xdr:nvCxnSpPr>
      <xdr:spPr>
        <a:xfrm>
          <a:off x="13703300" y="13280822"/>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79172</xdr:rowOff>
    </xdr:from>
    <xdr:to>
      <xdr:col>71</xdr:col>
      <xdr:colOff>177800</xdr:colOff>
      <xdr:row>77</xdr:row>
      <xdr:rowOff>87745</xdr:rowOff>
    </xdr:to>
    <xdr:cxnSp macro="">
      <xdr:nvCxnSpPr>
        <xdr:cNvPr id="615" name="直線コネクタ 614"/>
        <xdr:cNvCxnSpPr/>
      </xdr:nvCxnSpPr>
      <xdr:spPr>
        <a:xfrm flipV="1">
          <a:off x="12814300" y="1328082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17" name="テキスト ボックス 616"/>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19" name="テキスト ボックス 618"/>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47701</xdr:rowOff>
    </xdr:from>
    <xdr:to>
      <xdr:col>85</xdr:col>
      <xdr:colOff>177800</xdr:colOff>
      <xdr:row>77</xdr:row>
      <xdr:rowOff>149301</xdr:rowOff>
    </xdr:to>
    <xdr:sp macro="" textlink="">
      <xdr:nvSpPr>
        <xdr:cNvPr id="625" name="楕円 624"/>
        <xdr:cNvSpPr/>
      </xdr:nvSpPr>
      <xdr:spPr>
        <a:xfrm>
          <a:off x="16268700" y="132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26128</xdr:rowOff>
    </xdr:from>
    <xdr:ext cx="534377" cy="259045"/>
    <xdr:sp macro="" textlink="">
      <xdr:nvSpPr>
        <xdr:cNvPr id="626" name="公債費該当値テキスト"/>
        <xdr:cNvSpPr txBox="1"/>
      </xdr:nvSpPr>
      <xdr:spPr>
        <a:xfrm>
          <a:off x="16370300" y="132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45123</xdr:rowOff>
    </xdr:from>
    <xdr:to>
      <xdr:col>81</xdr:col>
      <xdr:colOff>101600</xdr:colOff>
      <xdr:row>77</xdr:row>
      <xdr:rowOff>146723</xdr:rowOff>
    </xdr:to>
    <xdr:sp macro="" textlink="">
      <xdr:nvSpPr>
        <xdr:cNvPr id="627" name="楕円 626"/>
        <xdr:cNvSpPr/>
      </xdr:nvSpPr>
      <xdr:spPr>
        <a:xfrm>
          <a:off x="15430500" y="132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137850</xdr:rowOff>
    </xdr:from>
    <xdr:ext cx="534377" cy="259045"/>
    <xdr:sp macro="" textlink="">
      <xdr:nvSpPr>
        <xdr:cNvPr id="628" name="テキスト ボックス 627"/>
        <xdr:cNvSpPr txBox="1"/>
      </xdr:nvSpPr>
      <xdr:spPr>
        <a:xfrm>
          <a:off x="15214111" y="133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42190</xdr:rowOff>
    </xdr:from>
    <xdr:to>
      <xdr:col>76</xdr:col>
      <xdr:colOff>165100</xdr:colOff>
      <xdr:row>77</xdr:row>
      <xdr:rowOff>143790</xdr:rowOff>
    </xdr:to>
    <xdr:sp macro="" textlink="">
      <xdr:nvSpPr>
        <xdr:cNvPr id="629" name="楕円 628"/>
        <xdr:cNvSpPr/>
      </xdr:nvSpPr>
      <xdr:spPr>
        <a:xfrm>
          <a:off x="14541500" y="132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134917</xdr:rowOff>
    </xdr:from>
    <xdr:ext cx="534377" cy="259045"/>
    <xdr:sp macro="" textlink="">
      <xdr:nvSpPr>
        <xdr:cNvPr id="630" name="テキスト ボックス 629"/>
        <xdr:cNvSpPr txBox="1"/>
      </xdr:nvSpPr>
      <xdr:spPr>
        <a:xfrm>
          <a:off x="14325111" y="1333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28372</xdr:rowOff>
    </xdr:from>
    <xdr:to>
      <xdr:col>72</xdr:col>
      <xdr:colOff>38100</xdr:colOff>
      <xdr:row>77</xdr:row>
      <xdr:rowOff>129972</xdr:rowOff>
    </xdr:to>
    <xdr:sp macro="" textlink="">
      <xdr:nvSpPr>
        <xdr:cNvPr id="631" name="楕円 630"/>
        <xdr:cNvSpPr/>
      </xdr:nvSpPr>
      <xdr:spPr>
        <a:xfrm>
          <a:off x="13652500" y="132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121099</xdr:rowOff>
    </xdr:from>
    <xdr:ext cx="534377" cy="259045"/>
    <xdr:sp macro="" textlink="">
      <xdr:nvSpPr>
        <xdr:cNvPr id="632" name="テキスト ボックス 631"/>
        <xdr:cNvSpPr txBox="1"/>
      </xdr:nvSpPr>
      <xdr:spPr>
        <a:xfrm>
          <a:off x="13436111" y="133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36945</xdr:rowOff>
    </xdr:from>
    <xdr:to>
      <xdr:col>67</xdr:col>
      <xdr:colOff>101600</xdr:colOff>
      <xdr:row>77</xdr:row>
      <xdr:rowOff>138545</xdr:rowOff>
    </xdr:to>
    <xdr:sp macro="" textlink="">
      <xdr:nvSpPr>
        <xdr:cNvPr id="633" name="楕円 632"/>
        <xdr:cNvSpPr/>
      </xdr:nvSpPr>
      <xdr:spPr>
        <a:xfrm>
          <a:off x="12763500" y="132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129672</xdr:rowOff>
    </xdr:from>
    <xdr:ext cx="534377" cy="259045"/>
    <xdr:sp macro="" textlink="">
      <xdr:nvSpPr>
        <xdr:cNvPr id="634" name="テキスト ボックス 633"/>
        <xdr:cNvSpPr txBox="1"/>
      </xdr:nvSpPr>
      <xdr:spPr>
        <a:xfrm>
          <a:off x="12547111" y="133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47090</xdr:rowOff>
    </xdr:from>
    <xdr:to>
      <xdr:col>85</xdr:col>
      <xdr:colOff>127000</xdr:colOff>
      <xdr:row>98</xdr:row>
      <xdr:rowOff>69048</xdr:rowOff>
    </xdr:to>
    <xdr:cxnSp macro="">
      <xdr:nvCxnSpPr>
        <xdr:cNvPr id="661" name="直線コネクタ 660"/>
        <xdr:cNvCxnSpPr/>
      </xdr:nvCxnSpPr>
      <xdr:spPr>
        <a:xfrm flipV="1">
          <a:off x="15481300" y="16849190"/>
          <a:ext cx="8382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57308</xdr:rowOff>
    </xdr:from>
    <xdr:to>
      <xdr:col>81</xdr:col>
      <xdr:colOff>50800</xdr:colOff>
      <xdr:row>98</xdr:row>
      <xdr:rowOff>69048</xdr:rowOff>
    </xdr:to>
    <xdr:cxnSp macro="">
      <xdr:nvCxnSpPr>
        <xdr:cNvPr id="664" name="直線コネクタ 663"/>
        <xdr:cNvCxnSpPr/>
      </xdr:nvCxnSpPr>
      <xdr:spPr>
        <a:xfrm>
          <a:off x="14592300" y="16859408"/>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114140</xdr:rowOff>
    </xdr:from>
    <xdr:ext cx="534377" cy="259045"/>
    <xdr:sp macro="" textlink="">
      <xdr:nvSpPr>
        <xdr:cNvPr id="666" name="テキスト ボックス 665"/>
        <xdr:cNvSpPr txBox="1"/>
      </xdr:nvSpPr>
      <xdr:spPr>
        <a:xfrm>
          <a:off x="15214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57308</xdr:rowOff>
    </xdr:from>
    <xdr:to>
      <xdr:col>76</xdr:col>
      <xdr:colOff>114300</xdr:colOff>
      <xdr:row>98</xdr:row>
      <xdr:rowOff>122656</xdr:rowOff>
    </xdr:to>
    <xdr:cxnSp macro="">
      <xdr:nvCxnSpPr>
        <xdr:cNvPr id="667" name="直線コネクタ 666"/>
        <xdr:cNvCxnSpPr/>
      </xdr:nvCxnSpPr>
      <xdr:spPr>
        <a:xfrm flipV="1">
          <a:off x="13703300" y="16859408"/>
          <a:ext cx="889000" cy="6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121716</xdr:rowOff>
    </xdr:from>
    <xdr:ext cx="534377" cy="259045"/>
    <xdr:sp macro="" textlink="">
      <xdr:nvSpPr>
        <xdr:cNvPr id="669" name="テキスト ボックス 668"/>
        <xdr:cNvSpPr txBox="1"/>
      </xdr:nvSpPr>
      <xdr:spPr>
        <a:xfrm>
          <a:off x="14325111" y="1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90340</xdr:rowOff>
    </xdr:from>
    <xdr:to>
      <xdr:col>71</xdr:col>
      <xdr:colOff>177800</xdr:colOff>
      <xdr:row>98</xdr:row>
      <xdr:rowOff>122656</xdr:rowOff>
    </xdr:to>
    <xdr:cxnSp macro="">
      <xdr:nvCxnSpPr>
        <xdr:cNvPr id="670" name="直線コネクタ 669"/>
        <xdr:cNvCxnSpPr/>
      </xdr:nvCxnSpPr>
      <xdr:spPr>
        <a:xfrm>
          <a:off x="12814300" y="16892440"/>
          <a:ext cx="889000" cy="3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128027</xdr:rowOff>
    </xdr:from>
    <xdr:ext cx="534377" cy="259045"/>
    <xdr:sp macro="" textlink="">
      <xdr:nvSpPr>
        <xdr:cNvPr id="672" name="テキスト ボックス 671"/>
        <xdr:cNvSpPr txBox="1"/>
      </xdr:nvSpPr>
      <xdr:spPr>
        <a:xfrm>
          <a:off x="13436111"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116305</xdr:rowOff>
    </xdr:from>
    <xdr:ext cx="534377" cy="259045"/>
    <xdr:sp macro="" textlink="">
      <xdr:nvSpPr>
        <xdr:cNvPr id="674" name="テキスト ボックス 673"/>
        <xdr:cNvSpPr txBox="1"/>
      </xdr:nvSpPr>
      <xdr:spPr>
        <a:xfrm>
          <a:off x="12547111" y="165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167740</xdr:rowOff>
    </xdr:from>
    <xdr:to>
      <xdr:col>85</xdr:col>
      <xdr:colOff>177800</xdr:colOff>
      <xdr:row>98</xdr:row>
      <xdr:rowOff>97890</xdr:rowOff>
    </xdr:to>
    <xdr:sp macro="" textlink="">
      <xdr:nvSpPr>
        <xdr:cNvPr id="680" name="楕円 679"/>
        <xdr:cNvSpPr/>
      </xdr:nvSpPr>
      <xdr:spPr>
        <a:xfrm>
          <a:off x="16268700" y="167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127117</xdr:rowOff>
    </xdr:from>
    <xdr:ext cx="534377" cy="259045"/>
    <xdr:sp macro="" textlink="">
      <xdr:nvSpPr>
        <xdr:cNvPr id="681" name="積立金該当値テキスト"/>
        <xdr:cNvSpPr txBox="1"/>
      </xdr:nvSpPr>
      <xdr:spPr>
        <a:xfrm>
          <a:off x="16370300" y="16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18248</xdr:rowOff>
    </xdr:from>
    <xdr:to>
      <xdr:col>81</xdr:col>
      <xdr:colOff>101600</xdr:colOff>
      <xdr:row>98</xdr:row>
      <xdr:rowOff>119848</xdr:rowOff>
    </xdr:to>
    <xdr:sp macro="" textlink="">
      <xdr:nvSpPr>
        <xdr:cNvPr id="682" name="楕円 681"/>
        <xdr:cNvSpPr/>
      </xdr:nvSpPr>
      <xdr:spPr>
        <a:xfrm>
          <a:off x="15430500" y="168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136375</xdr:rowOff>
    </xdr:from>
    <xdr:ext cx="534377" cy="259045"/>
    <xdr:sp macro="" textlink="">
      <xdr:nvSpPr>
        <xdr:cNvPr id="683" name="テキスト ボックス 682"/>
        <xdr:cNvSpPr txBox="1"/>
      </xdr:nvSpPr>
      <xdr:spPr>
        <a:xfrm>
          <a:off x="15214111" y="165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6508</xdr:rowOff>
    </xdr:from>
    <xdr:to>
      <xdr:col>76</xdr:col>
      <xdr:colOff>165100</xdr:colOff>
      <xdr:row>98</xdr:row>
      <xdr:rowOff>108108</xdr:rowOff>
    </xdr:to>
    <xdr:sp macro="" textlink="">
      <xdr:nvSpPr>
        <xdr:cNvPr id="684" name="楕円 683"/>
        <xdr:cNvSpPr/>
      </xdr:nvSpPr>
      <xdr:spPr>
        <a:xfrm>
          <a:off x="14541500" y="1680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124635</xdr:rowOff>
    </xdr:from>
    <xdr:ext cx="534377" cy="259045"/>
    <xdr:sp macro="" textlink="">
      <xdr:nvSpPr>
        <xdr:cNvPr id="685" name="テキスト ボックス 684"/>
        <xdr:cNvSpPr txBox="1"/>
      </xdr:nvSpPr>
      <xdr:spPr>
        <a:xfrm>
          <a:off x="14325111" y="1658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71856</xdr:rowOff>
    </xdr:from>
    <xdr:to>
      <xdr:col>72</xdr:col>
      <xdr:colOff>38100</xdr:colOff>
      <xdr:row>99</xdr:row>
      <xdr:rowOff>2006</xdr:rowOff>
    </xdr:to>
    <xdr:sp macro="" textlink="">
      <xdr:nvSpPr>
        <xdr:cNvPr id="686" name="楕円 685"/>
        <xdr:cNvSpPr/>
      </xdr:nvSpPr>
      <xdr:spPr>
        <a:xfrm>
          <a:off x="13652500" y="1687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164583</xdr:rowOff>
    </xdr:from>
    <xdr:ext cx="469744" cy="259045"/>
    <xdr:sp macro="" textlink="">
      <xdr:nvSpPr>
        <xdr:cNvPr id="687" name="テキスト ボックス 686"/>
        <xdr:cNvSpPr txBox="1"/>
      </xdr:nvSpPr>
      <xdr:spPr>
        <a:xfrm>
          <a:off x="13468428" y="169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39540</xdr:rowOff>
    </xdr:from>
    <xdr:to>
      <xdr:col>67</xdr:col>
      <xdr:colOff>101600</xdr:colOff>
      <xdr:row>98</xdr:row>
      <xdr:rowOff>141140</xdr:rowOff>
    </xdr:to>
    <xdr:sp macro="" textlink="">
      <xdr:nvSpPr>
        <xdr:cNvPr id="688" name="楕円 687"/>
        <xdr:cNvSpPr/>
      </xdr:nvSpPr>
      <xdr:spPr>
        <a:xfrm>
          <a:off x="12763500" y="1684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132267</xdr:rowOff>
    </xdr:from>
    <xdr:ext cx="534377" cy="259045"/>
    <xdr:sp macro="" textlink="">
      <xdr:nvSpPr>
        <xdr:cNvPr id="689" name="テキスト ボックス 688"/>
        <xdr:cNvSpPr txBox="1"/>
      </xdr:nvSpPr>
      <xdr:spPr>
        <a:xfrm>
          <a:off x="12547111" y="169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28875</xdr:rowOff>
    </xdr:from>
    <xdr:to>
      <xdr:col>116</xdr:col>
      <xdr:colOff>63500</xdr:colOff>
      <xdr:row>38</xdr:row>
      <xdr:rowOff>37698</xdr:rowOff>
    </xdr:to>
    <xdr:cxnSp macro="">
      <xdr:nvCxnSpPr>
        <xdr:cNvPr id="716" name="直線コネクタ 715"/>
        <xdr:cNvCxnSpPr/>
      </xdr:nvCxnSpPr>
      <xdr:spPr>
        <a:xfrm flipV="1">
          <a:off x="21323300" y="6543975"/>
          <a:ext cx="8382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134718</xdr:rowOff>
    </xdr:from>
    <xdr:ext cx="469744" cy="259045"/>
    <xdr:sp macro="" textlink="">
      <xdr:nvSpPr>
        <xdr:cNvPr id="717" name="投資及び出資金平均値テキスト"/>
        <xdr:cNvSpPr txBox="1"/>
      </xdr:nvSpPr>
      <xdr:spPr>
        <a:xfrm>
          <a:off x="22212300" y="647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37698</xdr:rowOff>
    </xdr:from>
    <xdr:to>
      <xdr:col>111</xdr:col>
      <xdr:colOff>177800</xdr:colOff>
      <xdr:row>38</xdr:row>
      <xdr:rowOff>46568</xdr:rowOff>
    </xdr:to>
    <xdr:cxnSp macro="">
      <xdr:nvCxnSpPr>
        <xdr:cNvPr id="719" name="直線コネクタ 718"/>
        <xdr:cNvCxnSpPr/>
      </xdr:nvCxnSpPr>
      <xdr:spPr>
        <a:xfrm flipV="1">
          <a:off x="20434300" y="6552798"/>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85203</xdr:rowOff>
    </xdr:from>
    <xdr:ext cx="469744" cy="259045"/>
    <xdr:sp macro="" textlink="">
      <xdr:nvSpPr>
        <xdr:cNvPr id="721" name="テキスト ボックス 720"/>
        <xdr:cNvSpPr txBox="1"/>
      </xdr:nvSpPr>
      <xdr:spPr>
        <a:xfrm>
          <a:off x="21088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46568</xdr:rowOff>
    </xdr:from>
    <xdr:to>
      <xdr:col>107</xdr:col>
      <xdr:colOff>50800</xdr:colOff>
      <xdr:row>38</xdr:row>
      <xdr:rowOff>91329</xdr:rowOff>
    </xdr:to>
    <xdr:cxnSp macro="">
      <xdr:nvCxnSpPr>
        <xdr:cNvPr id="722" name="直線コネクタ 721"/>
        <xdr:cNvCxnSpPr/>
      </xdr:nvCxnSpPr>
      <xdr:spPr>
        <a:xfrm flipV="1">
          <a:off x="19545300" y="6561668"/>
          <a:ext cx="889000" cy="4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94942</xdr:rowOff>
    </xdr:from>
    <xdr:ext cx="469744" cy="259045"/>
    <xdr:sp macro="" textlink="">
      <xdr:nvSpPr>
        <xdr:cNvPr id="724" name="テキスト ボックス 723"/>
        <xdr:cNvSpPr txBox="1"/>
      </xdr:nvSpPr>
      <xdr:spPr>
        <a:xfrm>
          <a:off x="20199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78390</xdr:rowOff>
    </xdr:from>
    <xdr:to>
      <xdr:col>102</xdr:col>
      <xdr:colOff>114300</xdr:colOff>
      <xdr:row>38</xdr:row>
      <xdr:rowOff>91329</xdr:rowOff>
    </xdr:to>
    <xdr:cxnSp macro="">
      <xdr:nvCxnSpPr>
        <xdr:cNvPr id="725" name="直線コネクタ 724"/>
        <xdr:cNvCxnSpPr/>
      </xdr:nvCxnSpPr>
      <xdr:spPr>
        <a:xfrm>
          <a:off x="18656300" y="659349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150106</xdr:rowOff>
    </xdr:from>
    <xdr:ext cx="469744" cy="259045"/>
    <xdr:sp macro="" textlink="">
      <xdr:nvSpPr>
        <xdr:cNvPr id="727" name="テキスト ボックス 726"/>
        <xdr:cNvSpPr txBox="1"/>
      </xdr:nvSpPr>
      <xdr:spPr>
        <a:xfrm>
          <a:off x="19310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129989</xdr:rowOff>
    </xdr:from>
    <xdr:ext cx="469744" cy="259045"/>
    <xdr:sp macro="" textlink="">
      <xdr:nvSpPr>
        <xdr:cNvPr id="729" name="テキスト ボックス 728"/>
        <xdr:cNvSpPr txBox="1"/>
      </xdr:nvSpPr>
      <xdr:spPr>
        <a:xfrm>
          <a:off x="18421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149525</xdr:rowOff>
    </xdr:from>
    <xdr:to>
      <xdr:col>116</xdr:col>
      <xdr:colOff>114300</xdr:colOff>
      <xdr:row>38</xdr:row>
      <xdr:rowOff>79674</xdr:rowOff>
    </xdr:to>
    <xdr:sp macro="" textlink="">
      <xdr:nvSpPr>
        <xdr:cNvPr id="735" name="楕円 734"/>
        <xdr:cNvSpPr/>
      </xdr:nvSpPr>
      <xdr:spPr>
        <a:xfrm>
          <a:off x="22110700" y="6493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108902</xdr:rowOff>
    </xdr:from>
    <xdr:ext cx="469744" cy="259045"/>
    <xdr:sp macro="" textlink="">
      <xdr:nvSpPr>
        <xdr:cNvPr id="736" name="投資及び出資金該当値テキスト"/>
        <xdr:cNvSpPr txBox="1"/>
      </xdr:nvSpPr>
      <xdr:spPr>
        <a:xfrm>
          <a:off x="22212300" y="62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158349</xdr:rowOff>
    </xdr:from>
    <xdr:to>
      <xdr:col>112</xdr:col>
      <xdr:colOff>38100</xdr:colOff>
      <xdr:row>38</xdr:row>
      <xdr:rowOff>88498</xdr:rowOff>
    </xdr:to>
    <xdr:sp macro="" textlink="">
      <xdr:nvSpPr>
        <xdr:cNvPr id="737" name="楕円 736"/>
        <xdr:cNvSpPr/>
      </xdr:nvSpPr>
      <xdr:spPr>
        <a:xfrm>
          <a:off x="21272500" y="6501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105026</xdr:rowOff>
    </xdr:from>
    <xdr:ext cx="469744" cy="259045"/>
    <xdr:sp macro="" textlink="">
      <xdr:nvSpPr>
        <xdr:cNvPr id="738" name="テキスト ボックス 737"/>
        <xdr:cNvSpPr txBox="1"/>
      </xdr:nvSpPr>
      <xdr:spPr>
        <a:xfrm>
          <a:off x="21088428" y="627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167218</xdr:rowOff>
    </xdr:from>
    <xdr:to>
      <xdr:col>107</xdr:col>
      <xdr:colOff>101600</xdr:colOff>
      <xdr:row>38</xdr:row>
      <xdr:rowOff>97368</xdr:rowOff>
    </xdr:to>
    <xdr:sp macro="" textlink="">
      <xdr:nvSpPr>
        <xdr:cNvPr id="739" name="楕円 738"/>
        <xdr:cNvSpPr/>
      </xdr:nvSpPr>
      <xdr:spPr>
        <a:xfrm>
          <a:off x="20383500" y="65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113895</xdr:rowOff>
    </xdr:from>
    <xdr:ext cx="469744" cy="259045"/>
    <xdr:sp macro="" textlink="">
      <xdr:nvSpPr>
        <xdr:cNvPr id="740" name="テキスト ボックス 739"/>
        <xdr:cNvSpPr txBox="1"/>
      </xdr:nvSpPr>
      <xdr:spPr>
        <a:xfrm>
          <a:off x="20199428" y="628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40529</xdr:rowOff>
    </xdr:from>
    <xdr:to>
      <xdr:col>102</xdr:col>
      <xdr:colOff>165100</xdr:colOff>
      <xdr:row>38</xdr:row>
      <xdr:rowOff>142129</xdr:rowOff>
    </xdr:to>
    <xdr:sp macro="" textlink="">
      <xdr:nvSpPr>
        <xdr:cNvPr id="741" name="楕円 740"/>
        <xdr:cNvSpPr/>
      </xdr:nvSpPr>
      <xdr:spPr>
        <a:xfrm>
          <a:off x="19494500" y="65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133256</xdr:rowOff>
    </xdr:from>
    <xdr:ext cx="469744" cy="259045"/>
    <xdr:sp macro="" textlink="">
      <xdr:nvSpPr>
        <xdr:cNvPr id="742" name="テキスト ボックス 741"/>
        <xdr:cNvSpPr txBox="1"/>
      </xdr:nvSpPr>
      <xdr:spPr>
        <a:xfrm>
          <a:off x="19310428" y="664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27590</xdr:rowOff>
    </xdr:from>
    <xdr:to>
      <xdr:col>98</xdr:col>
      <xdr:colOff>38100</xdr:colOff>
      <xdr:row>38</xdr:row>
      <xdr:rowOff>129190</xdr:rowOff>
    </xdr:to>
    <xdr:sp macro="" textlink="">
      <xdr:nvSpPr>
        <xdr:cNvPr id="743" name="楕円 742"/>
        <xdr:cNvSpPr/>
      </xdr:nvSpPr>
      <xdr:spPr>
        <a:xfrm>
          <a:off x="18605500" y="65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120317</xdr:rowOff>
    </xdr:from>
    <xdr:ext cx="469744" cy="259045"/>
    <xdr:sp macro="" textlink="">
      <xdr:nvSpPr>
        <xdr:cNvPr id="744" name="テキスト ボックス 743"/>
        <xdr:cNvSpPr txBox="1"/>
      </xdr:nvSpPr>
      <xdr:spPr>
        <a:xfrm>
          <a:off x="18421428" y="663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16751</xdr:rowOff>
    </xdr:from>
    <xdr:to>
      <xdr:col>116</xdr:col>
      <xdr:colOff>63500</xdr:colOff>
      <xdr:row>59</xdr:row>
      <xdr:rowOff>17018</xdr:rowOff>
    </xdr:to>
    <xdr:cxnSp macro="">
      <xdr:nvCxnSpPr>
        <xdr:cNvPr id="773" name="直線コネクタ 772"/>
        <xdr:cNvCxnSpPr/>
      </xdr:nvCxnSpPr>
      <xdr:spPr>
        <a:xfrm flipV="1">
          <a:off x="21323300" y="10132301"/>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141224</xdr:rowOff>
    </xdr:from>
    <xdr:to>
      <xdr:col>111</xdr:col>
      <xdr:colOff>177800</xdr:colOff>
      <xdr:row>59</xdr:row>
      <xdr:rowOff>17018</xdr:rowOff>
    </xdr:to>
    <xdr:cxnSp macro="">
      <xdr:nvCxnSpPr>
        <xdr:cNvPr id="776" name="直線コネクタ 775"/>
        <xdr:cNvCxnSpPr/>
      </xdr:nvCxnSpPr>
      <xdr:spPr>
        <a:xfrm>
          <a:off x="20434300" y="1008532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141224</xdr:rowOff>
    </xdr:from>
    <xdr:to>
      <xdr:col>107</xdr:col>
      <xdr:colOff>50800</xdr:colOff>
      <xdr:row>58</xdr:row>
      <xdr:rowOff>141529</xdr:rowOff>
    </xdr:to>
    <xdr:cxnSp macro="">
      <xdr:nvCxnSpPr>
        <xdr:cNvPr id="779" name="直線コネクタ 778"/>
        <xdr:cNvCxnSpPr/>
      </xdr:nvCxnSpPr>
      <xdr:spPr>
        <a:xfrm flipV="1">
          <a:off x="19545300" y="1008532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141110</xdr:rowOff>
    </xdr:from>
    <xdr:to>
      <xdr:col>102</xdr:col>
      <xdr:colOff>114300</xdr:colOff>
      <xdr:row>58</xdr:row>
      <xdr:rowOff>141529</xdr:rowOff>
    </xdr:to>
    <xdr:cxnSp macro="">
      <xdr:nvCxnSpPr>
        <xdr:cNvPr id="782" name="直線コネクタ 781"/>
        <xdr:cNvCxnSpPr/>
      </xdr:nvCxnSpPr>
      <xdr:spPr>
        <a:xfrm>
          <a:off x="18656300" y="1008521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784" name="テキスト ボックス 783"/>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137401</xdr:rowOff>
    </xdr:from>
    <xdr:to>
      <xdr:col>116</xdr:col>
      <xdr:colOff>114300</xdr:colOff>
      <xdr:row>59</xdr:row>
      <xdr:rowOff>67551</xdr:rowOff>
    </xdr:to>
    <xdr:sp macro="" textlink="">
      <xdr:nvSpPr>
        <xdr:cNvPr id="792" name="楕円 791"/>
        <xdr:cNvSpPr/>
      </xdr:nvSpPr>
      <xdr:spPr>
        <a:xfrm>
          <a:off x="22110700" y="100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52328</xdr:rowOff>
    </xdr:from>
    <xdr:ext cx="378565" cy="259045"/>
    <xdr:sp macro="" textlink="">
      <xdr:nvSpPr>
        <xdr:cNvPr id="793" name="貸付金該当値テキスト"/>
        <xdr:cNvSpPr txBox="1"/>
      </xdr:nvSpPr>
      <xdr:spPr>
        <a:xfrm>
          <a:off x="22212300" y="9996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137668</xdr:rowOff>
    </xdr:from>
    <xdr:to>
      <xdr:col>112</xdr:col>
      <xdr:colOff>38100</xdr:colOff>
      <xdr:row>59</xdr:row>
      <xdr:rowOff>67818</xdr:rowOff>
    </xdr:to>
    <xdr:sp macro="" textlink="">
      <xdr:nvSpPr>
        <xdr:cNvPr id="794" name="楕円 793"/>
        <xdr:cNvSpPr/>
      </xdr:nvSpPr>
      <xdr:spPr>
        <a:xfrm>
          <a:off x="21272500" y="100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58945</xdr:rowOff>
    </xdr:from>
    <xdr:ext cx="378565" cy="259045"/>
    <xdr:sp macro="" textlink="">
      <xdr:nvSpPr>
        <xdr:cNvPr id="795" name="テキスト ボックス 794"/>
        <xdr:cNvSpPr txBox="1"/>
      </xdr:nvSpPr>
      <xdr:spPr>
        <a:xfrm>
          <a:off x="21134017" y="10174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90424</xdr:rowOff>
    </xdr:from>
    <xdr:to>
      <xdr:col>107</xdr:col>
      <xdr:colOff>101600</xdr:colOff>
      <xdr:row>59</xdr:row>
      <xdr:rowOff>20574</xdr:rowOff>
    </xdr:to>
    <xdr:sp macro="" textlink="">
      <xdr:nvSpPr>
        <xdr:cNvPr id="796" name="楕円 795"/>
        <xdr:cNvSpPr/>
      </xdr:nvSpPr>
      <xdr:spPr>
        <a:xfrm>
          <a:off x="203835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11701</xdr:rowOff>
    </xdr:from>
    <xdr:ext cx="469744" cy="259045"/>
    <xdr:sp macro="" textlink="">
      <xdr:nvSpPr>
        <xdr:cNvPr id="797" name="テキスト ボックス 796"/>
        <xdr:cNvSpPr txBox="1"/>
      </xdr:nvSpPr>
      <xdr:spPr>
        <a:xfrm>
          <a:off x="20199428"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90729</xdr:rowOff>
    </xdr:from>
    <xdr:to>
      <xdr:col>102</xdr:col>
      <xdr:colOff>165100</xdr:colOff>
      <xdr:row>59</xdr:row>
      <xdr:rowOff>20879</xdr:rowOff>
    </xdr:to>
    <xdr:sp macro="" textlink="">
      <xdr:nvSpPr>
        <xdr:cNvPr id="798" name="楕円 797"/>
        <xdr:cNvSpPr/>
      </xdr:nvSpPr>
      <xdr:spPr>
        <a:xfrm>
          <a:off x="19494500" y="100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12006</xdr:rowOff>
    </xdr:from>
    <xdr:ext cx="469744" cy="259045"/>
    <xdr:sp macro="" textlink="">
      <xdr:nvSpPr>
        <xdr:cNvPr id="799" name="テキスト ボックス 798"/>
        <xdr:cNvSpPr txBox="1"/>
      </xdr:nvSpPr>
      <xdr:spPr>
        <a:xfrm>
          <a:off x="19310428" y="1012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90310</xdr:rowOff>
    </xdr:from>
    <xdr:to>
      <xdr:col>98</xdr:col>
      <xdr:colOff>38100</xdr:colOff>
      <xdr:row>59</xdr:row>
      <xdr:rowOff>20460</xdr:rowOff>
    </xdr:to>
    <xdr:sp macro="" textlink="">
      <xdr:nvSpPr>
        <xdr:cNvPr id="800" name="楕円 799"/>
        <xdr:cNvSpPr/>
      </xdr:nvSpPr>
      <xdr:spPr>
        <a:xfrm>
          <a:off x="18605500" y="100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11587</xdr:rowOff>
    </xdr:from>
    <xdr:ext cx="469744" cy="259045"/>
    <xdr:sp macro="" textlink="">
      <xdr:nvSpPr>
        <xdr:cNvPr id="801" name="テキスト ボックス 800"/>
        <xdr:cNvSpPr txBox="1"/>
      </xdr:nvSpPr>
      <xdr:spPr>
        <a:xfrm>
          <a:off x="18421428" y="1012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118783</xdr:rowOff>
    </xdr:from>
    <xdr:to>
      <xdr:col>116</xdr:col>
      <xdr:colOff>63500</xdr:colOff>
      <xdr:row>77</xdr:row>
      <xdr:rowOff>86074</xdr:rowOff>
    </xdr:to>
    <xdr:cxnSp macro="">
      <xdr:nvCxnSpPr>
        <xdr:cNvPr id="831" name="直線コネクタ 830"/>
        <xdr:cNvCxnSpPr/>
      </xdr:nvCxnSpPr>
      <xdr:spPr>
        <a:xfrm flipV="1">
          <a:off x="21323300" y="13148983"/>
          <a:ext cx="8382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86074</xdr:rowOff>
    </xdr:from>
    <xdr:to>
      <xdr:col>111</xdr:col>
      <xdr:colOff>177800</xdr:colOff>
      <xdr:row>77</xdr:row>
      <xdr:rowOff>108383</xdr:rowOff>
    </xdr:to>
    <xdr:cxnSp macro="">
      <xdr:nvCxnSpPr>
        <xdr:cNvPr id="834" name="直線コネクタ 833"/>
        <xdr:cNvCxnSpPr/>
      </xdr:nvCxnSpPr>
      <xdr:spPr>
        <a:xfrm flipV="1">
          <a:off x="20434300" y="13287724"/>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45193</xdr:rowOff>
    </xdr:from>
    <xdr:to>
      <xdr:col>107</xdr:col>
      <xdr:colOff>50800</xdr:colOff>
      <xdr:row>77</xdr:row>
      <xdr:rowOff>108383</xdr:rowOff>
    </xdr:to>
    <xdr:cxnSp macro="">
      <xdr:nvCxnSpPr>
        <xdr:cNvPr id="837" name="直線コネクタ 836"/>
        <xdr:cNvCxnSpPr/>
      </xdr:nvCxnSpPr>
      <xdr:spPr>
        <a:xfrm>
          <a:off x="19545300" y="13246843"/>
          <a:ext cx="889000" cy="6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45193</xdr:rowOff>
    </xdr:from>
    <xdr:to>
      <xdr:col>102</xdr:col>
      <xdr:colOff>114300</xdr:colOff>
      <xdr:row>77</xdr:row>
      <xdr:rowOff>90779</xdr:rowOff>
    </xdr:to>
    <xdr:cxnSp macro="">
      <xdr:nvCxnSpPr>
        <xdr:cNvPr id="840" name="直線コネクタ 839"/>
        <xdr:cNvCxnSpPr/>
      </xdr:nvCxnSpPr>
      <xdr:spPr>
        <a:xfrm flipV="1">
          <a:off x="18656300" y="13246843"/>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42" name="テキスト ボックス 841"/>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44" name="テキスト ボックス 843"/>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67983</xdr:rowOff>
    </xdr:from>
    <xdr:to>
      <xdr:col>116</xdr:col>
      <xdr:colOff>114300</xdr:colOff>
      <xdr:row>76</xdr:row>
      <xdr:rowOff>169583</xdr:rowOff>
    </xdr:to>
    <xdr:sp macro="" textlink="">
      <xdr:nvSpPr>
        <xdr:cNvPr id="850" name="楕円 849"/>
        <xdr:cNvSpPr/>
      </xdr:nvSpPr>
      <xdr:spPr>
        <a:xfrm>
          <a:off x="22110700" y="1309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90860</xdr:rowOff>
    </xdr:from>
    <xdr:ext cx="534377" cy="259045"/>
    <xdr:sp macro="" textlink="">
      <xdr:nvSpPr>
        <xdr:cNvPr id="851" name="繰出金該当値テキスト"/>
        <xdr:cNvSpPr txBox="1"/>
      </xdr:nvSpPr>
      <xdr:spPr>
        <a:xfrm>
          <a:off x="22212300" y="129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35274</xdr:rowOff>
    </xdr:from>
    <xdr:to>
      <xdr:col>112</xdr:col>
      <xdr:colOff>38100</xdr:colOff>
      <xdr:row>77</xdr:row>
      <xdr:rowOff>136874</xdr:rowOff>
    </xdr:to>
    <xdr:sp macro="" textlink="">
      <xdr:nvSpPr>
        <xdr:cNvPr id="852" name="楕円 851"/>
        <xdr:cNvSpPr/>
      </xdr:nvSpPr>
      <xdr:spPr>
        <a:xfrm>
          <a:off x="21272500" y="132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128001</xdr:rowOff>
    </xdr:from>
    <xdr:ext cx="534377" cy="259045"/>
    <xdr:sp macro="" textlink="">
      <xdr:nvSpPr>
        <xdr:cNvPr id="853" name="テキスト ボックス 852"/>
        <xdr:cNvSpPr txBox="1"/>
      </xdr:nvSpPr>
      <xdr:spPr>
        <a:xfrm>
          <a:off x="21056111" y="133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57583</xdr:rowOff>
    </xdr:from>
    <xdr:to>
      <xdr:col>107</xdr:col>
      <xdr:colOff>101600</xdr:colOff>
      <xdr:row>77</xdr:row>
      <xdr:rowOff>159183</xdr:rowOff>
    </xdr:to>
    <xdr:sp macro="" textlink="">
      <xdr:nvSpPr>
        <xdr:cNvPr id="854" name="楕円 853"/>
        <xdr:cNvSpPr/>
      </xdr:nvSpPr>
      <xdr:spPr>
        <a:xfrm>
          <a:off x="20383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150310</xdr:rowOff>
    </xdr:from>
    <xdr:ext cx="534377" cy="259045"/>
    <xdr:sp macro="" textlink="">
      <xdr:nvSpPr>
        <xdr:cNvPr id="855" name="テキスト ボックス 854"/>
        <xdr:cNvSpPr txBox="1"/>
      </xdr:nvSpPr>
      <xdr:spPr>
        <a:xfrm>
          <a:off x="20167111" y="133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165843</xdr:rowOff>
    </xdr:from>
    <xdr:to>
      <xdr:col>102</xdr:col>
      <xdr:colOff>165100</xdr:colOff>
      <xdr:row>77</xdr:row>
      <xdr:rowOff>95993</xdr:rowOff>
    </xdr:to>
    <xdr:sp macro="" textlink="">
      <xdr:nvSpPr>
        <xdr:cNvPr id="856" name="楕円 855"/>
        <xdr:cNvSpPr/>
      </xdr:nvSpPr>
      <xdr:spPr>
        <a:xfrm>
          <a:off x="19494500" y="131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87120</xdr:rowOff>
    </xdr:from>
    <xdr:ext cx="534377" cy="259045"/>
    <xdr:sp macro="" textlink="">
      <xdr:nvSpPr>
        <xdr:cNvPr id="857" name="テキスト ボックス 856"/>
        <xdr:cNvSpPr txBox="1"/>
      </xdr:nvSpPr>
      <xdr:spPr>
        <a:xfrm>
          <a:off x="19278111" y="132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39979</xdr:rowOff>
    </xdr:from>
    <xdr:to>
      <xdr:col>98</xdr:col>
      <xdr:colOff>38100</xdr:colOff>
      <xdr:row>77</xdr:row>
      <xdr:rowOff>141579</xdr:rowOff>
    </xdr:to>
    <xdr:sp macro="" textlink="">
      <xdr:nvSpPr>
        <xdr:cNvPr id="858" name="楕円 857"/>
        <xdr:cNvSpPr/>
      </xdr:nvSpPr>
      <xdr:spPr>
        <a:xfrm>
          <a:off x="18605500" y="132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132706</xdr:rowOff>
    </xdr:from>
    <xdr:ext cx="534377" cy="259045"/>
    <xdr:sp macro="" textlink="">
      <xdr:nvSpPr>
        <xdr:cNvPr id="859" name="テキスト ボックス 858"/>
        <xdr:cNvSpPr txBox="1"/>
      </xdr:nvSpPr>
      <xdr:spPr>
        <a:xfrm>
          <a:off x="18389111" y="133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歳出決算総額は、住民一人当たり３</a:t>
          </a:r>
          <a:r>
            <a:rPr lang="ja-JP" altLang="en-US" sz="1100" b="0" i="0" baseline="0">
              <a:solidFill>
                <a:schemeClr val="dk1"/>
              </a:solidFill>
              <a:effectLst/>
              <a:latin typeface="+mn-lt"/>
              <a:ea typeface="+mn-ea"/>
              <a:cs typeface="+mn-cs"/>
            </a:rPr>
            <a:t>９８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５０６</a:t>
          </a:r>
          <a:r>
            <a:rPr lang="ja-JP" altLang="ja-JP" sz="1100" b="0" i="0" baseline="0">
              <a:solidFill>
                <a:schemeClr val="dk1"/>
              </a:solidFill>
              <a:effectLst/>
              <a:latin typeface="+mn-lt"/>
              <a:ea typeface="+mn-ea"/>
              <a:cs typeface="+mn-cs"/>
            </a:rPr>
            <a:t>円となっている。主な構成項目である扶助費は、住民一人当たり１１</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２７５</a:t>
          </a:r>
          <a:r>
            <a:rPr lang="ja-JP" altLang="ja-JP" sz="1100" b="0" i="0" baseline="0">
              <a:solidFill>
                <a:schemeClr val="dk1"/>
              </a:solidFill>
              <a:effectLst/>
              <a:latin typeface="+mn-lt"/>
              <a:ea typeface="+mn-ea"/>
              <a:cs typeface="+mn-cs"/>
            </a:rPr>
            <a:t>円となっており、平成２</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年度から比較すると約</a:t>
          </a:r>
          <a:r>
            <a:rPr lang="ja-JP" altLang="en-US" sz="1100" b="0" i="0" baseline="0">
              <a:solidFill>
                <a:schemeClr val="dk1"/>
              </a:solidFill>
              <a:effectLst/>
              <a:latin typeface="+mn-lt"/>
              <a:ea typeface="+mn-ea"/>
              <a:cs typeface="+mn-cs"/>
            </a:rPr>
            <a:t>１１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％増加していることから類似団体平均と比べて高い水準にある。扶助費決算額の内訳として生活保護費が大きな割合を占めており、人口１人当たり決算額が類似団体平均と比較して大きいこ</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私立保育所施設型保育給付費の増が主な要因である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生活保護費の水準の高さは依然問題に挙げられる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今後も資格審査の適正化や基準の見直しなどにより、削減に努めていく。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73,360
72,698
70.06
29,671,028
29,234,410
350,305
13,726,149
20,163,683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57023</xdr:rowOff>
    </xdr:from>
    <xdr:to>
      <xdr:col>24</xdr:col>
      <xdr:colOff>63500</xdr:colOff>
      <xdr:row>36</xdr:row>
      <xdr:rowOff>79883</xdr:rowOff>
    </xdr:to>
    <xdr:cxnSp macro="">
      <xdr:nvCxnSpPr>
        <xdr:cNvPr id="61" name="直線コネクタ 60"/>
        <xdr:cNvCxnSpPr/>
      </xdr:nvCxnSpPr>
      <xdr:spPr>
        <a:xfrm>
          <a:off x="3797300" y="622922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116840</xdr:rowOff>
    </xdr:from>
    <xdr:to>
      <xdr:col>19</xdr:col>
      <xdr:colOff>177800</xdr:colOff>
      <xdr:row>36</xdr:row>
      <xdr:rowOff>57023</xdr:rowOff>
    </xdr:to>
    <xdr:cxnSp macro="">
      <xdr:nvCxnSpPr>
        <xdr:cNvPr id="64" name="直線コネクタ 63"/>
        <xdr:cNvCxnSpPr/>
      </xdr:nvCxnSpPr>
      <xdr:spPr>
        <a:xfrm>
          <a:off x="2908300" y="6117590"/>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116840</xdr:rowOff>
    </xdr:from>
    <xdr:to>
      <xdr:col>15</xdr:col>
      <xdr:colOff>50800</xdr:colOff>
      <xdr:row>35</xdr:row>
      <xdr:rowOff>123698</xdr:rowOff>
    </xdr:to>
    <xdr:cxnSp macro="">
      <xdr:nvCxnSpPr>
        <xdr:cNvPr id="67" name="直線コネクタ 66"/>
        <xdr:cNvCxnSpPr/>
      </xdr:nvCxnSpPr>
      <xdr:spPr>
        <a:xfrm flipV="1">
          <a:off x="2019300" y="61175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122174</xdr:rowOff>
    </xdr:from>
    <xdr:to>
      <xdr:col>10</xdr:col>
      <xdr:colOff>114300</xdr:colOff>
      <xdr:row>35</xdr:row>
      <xdr:rowOff>123698</xdr:rowOff>
    </xdr:to>
    <xdr:cxnSp macro="">
      <xdr:nvCxnSpPr>
        <xdr:cNvPr id="70" name="直線コネクタ 69"/>
        <xdr:cNvCxnSpPr/>
      </xdr:nvCxnSpPr>
      <xdr:spPr>
        <a:xfrm>
          <a:off x="1130300" y="61229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xdr:rowOff>
    </xdr:from>
    <xdr:ext cx="469744" cy="259045"/>
    <xdr:sp macro="" textlink="">
      <xdr:nvSpPr>
        <xdr:cNvPr id="72" name="テキスト ボックス 71"/>
        <xdr:cNvSpPr txBox="1"/>
      </xdr:nvSpPr>
      <xdr:spPr>
        <a:xfrm>
          <a:off x="1784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29083</xdr:rowOff>
    </xdr:from>
    <xdr:to>
      <xdr:col>24</xdr:col>
      <xdr:colOff>114300</xdr:colOff>
      <xdr:row>36</xdr:row>
      <xdr:rowOff>130683</xdr:rowOff>
    </xdr:to>
    <xdr:sp macro="" textlink="">
      <xdr:nvSpPr>
        <xdr:cNvPr id="80" name="楕円 79"/>
        <xdr:cNvSpPr/>
      </xdr:nvSpPr>
      <xdr:spPr>
        <a:xfrm>
          <a:off x="45847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7510</xdr:rowOff>
    </xdr:from>
    <xdr:ext cx="469744" cy="259045"/>
    <xdr:sp macro="" textlink="">
      <xdr:nvSpPr>
        <xdr:cNvPr id="81" name="議会費該当値テキスト"/>
        <xdr:cNvSpPr txBox="1"/>
      </xdr:nvSpPr>
      <xdr:spPr>
        <a:xfrm>
          <a:off x="4686300"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6223</xdr:rowOff>
    </xdr:from>
    <xdr:to>
      <xdr:col>20</xdr:col>
      <xdr:colOff>38100</xdr:colOff>
      <xdr:row>36</xdr:row>
      <xdr:rowOff>107823</xdr:rowOff>
    </xdr:to>
    <xdr:sp macro="" textlink="">
      <xdr:nvSpPr>
        <xdr:cNvPr id="82" name="楕円 81"/>
        <xdr:cNvSpPr/>
      </xdr:nvSpPr>
      <xdr:spPr>
        <a:xfrm>
          <a:off x="3746500" y="61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98950</xdr:rowOff>
    </xdr:from>
    <xdr:ext cx="469744" cy="259045"/>
    <xdr:sp macro="" textlink="">
      <xdr:nvSpPr>
        <xdr:cNvPr id="83" name="テキスト ボックス 82"/>
        <xdr:cNvSpPr txBox="1"/>
      </xdr:nvSpPr>
      <xdr:spPr>
        <a:xfrm>
          <a:off x="3562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66040</xdr:rowOff>
    </xdr:from>
    <xdr:to>
      <xdr:col>15</xdr:col>
      <xdr:colOff>101600</xdr:colOff>
      <xdr:row>35</xdr:row>
      <xdr:rowOff>167640</xdr:rowOff>
    </xdr:to>
    <xdr:sp macro="" textlink="">
      <xdr:nvSpPr>
        <xdr:cNvPr id="84" name="楕円 83"/>
        <xdr:cNvSpPr/>
      </xdr:nvSpPr>
      <xdr:spPr>
        <a:xfrm>
          <a:off x="2857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12717</xdr:rowOff>
    </xdr:from>
    <xdr:ext cx="469744" cy="259045"/>
    <xdr:sp macro="" textlink="">
      <xdr:nvSpPr>
        <xdr:cNvPr id="85" name="テキスト ボックス 84"/>
        <xdr:cNvSpPr txBox="1"/>
      </xdr:nvSpPr>
      <xdr:spPr>
        <a:xfrm>
          <a:off x="2673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72898</xdr:rowOff>
    </xdr:from>
    <xdr:to>
      <xdr:col>10</xdr:col>
      <xdr:colOff>165100</xdr:colOff>
      <xdr:row>36</xdr:row>
      <xdr:rowOff>3048</xdr:rowOff>
    </xdr:to>
    <xdr:sp macro="" textlink="">
      <xdr:nvSpPr>
        <xdr:cNvPr id="86" name="楕円 85"/>
        <xdr:cNvSpPr/>
      </xdr:nvSpPr>
      <xdr:spPr>
        <a:xfrm>
          <a:off x="1968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87" name="テキスト ボックス 86"/>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71374</xdr:rowOff>
    </xdr:from>
    <xdr:to>
      <xdr:col>6</xdr:col>
      <xdr:colOff>38100</xdr:colOff>
      <xdr:row>36</xdr:row>
      <xdr:rowOff>1524</xdr:rowOff>
    </xdr:to>
    <xdr:sp macro="" textlink="">
      <xdr:nvSpPr>
        <xdr:cNvPr id="88" name="楕円 87"/>
        <xdr:cNvSpPr/>
      </xdr:nvSpPr>
      <xdr:spPr>
        <a:xfrm>
          <a:off x="1079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164101</xdr:rowOff>
    </xdr:from>
    <xdr:ext cx="469744" cy="259045"/>
    <xdr:sp macro="" textlink="">
      <xdr:nvSpPr>
        <xdr:cNvPr id="89" name="テキスト ボックス 88"/>
        <xdr:cNvSpPr txBox="1"/>
      </xdr:nvSpPr>
      <xdr:spPr>
        <a:xfrm>
          <a:off x="895428"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74462</xdr:rowOff>
    </xdr:from>
    <xdr:to>
      <xdr:col>24</xdr:col>
      <xdr:colOff>63500</xdr:colOff>
      <xdr:row>57</xdr:row>
      <xdr:rowOff>118490</xdr:rowOff>
    </xdr:to>
    <xdr:cxnSp macro="">
      <xdr:nvCxnSpPr>
        <xdr:cNvPr id="116" name="直線コネクタ 115"/>
        <xdr:cNvCxnSpPr/>
      </xdr:nvCxnSpPr>
      <xdr:spPr>
        <a:xfrm flipV="1">
          <a:off x="3797300" y="9847112"/>
          <a:ext cx="8382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96938</xdr:rowOff>
    </xdr:from>
    <xdr:to>
      <xdr:col>19</xdr:col>
      <xdr:colOff>177800</xdr:colOff>
      <xdr:row>57</xdr:row>
      <xdr:rowOff>118490</xdr:rowOff>
    </xdr:to>
    <xdr:cxnSp macro="">
      <xdr:nvCxnSpPr>
        <xdr:cNvPr id="119" name="直線コネクタ 118"/>
        <xdr:cNvCxnSpPr/>
      </xdr:nvCxnSpPr>
      <xdr:spPr>
        <a:xfrm>
          <a:off x="2908300" y="9869588"/>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96938</xdr:rowOff>
    </xdr:from>
    <xdr:to>
      <xdr:col>15</xdr:col>
      <xdr:colOff>50800</xdr:colOff>
      <xdr:row>57</xdr:row>
      <xdr:rowOff>100600</xdr:rowOff>
    </xdr:to>
    <xdr:cxnSp macro="">
      <xdr:nvCxnSpPr>
        <xdr:cNvPr id="122" name="直線コネクタ 121"/>
        <xdr:cNvCxnSpPr/>
      </xdr:nvCxnSpPr>
      <xdr:spPr>
        <a:xfrm flipV="1">
          <a:off x="2019300" y="9869588"/>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100600</xdr:rowOff>
    </xdr:from>
    <xdr:to>
      <xdr:col>10</xdr:col>
      <xdr:colOff>114300</xdr:colOff>
      <xdr:row>57</xdr:row>
      <xdr:rowOff>134150</xdr:rowOff>
    </xdr:to>
    <xdr:cxnSp macro="">
      <xdr:nvCxnSpPr>
        <xdr:cNvPr id="125" name="直線コネクタ 124"/>
        <xdr:cNvCxnSpPr/>
      </xdr:nvCxnSpPr>
      <xdr:spPr>
        <a:xfrm flipV="1">
          <a:off x="1130300" y="9873250"/>
          <a:ext cx="889000" cy="3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105492</xdr:rowOff>
    </xdr:from>
    <xdr:ext cx="534377" cy="259045"/>
    <xdr:sp macro="" textlink="">
      <xdr:nvSpPr>
        <xdr:cNvPr id="127" name="テキスト ボックス 126"/>
        <xdr:cNvSpPr txBox="1"/>
      </xdr:nvSpPr>
      <xdr:spPr>
        <a:xfrm>
          <a:off x="1752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87337</xdr:rowOff>
    </xdr:from>
    <xdr:ext cx="534377" cy="259045"/>
    <xdr:sp macro="" textlink="">
      <xdr:nvSpPr>
        <xdr:cNvPr id="129" name="テキスト ボックス 128"/>
        <xdr:cNvSpPr txBox="1"/>
      </xdr:nvSpPr>
      <xdr:spPr>
        <a:xfrm>
          <a:off x="863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23662</xdr:rowOff>
    </xdr:from>
    <xdr:to>
      <xdr:col>24</xdr:col>
      <xdr:colOff>114300</xdr:colOff>
      <xdr:row>57</xdr:row>
      <xdr:rowOff>125262</xdr:rowOff>
    </xdr:to>
    <xdr:sp macro="" textlink="">
      <xdr:nvSpPr>
        <xdr:cNvPr id="135" name="楕円 134"/>
        <xdr:cNvSpPr/>
      </xdr:nvSpPr>
      <xdr:spPr>
        <a:xfrm>
          <a:off x="4584700" y="979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161071</xdr:rowOff>
    </xdr:from>
    <xdr:ext cx="534377" cy="259045"/>
    <xdr:sp macro="" textlink="">
      <xdr:nvSpPr>
        <xdr:cNvPr id="136" name="総務費該当値テキスト"/>
        <xdr:cNvSpPr txBox="1"/>
      </xdr:nvSpPr>
      <xdr:spPr>
        <a:xfrm>
          <a:off x="4686300" y="97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67690</xdr:rowOff>
    </xdr:from>
    <xdr:to>
      <xdr:col>20</xdr:col>
      <xdr:colOff>38100</xdr:colOff>
      <xdr:row>57</xdr:row>
      <xdr:rowOff>169290</xdr:rowOff>
    </xdr:to>
    <xdr:sp macro="" textlink="">
      <xdr:nvSpPr>
        <xdr:cNvPr id="137" name="楕円 136"/>
        <xdr:cNvSpPr/>
      </xdr:nvSpPr>
      <xdr:spPr>
        <a:xfrm>
          <a:off x="3746500" y="98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160417</xdr:rowOff>
    </xdr:from>
    <xdr:ext cx="534377" cy="259045"/>
    <xdr:sp macro="" textlink="">
      <xdr:nvSpPr>
        <xdr:cNvPr id="138" name="テキスト ボックス 137"/>
        <xdr:cNvSpPr txBox="1"/>
      </xdr:nvSpPr>
      <xdr:spPr>
        <a:xfrm>
          <a:off x="3530111" y="99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46138</xdr:rowOff>
    </xdr:from>
    <xdr:to>
      <xdr:col>15</xdr:col>
      <xdr:colOff>101600</xdr:colOff>
      <xdr:row>57</xdr:row>
      <xdr:rowOff>147738</xdr:rowOff>
    </xdr:to>
    <xdr:sp macro="" textlink="">
      <xdr:nvSpPr>
        <xdr:cNvPr id="139" name="楕円 138"/>
        <xdr:cNvSpPr/>
      </xdr:nvSpPr>
      <xdr:spPr>
        <a:xfrm>
          <a:off x="2857500" y="98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138865</xdr:rowOff>
    </xdr:from>
    <xdr:ext cx="534377" cy="259045"/>
    <xdr:sp macro="" textlink="">
      <xdr:nvSpPr>
        <xdr:cNvPr id="140" name="テキスト ボックス 139"/>
        <xdr:cNvSpPr txBox="1"/>
      </xdr:nvSpPr>
      <xdr:spPr>
        <a:xfrm>
          <a:off x="2641111" y="99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49800</xdr:rowOff>
    </xdr:from>
    <xdr:to>
      <xdr:col>10</xdr:col>
      <xdr:colOff>165100</xdr:colOff>
      <xdr:row>57</xdr:row>
      <xdr:rowOff>151400</xdr:rowOff>
    </xdr:to>
    <xdr:sp macro="" textlink="">
      <xdr:nvSpPr>
        <xdr:cNvPr id="141" name="楕円 140"/>
        <xdr:cNvSpPr/>
      </xdr:nvSpPr>
      <xdr:spPr>
        <a:xfrm>
          <a:off x="1968500" y="98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142527</xdr:rowOff>
    </xdr:from>
    <xdr:ext cx="534377" cy="259045"/>
    <xdr:sp macro="" textlink="">
      <xdr:nvSpPr>
        <xdr:cNvPr id="142" name="テキスト ボックス 141"/>
        <xdr:cNvSpPr txBox="1"/>
      </xdr:nvSpPr>
      <xdr:spPr>
        <a:xfrm>
          <a:off x="1752111" y="991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83350</xdr:rowOff>
    </xdr:from>
    <xdr:to>
      <xdr:col>6</xdr:col>
      <xdr:colOff>38100</xdr:colOff>
      <xdr:row>58</xdr:row>
      <xdr:rowOff>13500</xdr:rowOff>
    </xdr:to>
    <xdr:sp macro="" textlink="">
      <xdr:nvSpPr>
        <xdr:cNvPr id="143" name="楕円 142"/>
        <xdr:cNvSpPr/>
      </xdr:nvSpPr>
      <xdr:spPr>
        <a:xfrm>
          <a:off x="1079500" y="98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4627</xdr:rowOff>
    </xdr:from>
    <xdr:ext cx="534377" cy="259045"/>
    <xdr:sp macro="" textlink="">
      <xdr:nvSpPr>
        <xdr:cNvPr id="144" name="テキスト ボックス 143"/>
        <xdr:cNvSpPr txBox="1"/>
      </xdr:nvSpPr>
      <xdr:spPr>
        <a:xfrm>
          <a:off x="863111" y="99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119853</xdr:rowOff>
    </xdr:from>
    <xdr:to>
      <xdr:col>24</xdr:col>
      <xdr:colOff>63500</xdr:colOff>
      <xdr:row>77</xdr:row>
      <xdr:rowOff>30814</xdr:rowOff>
    </xdr:to>
    <xdr:cxnSp macro="">
      <xdr:nvCxnSpPr>
        <xdr:cNvPr id="172" name="直線コネクタ 171"/>
        <xdr:cNvCxnSpPr/>
      </xdr:nvCxnSpPr>
      <xdr:spPr>
        <a:xfrm flipV="1">
          <a:off x="3797300" y="13150053"/>
          <a:ext cx="838200" cy="8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3921</xdr:rowOff>
    </xdr:from>
    <xdr:to>
      <xdr:col>19</xdr:col>
      <xdr:colOff>177800</xdr:colOff>
      <xdr:row>77</xdr:row>
      <xdr:rowOff>30814</xdr:rowOff>
    </xdr:to>
    <xdr:cxnSp macro="">
      <xdr:nvCxnSpPr>
        <xdr:cNvPr id="175" name="直線コネクタ 174"/>
        <xdr:cNvCxnSpPr/>
      </xdr:nvCxnSpPr>
      <xdr:spPr>
        <a:xfrm>
          <a:off x="2908300" y="13205571"/>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3921</xdr:rowOff>
    </xdr:from>
    <xdr:to>
      <xdr:col>15</xdr:col>
      <xdr:colOff>50800</xdr:colOff>
      <xdr:row>77</xdr:row>
      <xdr:rowOff>28665</xdr:rowOff>
    </xdr:to>
    <xdr:cxnSp macro="">
      <xdr:nvCxnSpPr>
        <xdr:cNvPr id="178" name="直線コネクタ 177"/>
        <xdr:cNvCxnSpPr/>
      </xdr:nvCxnSpPr>
      <xdr:spPr>
        <a:xfrm flipV="1">
          <a:off x="2019300" y="13205571"/>
          <a:ext cx="8890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42538</xdr:rowOff>
    </xdr:from>
    <xdr:ext cx="599010" cy="259045"/>
    <xdr:sp macro="" textlink="">
      <xdr:nvSpPr>
        <xdr:cNvPr id="180" name="テキスト ボックス 179"/>
        <xdr:cNvSpPr txBox="1"/>
      </xdr:nvSpPr>
      <xdr:spPr>
        <a:xfrm>
          <a:off x="2608795" y="134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28665</xdr:rowOff>
    </xdr:from>
    <xdr:to>
      <xdr:col>10</xdr:col>
      <xdr:colOff>114300</xdr:colOff>
      <xdr:row>77</xdr:row>
      <xdr:rowOff>67416</xdr:rowOff>
    </xdr:to>
    <xdr:cxnSp macro="">
      <xdr:nvCxnSpPr>
        <xdr:cNvPr id="181" name="直線コネクタ 180"/>
        <xdr:cNvCxnSpPr/>
      </xdr:nvCxnSpPr>
      <xdr:spPr>
        <a:xfrm flipV="1">
          <a:off x="1130300" y="13230315"/>
          <a:ext cx="889000" cy="3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150894</xdr:rowOff>
    </xdr:from>
    <xdr:ext cx="599010" cy="259045"/>
    <xdr:sp macro="" textlink="">
      <xdr:nvSpPr>
        <xdr:cNvPr id="183" name="テキスト ボックス 182"/>
        <xdr:cNvSpPr txBox="1"/>
      </xdr:nvSpPr>
      <xdr:spPr>
        <a:xfrm>
          <a:off x="1719795" y="133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9605</xdr:rowOff>
    </xdr:from>
    <xdr:ext cx="599010" cy="259045"/>
    <xdr:sp macro="" textlink="">
      <xdr:nvSpPr>
        <xdr:cNvPr id="185" name="テキスト ボックス 184"/>
        <xdr:cNvSpPr txBox="1"/>
      </xdr:nvSpPr>
      <xdr:spPr>
        <a:xfrm>
          <a:off x="830795" y="133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69053</xdr:rowOff>
    </xdr:from>
    <xdr:to>
      <xdr:col>24</xdr:col>
      <xdr:colOff>114300</xdr:colOff>
      <xdr:row>76</xdr:row>
      <xdr:rowOff>170653</xdr:rowOff>
    </xdr:to>
    <xdr:sp macro="" textlink="">
      <xdr:nvSpPr>
        <xdr:cNvPr id="191" name="楕円 190"/>
        <xdr:cNvSpPr/>
      </xdr:nvSpPr>
      <xdr:spPr>
        <a:xfrm>
          <a:off x="4584700" y="1309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91930</xdr:rowOff>
    </xdr:from>
    <xdr:ext cx="599010" cy="259045"/>
    <xdr:sp macro="" textlink="">
      <xdr:nvSpPr>
        <xdr:cNvPr id="192" name="民生費該当値テキスト"/>
        <xdr:cNvSpPr txBox="1"/>
      </xdr:nvSpPr>
      <xdr:spPr>
        <a:xfrm>
          <a:off x="4686300" y="1295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151464</xdr:rowOff>
    </xdr:from>
    <xdr:to>
      <xdr:col>20</xdr:col>
      <xdr:colOff>38100</xdr:colOff>
      <xdr:row>77</xdr:row>
      <xdr:rowOff>81614</xdr:rowOff>
    </xdr:to>
    <xdr:sp macro="" textlink="">
      <xdr:nvSpPr>
        <xdr:cNvPr id="193" name="楕円 192"/>
        <xdr:cNvSpPr/>
      </xdr:nvSpPr>
      <xdr:spPr>
        <a:xfrm>
          <a:off x="3746500" y="131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98141</xdr:rowOff>
    </xdr:from>
    <xdr:ext cx="599010" cy="259045"/>
    <xdr:sp macro="" textlink="">
      <xdr:nvSpPr>
        <xdr:cNvPr id="194" name="テキスト ボックス 193"/>
        <xdr:cNvSpPr txBox="1"/>
      </xdr:nvSpPr>
      <xdr:spPr>
        <a:xfrm>
          <a:off x="3497795" y="1295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124571</xdr:rowOff>
    </xdr:from>
    <xdr:to>
      <xdr:col>15</xdr:col>
      <xdr:colOff>101600</xdr:colOff>
      <xdr:row>77</xdr:row>
      <xdr:rowOff>54721</xdr:rowOff>
    </xdr:to>
    <xdr:sp macro="" textlink="">
      <xdr:nvSpPr>
        <xdr:cNvPr id="195" name="楕円 194"/>
        <xdr:cNvSpPr/>
      </xdr:nvSpPr>
      <xdr:spPr>
        <a:xfrm>
          <a:off x="2857500" y="131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71248</xdr:rowOff>
    </xdr:from>
    <xdr:ext cx="599010" cy="259045"/>
    <xdr:sp macro="" textlink="">
      <xdr:nvSpPr>
        <xdr:cNvPr id="196" name="テキスト ボックス 195"/>
        <xdr:cNvSpPr txBox="1"/>
      </xdr:nvSpPr>
      <xdr:spPr>
        <a:xfrm>
          <a:off x="2608795" y="1292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149315</xdr:rowOff>
    </xdr:from>
    <xdr:to>
      <xdr:col>10</xdr:col>
      <xdr:colOff>165100</xdr:colOff>
      <xdr:row>77</xdr:row>
      <xdr:rowOff>79465</xdr:rowOff>
    </xdr:to>
    <xdr:sp macro="" textlink="">
      <xdr:nvSpPr>
        <xdr:cNvPr id="197" name="楕円 196"/>
        <xdr:cNvSpPr/>
      </xdr:nvSpPr>
      <xdr:spPr>
        <a:xfrm>
          <a:off x="1968500" y="131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95991</xdr:rowOff>
    </xdr:from>
    <xdr:ext cx="599010" cy="259045"/>
    <xdr:sp macro="" textlink="">
      <xdr:nvSpPr>
        <xdr:cNvPr id="198" name="テキスト ボックス 197"/>
        <xdr:cNvSpPr txBox="1"/>
      </xdr:nvSpPr>
      <xdr:spPr>
        <a:xfrm>
          <a:off x="1719795" y="1295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16616</xdr:rowOff>
    </xdr:from>
    <xdr:to>
      <xdr:col>6</xdr:col>
      <xdr:colOff>38100</xdr:colOff>
      <xdr:row>77</xdr:row>
      <xdr:rowOff>118216</xdr:rowOff>
    </xdr:to>
    <xdr:sp macro="" textlink="">
      <xdr:nvSpPr>
        <xdr:cNvPr id="199" name="楕円 198"/>
        <xdr:cNvSpPr/>
      </xdr:nvSpPr>
      <xdr:spPr>
        <a:xfrm>
          <a:off x="1079500" y="132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134743</xdr:rowOff>
    </xdr:from>
    <xdr:ext cx="599010" cy="259045"/>
    <xdr:sp macro="" textlink="">
      <xdr:nvSpPr>
        <xdr:cNvPr id="200" name="テキスト ボックス 199"/>
        <xdr:cNvSpPr txBox="1"/>
      </xdr:nvSpPr>
      <xdr:spPr>
        <a:xfrm>
          <a:off x="830795" y="1299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54683</xdr:rowOff>
    </xdr:from>
    <xdr:to>
      <xdr:col>24</xdr:col>
      <xdr:colOff>63500</xdr:colOff>
      <xdr:row>97</xdr:row>
      <xdr:rowOff>42134</xdr:rowOff>
    </xdr:to>
    <xdr:cxnSp macro="">
      <xdr:nvCxnSpPr>
        <xdr:cNvPr id="228" name="直線コネクタ 227"/>
        <xdr:cNvCxnSpPr/>
      </xdr:nvCxnSpPr>
      <xdr:spPr>
        <a:xfrm flipV="1">
          <a:off x="3797300" y="16513883"/>
          <a:ext cx="838200" cy="15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10838</xdr:rowOff>
    </xdr:from>
    <xdr:to>
      <xdr:col>19</xdr:col>
      <xdr:colOff>177800</xdr:colOff>
      <xdr:row>97</xdr:row>
      <xdr:rowOff>42134</xdr:rowOff>
    </xdr:to>
    <xdr:cxnSp macro="">
      <xdr:nvCxnSpPr>
        <xdr:cNvPr id="231" name="直線コネクタ 230"/>
        <xdr:cNvCxnSpPr/>
      </xdr:nvCxnSpPr>
      <xdr:spPr>
        <a:xfrm>
          <a:off x="2908300" y="16641488"/>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10838</xdr:rowOff>
    </xdr:from>
    <xdr:to>
      <xdr:col>15</xdr:col>
      <xdr:colOff>50800</xdr:colOff>
      <xdr:row>97</xdr:row>
      <xdr:rowOff>49061</xdr:rowOff>
    </xdr:to>
    <xdr:cxnSp macro="">
      <xdr:nvCxnSpPr>
        <xdr:cNvPr id="234" name="直線コネクタ 233"/>
        <xdr:cNvCxnSpPr/>
      </xdr:nvCxnSpPr>
      <xdr:spPr>
        <a:xfrm flipV="1">
          <a:off x="2019300" y="16641488"/>
          <a:ext cx="889000" cy="3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49061</xdr:rowOff>
    </xdr:from>
    <xdr:to>
      <xdr:col>10</xdr:col>
      <xdr:colOff>114300</xdr:colOff>
      <xdr:row>97</xdr:row>
      <xdr:rowOff>59964</xdr:rowOff>
    </xdr:to>
    <xdr:cxnSp macro="">
      <xdr:nvCxnSpPr>
        <xdr:cNvPr id="237" name="直線コネクタ 236"/>
        <xdr:cNvCxnSpPr/>
      </xdr:nvCxnSpPr>
      <xdr:spPr>
        <a:xfrm flipV="1">
          <a:off x="1130300" y="16679711"/>
          <a:ext cx="889000" cy="1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48826</xdr:rowOff>
    </xdr:from>
    <xdr:to>
      <xdr:col>10</xdr:col>
      <xdr:colOff>165100</xdr:colOff>
      <xdr:row>96</xdr:row>
      <xdr:rowOff>150426</xdr:rowOff>
    </xdr:to>
    <xdr:sp macro="" textlink="">
      <xdr:nvSpPr>
        <xdr:cNvPr id="238" name="フローチャート: 判断 237"/>
        <xdr:cNvSpPr/>
      </xdr:nvSpPr>
      <xdr:spPr>
        <a:xfrm>
          <a:off x="1968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166953</xdr:rowOff>
    </xdr:from>
    <xdr:ext cx="534377" cy="259045"/>
    <xdr:sp macro="" textlink="">
      <xdr:nvSpPr>
        <xdr:cNvPr id="239" name="テキスト ボックス 238"/>
        <xdr:cNvSpPr txBox="1"/>
      </xdr:nvSpPr>
      <xdr:spPr>
        <a:xfrm>
          <a:off x="1752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26972</xdr:rowOff>
    </xdr:from>
    <xdr:to>
      <xdr:col>6</xdr:col>
      <xdr:colOff>38100</xdr:colOff>
      <xdr:row>96</xdr:row>
      <xdr:rowOff>128572</xdr:rowOff>
    </xdr:to>
    <xdr:sp macro="" textlink="">
      <xdr:nvSpPr>
        <xdr:cNvPr id="240" name="フローチャート: 判断 239"/>
        <xdr:cNvSpPr/>
      </xdr:nvSpPr>
      <xdr:spPr>
        <a:xfrm>
          <a:off x="1079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145099</xdr:rowOff>
    </xdr:from>
    <xdr:ext cx="534377" cy="259045"/>
    <xdr:sp macro="" textlink="">
      <xdr:nvSpPr>
        <xdr:cNvPr id="241" name="テキスト ボックス 240"/>
        <xdr:cNvSpPr txBox="1"/>
      </xdr:nvSpPr>
      <xdr:spPr>
        <a:xfrm>
          <a:off x="863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3883</xdr:rowOff>
    </xdr:from>
    <xdr:to>
      <xdr:col>24</xdr:col>
      <xdr:colOff>114300</xdr:colOff>
      <xdr:row>96</xdr:row>
      <xdr:rowOff>105483</xdr:rowOff>
    </xdr:to>
    <xdr:sp macro="" textlink="">
      <xdr:nvSpPr>
        <xdr:cNvPr id="247" name="楕円 246"/>
        <xdr:cNvSpPr/>
      </xdr:nvSpPr>
      <xdr:spPr>
        <a:xfrm>
          <a:off x="4584700" y="164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26760</xdr:rowOff>
    </xdr:from>
    <xdr:ext cx="534377" cy="259045"/>
    <xdr:sp macro="" textlink="">
      <xdr:nvSpPr>
        <xdr:cNvPr id="248" name="衛生費該当値テキスト"/>
        <xdr:cNvSpPr txBox="1"/>
      </xdr:nvSpPr>
      <xdr:spPr>
        <a:xfrm>
          <a:off x="4686300" y="1631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162784</xdr:rowOff>
    </xdr:from>
    <xdr:to>
      <xdr:col>20</xdr:col>
      <xdr:colOff>38100</xdr:colOff>
      <xdr:row>97</xdr:row>
      <xdr:rowOff>92934</xdr:rowOff>
    </xdr:to>
    <xdr:sp macro="" textlink="">
      <xdr:nvSpPr>
        <xdr:cNvPr id="249" name="楕円 248"/>
        <xdr:cNvSpPr/>
      </xdr:nvSpPr>
      <xdr:spPr>
        <a:xfrm>
          <a:off x="3746500" y="166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84061</xdr:rowOff>
    </xdr:from>
    <xdr:ext cx="534377" cy="259045"/>
    <xdr:sp macro="" textlink="">
      <xdr:nvSpPr>
        <xdr:cNvPr id="250" name="テキスト ボックス 249"/>
        <xdr:cNvSpPr txBox="1"/>
      </xdr:nvSpPr>
      <xdr:spPr>
        <a:xfrm>
          <a:off x="3530111" y="167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131488</xdr:rowOff>
    </xdr:from>
    <xdr:to>
      <xdr:col>15</xdr:col>
      <xdr:colOff>101600</xdr:colOff>
      <xdr:row>97</xdr:row>
      <xdr:rowOff>61638</xdr:rowOff>
    </xdr:to>
    <xdr:sp macro="" textlink="">
      <xdr:nvSpPr>
        <xdr:cNvPr id="251" name="楕円 250"/>
        <xdr:cNvSpPr/>
      </xdr:nvSpPr>
      <xdr:spPr>
        <a:xfrm>
          <a:off x="2857500" y="165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52765</xdr:rowOff>
    </xdr:from>
    <xdr:ext cx="534377" cy="259045"/>
    <xdr:sp macro="" textlink="">
      <xdr:nvSpPr>
        <xdr:cNvPr id="252" name="テキスト ボックス 251"/>
        <xdr:cNvSpPr txBox="1"/>
      </xdr:nvSpPr>
      <xdr:spPr>
        <a:xfrm>
          <a:off x="2641111" y="166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169711</xdr:rowOff>
    </xdr:from>
    <xdr:to>
      <xdr:col>10</xdr:col>
      <xdr:colOff>165100</xdr:colOff>
      <xdr:row>97</xdr:row>
      <xdr:rowOff>99861</xdr:rowOff>
    </xdr:to>
    <xdr:sp macro="" textlink="">
      <xdr:nvSpPr>
        <xdr:cNvPr id="253" name="楕円 252"/>
        <xdr:cNvSpPr/>
      </xdr:nvSpPr>
      <xdr:spPr>
        <a:xfrm>
          <a:off x="1968500" y="166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90988</xdr:rowOff>
    </xdr:from>
    <xdr:ext cx="534377" cy="259045"/>
    <xdr:sp macro="" textlink="">
      <xdr:nvSpPr>
        <xdr:cNvPr id="254" name="テキスト ボックス 253"/>
        <xdr:cNvSpPr txBox="1"/>
      </xdr:nvSpPr>
      <xdr:spPr>
        <a:xfrm>
          <a:off x="1752111" y="1672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9164</xdr:rowOff>
    </xdr:from>
    <xdr:to>
      <xdr:col>6</xdr:col>
      <xdr:colOff>38100</xdr:colOff>
      <xdr:row>97</xdr:row>
      <xdr:rowOff>110764</xdr:rowOff>
    </xdr:to>
    <xdr:sp macro="" textlink="">
      <xdr:nvSpPr>
        <xdr:cNvPr id="255" name="楕円 254"/>
        <xdr:cNvSpPr/>
      </xdr:nvSpPr>
      <xdr:spPr>
        <a:xfrm>
          <a:off x="1079500" y="1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101891</xdr:rowOff>
    </xdr:from>
    <xdr:ext cx="534377" cy="259045"/>
    <xdr:sp macro="" textlink="">
      <xdr:nvSpPr>
        <xdr:cNvPr id="256" name="テキスト ボックス 255"/>
        <xdr:cNvSpPr txBox="1"/>
      </xdr:nvSpPr>
      <xdr:spPr>
        <a:xfrm>
          <a:off x="863111" y="167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130282</xdr:rowOff>
    </xdr:from>
    <xdr:to>
      <xdr:col>55</xdr:col>
      <xdr:colOff>0</xdr:colOff>
      <xdr:row>38</xdr:row>
      <xdr:rowOff>131287</xdr:rowOff>
    </xdr:to>
    <xdr:cxnSp macro="">
      <xdr:nvCxnSpPr>
        <xdr:cNvPr id="283" name="直線コネクタ 282"/>
        <xdr:cNvCxnSpPr/>
      </xdr:nvCxnSpPr>
      <xdr:spPr>
        <a:xfrm>
          <a:off x="9639300" y="6645382"/>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105959</xdr:rowOff>
    </xdr:from>
    <xdr:to>
      <xdr:col>50</xdr:col>
      <xdr:colOff>114300</xdr:colOff>
      <xdr:row>38</xdr:row>
      <xdr:rowOff>130282</xdr:rowOff>
    </xdr:to>
    <xdr:cxnSp macro="">
      <xdr:nvCxnSpPr>
        <xdr:cNvPr id="286" name="直線コネクタ 285"/>
        <xdr:cNvCxnSpPr/>
      </xdr:nvCxnSpPr>
      <xdr:spPr>
        <a:xfrm>
          <a:off x="8750300" y="6621059"/>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105913</xdr:rowOff>
    </xdr:from>
    <xdr:to>
      <xdr:col>45</xdr:col>
      <xdr:colOff>177800</xdr:colOff>
      <xdr:row>38</xdr:row>
      <xdr:rowOff>105959</xdr:rowOff>
    </xdr:to>
    <xdr:cxnSp macro="">
      <xdr:nvCxnSpPr>
        <xdr:cNvPr id="289" name="直線コネクタ 288"/>
        <xdr:cNvCxnSpPr/>
      </xdr:nvCxnSpPr>
      <xdr:spPr>
        <a:xfrm>
          <a:off x="7861300" y="662101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105273</xdr:rowOff>
    </xdr:from>
    <xdr:to>
      <xdr:col>41</xdr:col>
      <xdr:colOff>50800</xdr:colOff>
      <xdr:row>38</xdr:row>
      <xdr:rowOff>105913</xdr:rowOff>
    </xdr:to>
    <xdr:cxnSp macro="">
      <xdr:nvCxnSpPr>
        <xdr:cNvPr id="292" name="直線コネクタ 291"/>
        <xdr:cNvCxnSpPr/>
      </xdr:nvCxnSpPr>
      <xdr:spPr>
        <a:xfrm>
          <a:off x="6972300" y="662037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3" name="フローチャート: 判断 292"/>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150426</xdr:rowOff>
    </xdr:from>
    <xdr:ext cx="469744" cy="259045"/>
    <xdr:sp macro="" textlink="">
      <xdr:nvSpPr>
        <xdr:cNvPr id="294" name="テキスト ボックス 293"/>
        <xdr:cNvSpPr txBox="1"/>
      </xdr:nvSpPr>
      <xdr:spPr>
        <a:xfrm>
          <a:off x="7626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5" name="フローチャート: 判断 294"/>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136024</xdr:rowOff>
    </xdr:from>
    <xdr:ext cx="469744" cy="259045"/>
    <xdr:sp macro="" textlink="">
      <xdr:nvSpPr>
        <xdr:cNvPr id="296" name="テキスト ボックス 295"/>
        <xdr:cNvSpPr txBox="1"/>
      </xdr:nvSpPr>
      <xdr:spPr>
        <a:xfrm>
          <a:off x="6737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80487</xdr:rowOff>
    </xdr:from>
    <xdr:to>
      <xdr:col>55</xdr:col>
      <xdr:colOff>50800</xdr:colOff>
      <xdr:row>39</xdr:row>
      <xdr:rowOff>10637</xdr:rowOff>
    </xdr:to>
    <xdr:sp macro="" textlink="">
      <xdr:nvSpPr>
        <xdr:cNvPr id="302" name="楕円 301"/>
        <xdr:cNvSpPr/>
      </xdr:nvSpPr>
      <xdr:spPr>
        <a:xfrm>
          <a:off x="104267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575</xdr:rowOff>
    </xdr:from>
    <xdr:ext cx="378565" cy="259045"/>
    <xdr:sp macro="" textlink="">
      <xdr:nvSpPr>
        <xdr:cNvPr id="303" name="労働費該当値テキスト"/>
        <xdr:cNvSpPr txBox="1"/>
      </xdr:nvSpPr>
      <xdr:spPr>
        <a:xfrm>
          <a:off x="10528300" y="6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79482</xdr:rowOff>
    </xdr:from>
    <xdr:to>
      <xdr:col>50</xdr:col>
      <xdr:colOff>165100</xdr:colOff>
      <xdr:row>39</xdr:row>
      <xdr:rowOff>9632</xdr:rowOff>
    </xdr:to>
    <xdr:sp macro="" textlink="">
      <xdr:nvSpPr>
        <xdr:cNvPr id="304" name="楕円 303"/>
        <xdr:cNvSpPr/>
      </xdr:nvSpPr>
      <xdr:spPr>
        <a:xfrm>
          <a:off x="95885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759</xdr:rowOff>
    </xdr:from>
    <xdr:ext cx="378565" cy="259045"/>
    <xdr:sp macro="" textlink="">
      <xdr:nvSpPr>
        <xdr:cNvPr id="305" name="テキスト ボックス 304"/>
        <xdr:cNvSpPr txBox="1"/>
      </xdr:nvSpPr>
      <xdr:spPr>
        <a:xfrm>
          <a:off x="9450017" y="668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55159</xdr:rowOff>
    </xdr:from>
    <xdr:to>
      <xdr:col>46</xdr:col>
      <xdr:colOff>38100</xdr:colOff>
      <xdr:row>38</xdr:row>
      <xdr:rowOff>156759</xdr:rowOff>
    </xdr:to>
    <xdr:sp macro="" textlink="">
      <xdr:nvSpPr>
        <xdr:cNvPr id="306" name="楕円 305"/>
        <xdr:cNvSpPr/>
      </xdr:nvSpPr>
      <xdr:spPr>
        <a:xfrm>
          <a:off x="8699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147886</xdr:rowOff>
    </xdr:from>
    <xdr:ext cx="378565" cy="259045"/>
    <xdr:sp macro="" textlink="">
      <xdr:nvSpPr>
        <xdr:cNvPr id="307" name="テキスト ボックス 306"/>
        <xdr:cNvSpPr txBox="1"/>
      </xdr:nvSpPr>
      <xdr:spPr>
        <a:xfrm>
          <a:off x="8561017" y="6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55113</xdr:rowOff>
    </xdr:from>
    <xdr:to>
      <xdr:col>41</xdr:col>
      <xdr:colOff>101600</xdr:colOff>
      <xdr:row>38</xdr:row>
      <xdr:rowOff>156713</xdr:rowOff>
    </xdr:to>
    <xdr:sp macro="" textlink="">
      <xdr:nvSpPr>
        <xdr:cNvPr id="308" name="楕円 307"/>
        <xdr:cNvSpPr/>
      </xdr:nvSpPr>
      <xdr:spPr>
        <a:xfrm>
          <a:off x="7810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147840</xdr:rowOff>
    </xdr:from>
    <xdr:ext cx="378565" cy="259045"/>
    <xdr:sp macro="" textlink="">
      <xdr:nvSpPr>
        <xdr:cNvPr id="309" name="テキスト ボックス 308"/>
        <xdr:cNvSpPr txBox="1"/>
      </xdr:nvSpPr>
      <xdr:spPr>
        <a:xfrm>
          <a:off x="7672017" y="6662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54473</xdr:rowOff>
    </xdr:from>
    <xdr:to>
      <xdr:col>36</xdr:col>
      <xdr:colOff>165100</xdr:colOff>
      <xdr:row>38</xdr:row>
      <xdr:rowOff>156073</xdr:rowOff>
    </xdr:to>
    <xdr:sp macro="" textlink="">
      <xdr:nvSpPr>
        <xdr:cNvPr id="310" name="楕円 309"/>
        <xdr:cNvSpPr/>
      </xdr:nvSpPr>
      <xdr:spPr>
        <a:xfrm>
          <a:off x="6921500" y="65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147200</xdr:rowOff>
    </xdr:from>
    <xdr:ext cx="378565" cy="259045"/>
    <xdr:sp macro="" textlink="">
      <xdr:nvSpPr>
        <xdr:cNvPr id="311" name="テキスト ボックス 310"/>
        <xdr:cNvSpPr txBox="1"/>
      </xdr:nvSpPr>
      <xdr:spPr>
        <a:xfrm>
          <a:off x="6783017" y="666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100175</xdr:rowOff>
    </xdr:from>
    <xdr:to>
      <xdr:col>55</xdr:col>
      <xdr:colOff>0</xdr:colOff>
      <xdr:row>57</xdr:row>
      <xdr:rowOff>125950</xdr:rowOff>
    </xdr:to>
    <xdr:cxnSp macro="">
      <xdr:nvCxnSpPr>
        <xdr:cNvPr id="336" name="直線コネクタ 335"/>
        <xdr:cNvCxnSpPr/>
      </xdr:nvCxnSpPr>
      <xdr:spPr>
        <a:xfrm>
          <a:off x="9639300" y="9872825"/>
          <a:ext cx="8382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100175</xdr:rowOff>
    </xdr:from>
    <xdr:to>
      <xdr:col>50</xdr:col>
      <xdr:colOff>114300</xdr:colOff>
      <xdr:row>57</xdr:row>
      <xdr:rowOff>112525</xdr:rowOff>
    </xdr:to>
    <xdr:cxnSp macro="">
      <xdr:nvCxnSpPr>
        <xdr:cNvPr id="339" name="直線コネクタ 338"/>
        <xdr:cNvCxnSpPr/>
      </xdr:nvCxnSpPr>
      <xdr:spPr>
        <a:xfrm flipV="1">
          <a:off x="8750300" y="9872825"/>
          <a:ext cx="889000" cy="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112525</xdr:rowOff>
    </xdr:from>
    <xdr:to>
      <xdr:col>45</xdr:col>
      <xdr:colOff>177800</xdr:colOff>
      <xdr:row>57</xdr:row>
      <xdr:rowOff>122161</xdr:rowOff>
    </xdr:to>
    <xdr:cxnSp macro="">
      <xdr:nvCxnSpPr>
        <xdr:cNvPr id="342" name="直線コネクタ 341"/>
        <xdr:cNvCxnSpPr/>
      </xdr:nvCxnSpPr>
      <xdr:spPr>
        <a:xfrm flipV="1">
          <a:off x="7861300" y="9885175"/>
          <a:ext cx="8890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250</xdr:rowOff>
    </xdr:from>
    <xdr:ext cx="534377" cy="259045"/>
    <xdr:sp macro="" textlink="">
      <xdr:nvSpPr>
        <xdr:cNvPr id="344" name="テキスト ボックス 343"/>
        <xdr:cNvSpPr txBox="1"/>
      </xdr:nvSpPr>
      <xdr:spPr>
        <a:xfrm>
          <a:off x="8483111" y="994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86425</xdr:rowOff>
    </xdr:from>
    <xdr:to>
      <xdr:col>41</xdr:col>
      <xdr:colOff>50800</xdr:colOff>
      <xdr:row>57</xdr:row>
      <xdr:rowOff>122161</xdr:rowOff>
    </xdr:to>
    <xdr:cxnSp macro="">
      <xdr:nvCxnSpPr>
        <xdr:cNvPr id="345" name="直線コネクタ 344"/>
        <xdr:cNvCxnSpPr/>
      </xdr:nvCxnSpPr>
      <xdr:spPr>
        <a:xfrm>
          <a:off x="6972300" y="9859075"/>
          <a:ext cx="889000" cy="3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6" name="フローチャート: 判断 345"/>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10934</xdr:rowOff>
    </xdr:from>
    <xdr:ext cx="534377" cy="259045"/>
    <xdr:sp macro="" textlink="">
      <xdr:nvSpPr>
        <xdr:cNvPr id="347" name="テキスト ボックス 346"/>
        <xdr:cNvSpPr txBox="1"/>
      </xdr:nvSpPr>
      <xdr:spPr>
        <a:xfrm>
          <a:off x="7594111" y="9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48" name="フローチャート: 判断 347"/>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159355</xdr:rowOff>
    </xdr:from>
    <xdr:ext cx="534377" cy="259045"/>
    <xdr:sp macro="" textlink="">
      <xdr:nvSpPr>
        <xdr:cNvPr id="349" name="テキスト ボックス 348"/>
        <xdr:cNvSpPr txBox="1"/>
      </xdr:nvSpPr>
      <xdr:spPr>
        <a:xfrm>
          <a:off x="6705111" y="99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75150</xdr:rowOff>
    </xdr:from>
    <xdr:to>
      <xdr:col>55</xdr:col>
      <xdr:colOff>50800</xdr:colOff>
      <xdr:row>58</xdr:row>
      <xdr:rowOff>5300</xdr:rowOff>
    </xdr:to>
    <xdr:sp macro="" textlink="">
      <xdr:nvSpPr>
        <xdr:cNvPr id="355" name="楕円 354"/>
        <xdr:cNvSpPr/>
      </xdr:nvSpPr>
      <xdr:spPr>
        <a:xfrm>
          <a:off x="10426700" y="98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52668</xdr:rowOff>
    </xdr:from>
    <xdr:ext cx="534377" cy="259045"/>
    <xdr:sp macro="" textlink="">
      <xdr:nvSpPr>
        <xdr:cNvPr id="356" name="農林水産業費該当値テキスト"/>
        <xdr:cNvSpPr txBox="1"/>
      </xdr:nvSpPr>
      <xdr:spPr>
        <a:xfrm>
          <a:off x="10528300" y="98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49375</xdr:rowOff>
    </xdr:from>
    <xdr:to>
      <xdr:col>50</xdr:col>
      <xdr:colOff>165100</xdr:colOff>
      <xdr:row>57</xdr:row>
      <xdr:rowOff>150975</xdr:rowOff>
    </xdr:to>
    <xdr:sp macro="" textlink="">
      <xdr:nvSpPr>
        <xdr:cNvPr id="357" name="楕円 356"/>
        <xdr:cNvSpPr/>
      </xdr:nvSpPr>
      <xdr:spPr>
        <a:xfrm>
          <a:off x="9588500" y="98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167502</xdr:rowOff>
    </xdr:from>
    <xdr:ext cx="534377" cy="259045"/>
    <xdr:sp macro="" textlink="">
      <xdr:nvSpPr>
        <xdr:cNvPr id="358" name="テキスト ボックス 357"/>
        <xdr:cNvSpPr txBox="1"/>
      </xdr:nvSpPr>
      <xdr:spPr>
        <a:xfrm>
          <a:off x="9372111" y="959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61725</xdr:rowOff>
    </xdr:from>
    <xdr:to>
      <xdr:col>46</xdr:col>
      <xdr:colOff>38100</xdr:colOff>
      <xdr:row>57</xdr:row>
      <xdr:rowOff>163325</xdr:rowOff>
    </xdr:to>
    <xdr:sp macro="" textlink="">
      <xdr:nvSpPr>
        <xdr:cNvPr id="359" name="楕円 358"/>
        <xdr:cNvSpPr/>
      </xdr:nvSpPr>
      <xdr:spPr>
        <a:xfrm>
          <a:off x="8699500" y="98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8402</xdr:rowOff>
    </xdr:from>
    <xdr:ext cx="534377" cy="259045"/>
    <xdr:sp macro="" textlink="">
      <xdr:nvSpPr>
        <xdr:cNvPr id="360" name="テキスト ボックス 359"/>
        <xdr:cNvSpPr txBox="1"/>
      </xdr:nvSpPr>
      <xdr:spPr>
        <a:xfrm>
          <a:off x="8483111" y="960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71361</xdr:rowOff>
    </xdr:from>
    <xdr:to>
      <xdr:col>41</xdr:col>
      <xdr:colOff>101600</xdr:colOff>
      <xdr:row>58</xdr:row>
      <xdr:rowOff>1511</xdr:rowOff>
    </xdr:to>
    <xdr:sp macro="" textlink="">
      <xdr:nvSpPr>
        <xdr:cNvPr id="361" name="楕円 360"/>
        <xdr:cNvSpPr/>
      </xdr:nvSpPr>
      <xdr:spPr>
        <a:xfrm>
          <a:off x="7810500" y="98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164088</xdr:rowOff>
    </xdr:from>
    <xdr:ext cx="534377" cy="259045"/>
    <xdr:sp macro="" textlink="">
      <xdr:nvSpPr>
        <xdr:cNvPr id="362" name="テキスト ボックス 361"/>
        <xdr:cNvSpPr txBox="1"/>
      </xdr:nvSpPr>
      <xdr:spPr>
        <a:xfrm>
          <a:off x="7594111" y="99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35625</xdr:rowOff>
    </xdr:from>
    <xdr:to>
      <xdr:col>36</xdr:col>
      <xdr:colOff>165100</xdr:colOff>
      <xdr:row>57</xdr:row>
      <xdr:rowOff>137225</xdr:rowOff>
    </xdr:to>
    <xdr:sp macro="" textlink="">
      <xdr:nvSpPr>
        <xdr:cNvPr id="363" name="楕円 362"/>
        <xdr:cNvSpPr/>
      </xdr:nvSpPr>
      <xdr:spPr>
        <a:xfrm>
          <a:off x="6921500" y="98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153752</xdr:rowOff>
    </xdr:from>
    <xdr:ext cx="534377" cy="259045"/>
    <xdr:sp macro="" textlink="">
      <xdr:nvSpPr>
        <xdr:cNvPr id="364" name="テキスト ボックス 363"/>
        <xdr:cNvSpPr txBox="1"/>
      </xdr:nvSpPr>
      <xdr:spPr>
        <a:xfrm>
          <a:off x="6705111" y="95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144538</xdr:rowOff>
    </xdr:from>
    <xdr:to>
      <xdr:col>55</xdr:col>
      <xdr:colOff>0</xdr:colOff>
      <xdr:row>78</xdr:row>
      <xdr:rowOff>145359</xdr:rowOff>
    </xdr:to>
    <xdr:cxnSp macro="">
      <xdr:nvCxnSpPr>
        <xdr:cNvPr id="393" name="直線コネクタ 392"/>
        <xdr:cNvCxnSpPr/>
      </xdr:nvCxnSpPr>
      <xdr:spPr>
        <a:xfrm flipV="1">
          <a:off x="9639300" y="13517638"/>
          <a:ext cx="8382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139528</xdr:rowOff>
    </xdr:from>
    <xdr:to>
      <xdr:col>50</xdr:col>
      <xdr:colOff>114300</xdr:colOff>
      <xdr:row>78</xdr:row>
      <xdr:rowOff>145359</xdr:rowOff>
    </xdr:to>
    <xdr:cxnSp macro="">
      <xdr:nvCxnSpPr>
        <xdr:cNvPr id="396" name="直線コネクタ 395"/>
        <xdr:cNvCxnSpPr/>
      </xdr:nvCxnSpPr>
      <xdr:spPr>
        <a:xfrm>
          <a:off x="8750300" y="13512628"/>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129718</xdr:rowOff>
    </xdr:from>
    <xdr:to>
      <xdr:col>45</xdr:col>
      <xdr:colOff>177800</xdr:colOff>
      <xdr:row>78</xdr:row>
      <xdr:rowOff>139528</xdr:rowOff>
    </xdr:to>
    <xdr:cxnSp macro="">
      <xdr:nvCxnSpPr>
        <xdr:cNvPr id="399" name="直線コネクタ 398"/>
        <xdr:cNvCxnSpPr/>
      </xdr:nvCxnSpPr>
      <xdr:spPr>
        <a:xfrm>
          <a:off x="7861300" y="13502818"/>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129718</xdr:rowOff>
    </xdr:from>
    <xdr:to>
      <xdr:col>41</xdr:col>
      <xdr:colOff>50800</xdr:colOff>
      <xdr:row>78</xdr:row>
      <xdr:rowOff>148368</xdr:rowOff>
    </xdr:to>
    <xdr:cxnSp macro="">
      <xdr:nvCxnSpPr>
        <xdr:cNvPr id="402" name="直線コネクタ 401"/>
        <xdr:cNvCxnSpPr/>
      </xdr:nvCxnSpPr>
      <xdr:spPr>
        <a:xfrm flipV="1">
          <a:off x="6972300" y="13502818"/>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3" name="フローチャート: 判断 402"/>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111148</xdr:rowOff>
    </xdr:from>
    <xdr:ext cx="469744" cy="259045"/>
    <xdr:sp macro="" textlink="">
      <xdr:nvSpPr>
        <xdr:cNvPr id="404" name="テキスト ボックス 403"/>
        <xdr:cNvSpPr txBox="1"/>
      </xdr:nvSpPr>
      <xdr:spPr>
        <a:xfrm>
          <a:off x="7626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5" name="フローチャート: 判断 404"/>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118960</xdr:rowOff>
    </xdr:from>
    <xdr:ext cx="469744" cy="259045"/>
    <xdr:sp macro="" textlink="">
      <xdr:nvSpPr>
        <xdr:cNvPr id="406" name="テキスト ボックス 405"/>
        <xdr:cNvSpPr txBox="1"/>
      </xdr:nvSpPr>
      <xdr:spPr>
        <a:xfrm>
          <a:off x="6737428" y="131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93738</xdr:rowOff>
    </xdr:from>
    <xdr:to>
      <xdr:col>55</xdr:col>
      <xdr:colOff>50800</xdr:colOff>
      <xdr:row>79</xdr:row>
      <xdr:rowOff>23888</xdr:rowOff>
    </xdr:to>
    <xdr:sp macro="" textlink="">
      <xdr:nvSpPr>
        <xdr:cNvPr id="412" name="楕円 411"/>
        <xdr:cNvSpPr/>
      </xdr:nvSpPr>
      <xdr:spPr>
        <a:xfrm>
          <a:off x="104267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8665</xdr:rowOff>
    </xdr:from>
    <xdr:ext cx="469744" cy="259045"/>
    <xdr:sp macro="" textlink="">
      <xdr:nvSpPr>
        <xdr:cNvPr id="413" name="商工費該当値テキスト"/>
        <xdr:cNvSpPr txBox="1"/>
      </xdr:nvSpPr>
      <xdr:spPr>
        <a:xfrm>
          <a:off x="10528300" y="1338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94559</xdr:rowOff>
    </xdr:from>
    <xdr:to>
      <xdr:col>50</xdr:col>
      <xdr:colOff>165100</xdr:colOff>
      <xdr:row>79</xdr:row>
      <xdr:rowOff>24709</xdr:rowOff>
    </xdr:to>
    <xdr:sp macro="" textlink="">
      <xdr:nvSpPr>
        <xdr:cNvPr id="414" name="楕円 413"/>
        <xdr:cNvSpPr/>
      </xdr:nvSpPr>
      <xdr:spPr>
        <a:xfrm>
          <a:off x="9588500" y="134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15836</xdr:rowOff>
    </xdr:from>
    <xdr:ext cx="469744" cy="259045"/>
    <xdr:sp macro="" textlink="">
      <xdr:nvSpPr>
        <xdr:cNvPr id="415" name="テキスト ボックス 414"/>
        <xdr:cNvSpPr txBox="1"/>
      </xdr:nvSpPr>
      <xdr:spPr>
        <a:xfrm>
          <a:off x="9404428" y="1356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88728</xdr:rowOff>
    </xdr:from>
    <xdr:to>
      <xdr:col>46</xdr:col>
      <xdr:colOff>38100</xdr:colOff>
      <xdr:row>79</xdr:row>
      <xdr:rowOff>18878</xdr:rowOff>
    </xdr:to>
    <xdr:sp macro="" textlink="">
      <xdr:nvSpPr>
        <xdr:cNvPr id="416" name="楕円 415"/>
        <xdr:cNvSpPr/>
      </xdr:nvSpPr>
      <xdr:spPr>
        <a:xfrm>
          <a:off x="8699500" y="134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10005</xdr:rowOff>
    </xdr:from>
    <xdr:ext cx="469744" cy="259045"/>
    <xdr:sp macro="" textlink="">
      <xdr:nvSpPr>
        <xdr:cNvPr id="417" name="テキスト ボックス 416"/>
        <xdr:cNvSpPr txBox="1"/>
      </xdr:nvSpPr>
      <xdr:spPr>
        <a:xfrm>
          <a:off x="8515428" y="135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78918</xdr:rowOff>
    </xdr:from>
    <xdr:to>
      <xdr:col>41</xdr:col>
      <xdr:colOff>101600</xdr:colOff>
      <xdr:row>79</xdr:row>
      <xdr:rowOff>9068</xdr:rowOff>
    </xdr:to>
    <xdr:sp macro="" textlink="">
      <xdr:nvSpPr>
        <xdr:cNvPr id="418" name="楕円 417"/>
        <xdr:cNvSpPr/>
      </xdr:nvSpPr>
      <xdr:spPr>
        <a:xfrm>
          <a:off x="7810500" y="134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195</xdr:rowOff>
    </xdr:from>
    <xdr:ext cx="469744" cy="259045"/>
    <xdr:sp macro="" textlink="">
      <xdr:nvSpPr>
        <xdr:cNvPr id="419" name="テキスト ボックス 418"/>
        <xdr:cNvSpPr txBox="1"/>
      </xdr:nvSpPr>
      <xdr:spPr>
        <a:xfrm>
          <a:off x="7626428" y="135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97568</xdr:rowOff>
    </xdr:from>
    <xdr:to>
      <xdr:col>36</xdr:col>
      <xdr:colOff>165100</xdr:colOff>
      <xdr:row>79</xdr:row>
      <xdr:rowOff>27718</xdr:rowOff>
    </xdr:to>
    <xdr:sp macro="" textlink="">
      <xdr:nvSpPr>
        <xdr:cNvPr id="420" name="楕円 419"/>
        <xdr:cNvSpPr/>
      </xdr:nvSpPr>
      <xdr:spPr>
        <a:xfrm>
          <a:off x="6921500" y="134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18845</xdr:rowOff>
    </xdr:from>
    <xdr:ext cx="469744" cy="259045"/>
    <xdr:sp macro="" textlink="">
      <xdr:nvSpPr>
        <xdr:cNvPr id="421" name="テキスト ボックス 420"/>
        <xdr:cNvSpPr txBox="1"/>
      </xdr:nvSpPr>
      <xdr:spPr>
        <a:xfrm>
          <a:off x="6737428" y="1356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161427</xdr:rowOff>
    </xdr:from>
    <xdr:to>
      <xdr:col>55</xdr:col>
      <xdr:colOff>0</xdr:colOff>
      <xdr:row>99</xdr:row>
      <xdr:rowOff>7872</xdr:rowOff>
    </xdr:to>
    <xdr:cxnSp macro="">
      <xdr:nvCxnSpPr>
        <xdr:cNvPr id="452" name="直線コネクタ 451"/>
        <xdr:cNvCxnSpPr/>
      </xdr:nvCxnSpPr>
      <xdr:spPr>
        <a:xfrm flipV="1">
          <a:off x="9639300" y="16963527"/>
          <a:ext cx="8382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7872</xdr:rowOff>
    </xdr:from>
    <xdr:to>
      <xdr:col>50</xdr:col>
      <xdr:colOff>114300</xdr:colOff>
      <xdr:row>99</xdr:row>
      <xdr:rowOff>21543</xdr:rowOff>
    </xdr:to>
    <xdr:cxnSp macro="">
      <xdr:nvCxnSpPr>
        <xdr:cNvPr id="455" name="直線コネクタ 454"/>
        <xdr:cNvCxnSpPr/>
      </xdr:nvCxnSpPr>
      <xdr:spPr>
        <a:xfrm flipV="1">
          <a:off x="8750300" y="16981422"/>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19221</xdr:rowOff>
    </xdr:from>
    <xdr:to>
      <xdr:col>45</xdr:col>
      <xdr:colOff>177800</xdr:colOff>
      <xdr:row>99</xdr:row>
      <xdr:rowOff>21543</xdr:rowOff>
    </xdr:to>
    <xdr:cxnSp macro="">
      <xdr:nvCxnSpPr>
        <xdr:cNvPr id="458" name="直線コネクタ 457"/>
        <xdr:cNvCxnSpPr/>
      </xdr:nvCxnSpPr>
      <xdr:spPr>
        <a:xfrm>
          <a:off x="7861300" y="16992771"/>
          <a:ext cx="8890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25702</xdr:rowOff>
    </xdr:from>
    <xdr:ext cx="534377" cy="259045"/>
    <xdr:sp macro="" textlink="">
      <xdr:nvSpPr>
        <xdr:cNvPr id="460" name="テキスト ボックス 459"/>
        <xdr:cNvSpPr txBox="1"/>
      </xdr:nvSpPr>
      <xdr:spPr>
        <a:xfrm>
          <a:off x="8483111" y="166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9816</xdr:rowOff>
    </xdr:from>
    <xdr:to>
      <xdr:col>41</xdr:col>
      <xdr:colOff>50800</xdr:colOff>
      <xdr:row>99</xdr:row>
      <xdr:rowOff>19221</xdr:rowOff>
    </xdr:to>
    <xdr:cxnSp macro="">
      <xdr:nvCxnSpPr>
        <xdr:cNvPr id="461" name="直線コネクタ 460"/>
        <xdr:cNvCxnSpPr/>
      </xdr:nvCxnSpPr>
      <xdr:spPr>
        <a:xfrm>
          <a:off x="6972300" y="16983366"/>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2" name="フローチャート: 判断 461"/>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12769</xdr:rowOff>
    </xdr:from>
    <xdr:ext cx="534377" cy="259045"/>
    <xdr:sp macro="" textlink="">
      <xdr:nvSpPr>
        <xdr:cNvPr id="463" name="テキスト ボックス 462"/>
        <xdr:cNvSpPr txBox="1"/>
      </xdr:nvSpPr>
      <xdr:spPr>
        <a:xfrm>
          <a:off x="7594111" y="166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4" name="フローチャート: 判断 463"/>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xdr:rowOff>
    </xdr:from>
    <xdr:ext cx="534377" cy="259045"/>
    <xdr:sp macro="" textlink="">
      <xdr:nvSpPr>
        <xdr:cNvPr id="465" name="テキスト ボックス 464"/>
        <xdr:cNvSpPr txBox="1"/>
      </xdr:nvSpPr>
      <xdr:spPr>
        <a:xfrm>
          <a:off x="6705111" y="16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110627</xdr:rowOff>
    </xdr:from>
    <xdr:to>
      <xdr:col>55</xdr:col>
      <xdr:colOff>50800</xdr:colOff>
      <xdr:row>99</xdr:row>
      <xdr:rowOff>40777</xdr:rowOff>
    </xdr:to>
    <xdr:sp macro="" textlink="">
      <xdr:nvSpPr>
        <xdr:cNvPr id="471" name="楕円 470"/>
        <xdr:cNvSpPr/>
      </xdr:nvSpPr>
      <xdr:spPr>
        <a:xfrm>
          <a:off x="10426700" y="169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51773</xdr:rowOff>
    </xdr:from>
    <xdr:ext cx="534377" cy="259045"/>
    <xdr:sp macro="" textlink="">
      <xdr:nvSpPr>
        <xdr:cNvPr id="472" name="土木費該当値テキスト"/>
        <xdr:cNvSpPr txBox="1"/>
      </xdr:nvSpPr>
      <xdr:spPr>
        <a:xfrm>
          <a:off x="10528300" y="168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128522</xdr:rowOff>
    </xdr:from>
    <xdr:to>
      <xdr:col>50</xdr:col>
      <xdr:colOff>165100</xdr:colOff>
      <xdr:row>99</xdr:row>
      <xdr:rowOff>58672</xdr:rowOff>
    </xdr:to>
    <xdr:sp macro="" textlink="">
      <xdr:nvSpPr>
        <xdr:cNvPr id="473" name="楕円 472"/>
        <xdr:cNvSpPr/>
      </xdr:nvSpPr>
      <xdr:spPr>
        <a:xfrm>
          <a:off x="9588500" y="169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49799</xdr:rowOff>
    </xdr:from>
    <xdr:ext cx="534377" cy="259045"/>
    <xdr:sp macro="" textlink="">
      <xdr:nvSpPr>
        <xdr:cNvPr id="474" name="テキスト ボックス 473"/>
        <xdr:cNvSpPr txBox="1"/>
      </xdr:nvSpPr>
      <xdr:spPr>
        <a:xfrm>
          <a:off x="9372111" y="170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142193</xdr:rowOff>
    </xdr:from>
    <xdr:to>
      <xdr:col>46</xdr:col>
      <xdr:colOff>38100</xdr:colOff>
      <xdr:row>99</xdr:row>
      <xdr:rowOff>72343</xdr:rowOff>
    </xdr:to>
    <xdr:sp macro="" textlink="">
      <xdr:nvSpPr>
        <xdr:cNvPr id="475" name="楕円 474"/>
        <xdr:cNvSpPr/>
      </xdr:nvSpPr>
      <xdr:spPr>
        <a:xfrm>
          <a:off x="8699500" y="169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63470</xdr:rowOff>
    </xdr:from>
    <xdr:ext cx="534377" cy="259045"/>
    <xdr:sp macro="" textlink="">
      <xdr:nvSpPr>
        <xdr:cNvPr id="476" name="テキスト ボックス 475"/>
        <xdr:cNvSpPr txBox="1"/>
      </xdr:nvSpPr>
      <xdr:spPr>
        <a:xfrm>
          <a:off x="8483111" y="1703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139871</xdr:rowOff>
    </xdr:from>
    <xdr:to>
      <xdr:col>41</xdr:col>
      <xdr:colOff>101600</xdr:colOff>
      <xdr:row>99</xdr:row>
      <xdr:rowOff>70021</xdr:rowOff>
    </xdr:to>
    <xdr:sp macro="" textlink="">
      <xdr:nvSpPr>
        <xdr:cNvPr id="477" name="楕円 476"/>
        <xdr:cNvSpPr/>
      </xdr:nvSpPr>
      <xdr:spPr>
        <a:xfrm>
          <a:off x="7810500" y="169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61148</xdr:rowOff>
    </xdr:from>
    <xdr:ext cx="534377" cy="259045"/>
    <xdr:sp macro="" textlink="">
      <xdr:nvSpPr>
        <xdr:cNvPr id="478" name="テキスト ボックス 477"/>
        <xdr:cNvSpPr txBox="1"/>
      </xdr:nvSpPr>
      <xdr:spPr>
        <a:xfrm>
          <a:off x="7594111" y="170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130466</xdr:rowOff>
    </xdr:from>
    <xdr:to>
      <xdr:col>36</xdr:col>
      <xdr:colOff>165100</xdr:colOff>
      <xdr:row>99</xdr:row>
      <xdr:rowOff>60616</xdr:rowOff>
    </xdr:to>
    <xdr:sp macro="" textlink="">
      <xdr:nvSpPr>
        <xdr:cNvPr id="479" name="楕円 478"/>
        <xdr:cNvSpPr/>
      </xdr:nvSpPr>
      <xdr:spPr>
        <a:xfrm>
          <a:off x="6921500" y="169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51743</xdr:rowOff>
    </xdr:from>
    <xdr:ext cx="534377" cy="259045"/>
    <xdr:sp macro="" textlink="">
      <xdr:nvSpPr>
        <xdr:cNvPr id="480" name="テキスト ボックス 479"/>
        <xdr:cNvSpPr txBox="1"/>
      </xdr:nvSpPr>
      <xdr:spPr>
        <a:xfrm>
          <a:off x="6705111" y="170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155336</xdr:rowOff>
    </xdr:from>
    <xdr:to>
      <xdr:col>85</xdr:col>
      <xdr:colOff>127000</xdr:colOff>
      <xdr:row>38</xdr:row>
      <xdr:rowOff>163292</xdr:rowOff>
    </xdr:to>
    <xdr:cxnSp macro="">
      <xdr:nvCxnSpPr>
        <xdr:cNvPr id="508" name="直線コネクタ 507"/>
        <xdr:cNvCxnSpPr/>
      </xdr:nvCxnSpPr>
      <xdr:spPr>
        <a:xfrm flipV="1">
          <a:off x="15481300" y="6670436"/>
          <a:ext cx="8382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163292</xdr:rowOff>
    </xdr:from>
    <xdr:to>
      <xdr:col>81</xdr:col>
      <xdr:colOff>50800</xdr:colOff>
      <xdr:row>39</xdr:row>
      <xdr:rowOff>54066</xdr:rowOff>
    </xdr:to>
    <xdr:cxnSp macro="">
      <xdr:nvCxnSpPr>
        <xdr:cNvPr id="511" name="直線コネクタ 510"/>
        <xdr:cNvCxnSpPr/>
      </xdr:nvCxnSpPr>
      <xdr:spPr>
        <a:xfrm flipV="1">
          <a:off x="14592300" y="6678392"/>
          <a:ext cx="8890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92517</xdr:rowOff>
    </xdr:from>
    <xdr:to>
      <xdr:col>76</xdr:col>
      <xdr:colOff>114300</xdr:colOff>
      <xdr:row>39</xdr:row>
      <xdr:rowOff>54066</xdr:rowOff>
    </xdr:to>
    <xdr:cxnSp macro="">
      <xdr:nvCxnSpPr>
        <xdr:cNvPr id="514" name="直線コネクタ 513"/>
        <xdr:cNvCxnSpPr/>
      </xdr:nvCxnSpPr>
      <xdr:spPr>
        <a:xfrm>
          <a:off x="13703300" y="6436167"/>
          <a:ext cx="889000" cy="30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92517</xdr:rowOff>
    </xdr:from>
    <xdr:to>
      <xdr:col>71</xdr:col>
      <xdr:colOff>177800</xdr:colOff>
      <xdr:row>39</xdr:row>
      <xdr:rowOff>11958</xdr:rowOff>
    </xdr:to>
    <xdr:cxnSp macro="">
      <xdr:nvCxnSpPr>
        <xdr:cNvPr id="517" name="直線コネクタ 516"/>
        <xdr:cNvCxnSpPr/>
      </xdr:nvCxnSpPr>
      <xdr:spPr>
        <a:xfrm flipV="1">
          <a:off x="12814300" y="6436167"/>
          <a:ext cx="889000" cy="26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18" name="フローチャート: 判断 51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19" name="テキスト ボックス 51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0" name="フローチャート: 判断 51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1" name="テキスト ボックス 52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104536</xdr:rowOff>
    </xdr:from>
    <xdr:to>
      <xdr:col>85</xdr:col>
      <xdr:colOff>177800</xdr:colOff>
      <xdr:row>39</xdr:row>
      <xdr:rowOff>34686</xdr:rowOff>
    </xdr:to>
    <xdr:sp macro="" textlink="">
      <xdr:nvSpPr>
        <xdr:cNvPr id="527" name="楕円 526"/>
        <xdr:cNvSpPr/>
      </xdr:nvSpPr>
      <xdr:spPr>
        <a:xfrm>
          <a:off x="16268700" y="66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19463</xdr:rowOff>
    </xdr:from>
    <xdr:ext cx="469744" cy="259045"/>
    <xdr:sp macro="" textlink="">
      <xdr:nvSpPr>
        <xdr:cNvPr id="528" name="消防費該当値テキスト"/>
        <xdr:cNvSpPr txBox="1"/>
      </xdr:nvSpPr>
      <xdr:spPr>
        <a:xfrm>
          <a:off x="16370300" y="653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112492</xdr:rowOff>
    </xdr:from>
    <xdr:to>
      <xdr:col>81</xdr:col>
      <xdr:colOff>101600</xdr:colOff>
      <xdr:row>39</xdr:row>
      <xdr:rowOff>42642</xdr:rowOff>
    </xdr:to>
    <xdr:sp macro="" textlink="">
      <xdr:nvSpPr>
        <xdr:cNvPr id="529" name="楕円 528"/>
        <xdr:cNvSpPr/>
      </xdr:nvSpPr>
      <xdr:spPr>
        <a:xfrm>
          <a:off x="15430500" y="66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33769</xdr:rowOff>
    </xdr:from>
    <xdr:ext cx="469744" cy="259045"/>
    <xdr:sp macro="" textlink="">
      <xdr:nvSpPr>
        <xdr:cNvPr id="530" name="テキスト ボックス 529"/>
        <xdr:cNvSpPr txBox="1"/>
      </xdr:nvSpPr>
      <xdr:spPr>
        <a:xfrm>
          <a:off x="15246428" y="672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3266</xdr:rowOff>
    </xdr:from>
    <xdr:to>
      <xdr:col>76</xdr:col>
      <xdr:colOff>165100</xdr:colOff>
      <xdr:row>39</xdr:row>
      <xdr:rowOff>104866</xdr:rowOff>
    </xdr:to>
    <xdr:sp macro="" textlink="">
      <xdr:nvSpPr>
        <xdr:cNvPr id="531" name="楕円 530"/>
        <xdr:cNvSpPr/>
      </xdr:nvSpPr>
      <xdr:spPr>
        <a:xfrm>
          <a:off x="14541500" y="66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95993</xdr:rowOff>
    </xdr:from>
    <xdr:ext cx="469744" cy="259045"/>
    <xdr:sp macro="" textlink="">
      <xdr:nvSpPr>
        <xdr:cNvPr id="532" name="テキスト ボックス 531"/>
        <xdr:cNvSpPr txBox="1"/>
      </xdr:nvSpPr>
      <xdr:spPr>
        <a:xfrm>
          <a:off x="14357428" y="678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41717</xdr:rowOff>
    </xdr:from>
    <xdr:to>
      <xdr:col>72</xdr:col>
      <xdr:colOff>38100</xdr:colOff>
      <xdr:row>37</xdr:row>
      <xdr:rowOff>143317</xdr:rowOff>
    </xdr:to>
    <xdr:sp macro="" textlink="">
      <xdr:nvSpPr>
        <xdr:cNvPr id="533" name="楕円 532"/>
        <xdr:cNvSpPr/>
      </xdr:nvSpPr>
      <xdr:spPr>
        <a:xfrm>
          <a:off x="13652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134444</xdr:rowOff>
    </xdr:from>
    <xdr:ext cx="534377" cy="259045"/>
    <xdr:sp macro="" textlink="">
      <xdr:nvSpPr>
        <xdr:cNvPr id="534" name="テキスト ボックス 533"/>
        <xdr:cNvSpPr txBox="1"/>
      </xdr:nvSpPr>
      <xdr:spPr>
        <a:xfrm>
          <a:off x="13436111" y="647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132608</xdr:rowOff>
    </xdr:from>
    <xdr:to>
      <xdr:col>67</xdr:col>
      <xdr:colOff>101600</xdr:colOff>
      <xdr:row>39</xdr:row>
      <xdr:rowOff>62758</xdr:rowOff>
    </xdr:to>
    <xdr:sp macro="" textlink="">
      <xdr:nvSpPr>
        <xdr:cNvPr id="535" name="楕円 534"/>
        <xdr:cNvSpPr/>
      </xdr:nvSpPr>
      <xdr:spPr>
        <a:xfrm>
          <a:off x="12763500" y="66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53885</xdr:rowOff>
    </xdr:from>
    <xdr:ext cx="469744" cy="259045"/>
    <xdr:sp macro="" textlink="">
      <xdr:nvSpPr>
        <xdr:cNvPr id="536" name="テキスト ボックス 535"/>
        <xdr:cNvSpPr txBox="1"/>
      </xdr:nvSpPr>
      <xdr:spPr>
        <a:xfrm>
          <a:off x="12579428" y="67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105588</xdr:rowOff>
    </xdr:from>
    <xdr:to>
      <xdr:col>85</xdr:col>
      <xdr:colOff>127000</xdr:colOff>
      <xdr:row>58</xdr:row>
      <xdr:rowOff>50432</xdr:rowOff>
    </xdr:to>
    <xdr:cxnSp macro="">
      <xdr:nvCxnSpPr>
        <xdr:cNvPr id="566" name="直線コネクタ 565"/>
        <xdr:cNvCxnSpPr/>
      </xdr:nvCxnSpPr>
      <xdr:spPr>
        <a:xfrm>
          <a:off x="15481300" y="9878238"/>
          <a:ext cx="838200" cy="1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105588</xdr:rowOff>
    </xdr:from>
    <xdr:to>
      <xdr:col>81</xdr:col>
      <xdr:colOff>50800</xdr:colOff>
      <xdr:row>58</xdr:row>
      <xdr:rowOff>2108</xdr:rowOff>
    </xdr:to>
    <xdr:cxnSp macro="">
      <xdr:nvCxnSpPr>
        <xdr:cNvPr id="569" name="直線コネクタ 568"/>
        <xdr:cNvCxnSpPr/>
      </xdr:nvCxnSpPr>
      <xdr:spPr>
        <a:xfrm flipV="1">
          <a:off x="14592300" y="9878238"/>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2108</xdr:rowOff>
    </xdr:from>
    <xdr:to>
      <xdr:col>76</xdr:col>
      <xdr:colOff>114300</xdr:colOff>
      <xdr:row>58</xdr:row>
      <xdr:rowOff>141605</xdr:rowOff>
    </xdr:to>
    <xdr:cxnSp macro="">
      <xdr:nvCxnSpPr>
        <xdr:cNvPr id="572" name="直線コネクタ 571"/>
        <xdr:cNvCxnSpPr/>
      </xdr:nvCxnSpPr>
      <xdr:spPr>
        <a:xfrm flipV="1">
          <a:off x="13703300" y="9946208"/>
          <a:ext cx="889000" cy="1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72885</xdr:rowOff>
    </xdr:from>
    <xdr:to>
      <xdr:col>71</xdr:col>
      <xdr:colOff>177800</xdr:colOff>
      <xdr:row>58</xdr:row>
      <xdr:rowOff>141605</xdr:rowOff>
    </xdr:to>
    <xdr:cxnSp macro="">
      <xdr:nvCxnSpPr>
        <xdr:cNvPr id="575" name="直線コネクタ 574"/>
        <xdr:cNvCxnSpPr/>
      </xdr:nvCxnSpPr>
      <xdr:spPr>
        <a:xfrm>
          <a:off x="12814300" y="9845535"/>
          <a:ext cx="889000" cy="2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6" name="フローチャート: 判断 575"/>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74020</xdr:rowOff>
    </xdr:from>
    <xdr:ext cx="534377" cy="259045"/>
    <xdr:sp macro="" textlink="">
      <xdr:nvSpPr>
        <xdr:cNvPr id="577" name="テキスト ボックス 576"/>
        <xdr:cNvSpPr txBox="1"/>
      </xdr:nvSpPr>
      <xdr:spPr>
        <a:xfrm>
          <a:off x="13436111" y="96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78" name="フローチャート: 判断 577"/>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54170</xdr:rowOff>
    </xdr:from>
    <xdr:ext cx="534377" cy="259045"/>
    <xdr:sp macro="" textlink="">
      <xdr:nvSpPr>
        <xdr:cNvPr id="579" name="テキスト ボックス 578"/>
        <xdr:cNvSpPr txBox="1"/>
      </xdr:nvSpPr>
      <xdr:spPr>
        <a:xfrm>
          <a:off x="12547111" y="9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171082</xdr:rowOff>
    </xdr:from>
    <xdr:to>
      <xdr:col>85</xdr:col>
      <xdr:colOff>177800</xdr:colOff>
      <xdr:row>58</xdr:row>
      <xdr:rowOff>101232</xdr:rowOff>
    </xdr:to>
    <xdr:sp macro="" textlink="">
      <xdr:nvSpPr>
        <xdr:cNvPr id="585" name="楕円 584"/>
        <xdr:cNvSpPr/>
      </xdr:nvSpPr>
      <xdr:spPr>
        <a:xfrm>
          <a:off x="16268700" y="99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149509</xdr:rowOff>
    </xdr:from>
    <xdr:ext cx="534377" cy="259045"/>
    <xdr:sp macro="" textlink="">
      <xdr:nvSpPr>
        <xdr:cNvPr id="586" name="教育費該当値テキスト"/>
        <xdr:cNvSpPr txBox="1"/>
      </xdr:nvSpPr>
      <xdr:spPr>
        <a:xfrm>
          <a:off x="16370300" y="99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54788</xdr:rowOff>
    </xdr:from>
    <xdr:to>
      <xdr:col>81</xdr:col>
      <xdr:colOff>101600</xdr:colOff>
      <xdr:row>57</xdr:row>
      <xdr:rowOff>156388</xdr:rowOff>
    </xdr:to>
    <xdr:sp macro="" textlink="">
      <xdr:nvSpPr>
        <xdr:cNvPr id="587" name="楕円 586"/>
        <xdr:cNvSpPr/>
      </xdr:nvSpPr>
      <xdr:spPr>
        <a:xfrm>
          <a:off x="15430500" y="9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1465</xdr:rowOff>
    </xdr:from>
    <xdr:ext cx="534377" cy="259045"/>
    <xdr:sp macro="" textlink="">
      <xdr:nvSpPr>
        <xdr:cNvPr id="588" name="テキスト ボックス 587"/>
        <xdr:cNvSpPr txBox="1"/>
      </xdr:nvSpPr>
      <xdr:spPr>
        <a:xfrm>
          <a:off x="15214111" y="96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122758</xdr:rowOff>
    </xdr:from>
    <xdr:to>
      <xdr:col>76</xdr:col>
      <xdr:colOff>165100</xdr:colOff>
      <xdr:row>58</xdr:row>
      <xdr:rowOff>52908</xdr:rowOff>
    </xdr:to>
    <xdr:sp macro="" textlink="">
      <xdr:nvSpPr>
        <xdr:cNvPr id="589" name="楕円 588"/>
        <xdr:cNvSpPr/>
      </xdr:nvSpPr>
      <xdr:spPr>
        <a:xfrm>
          <a:off x="14541500" y="98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44035</xdr:rowOff>
    </xdr:from>
    <xdr:ext cx="534377" cy="259045"/>
    <xdr:sp macro="" textlink="">
      <xdr:nvSpPr>
        <xdr:cNvPr id="590" name="テキスト ボックス 589"/>
        <xdr:cNvSpPr txBox="1"/>
      </xdr:nvSpPr>
      <xdr:spPr>
        <a:xfrm>
          <a:off x="14325111" y="99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90805</xdr:rowOff>
    </xdr:from>
    <xdr:to>
      <xdr:col>72</xdr:col>
      <xdr:colOff>38100</xdr:colOff>
      <xdr:row>59</xdr:row>
      <xdr:rowOff>20955</xdr:rowOff>
    </xdr:to>
    <xdr:sp macro="" textlink="">
      <xdr:nvSpPr>
        <xdr:cNvPr id="591" name="楕円 590"/>
        <xdr:cNvSpPr/>
      </xdr:nvSpPr>
      <xdr:spPr>
        <a:xfrm>
          <a:off x="13652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12082</xdr:rowOff>
    </xdr:from>
    <xdr:ext cx="534377" cy="259045"/>
    <xdr:sp macro="" textlink="">
      <xdr:nvSpPr>
        <xdr:cNvPr id="592" name="テキスト ボックス 591"/>
        <xdr:cNvSpPr txBox="1"/>
      </xdr:nvSpPr>
      <xdr:spPr>
        <a:xfrm>
          <a:off x="13436111" y="1012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22085</xdr:rowOff>
    </xdr:from>
    <xdr:to>
      <xdr:col>67</xdr:col>
      <xdr:colOff>101600</xdr:colOff>
      <xdr:row>57</xdr:row>
      <xdr:rowOff>123685</xdr:rowOff>
    </xdr:to>
    <xdr:sp macro="" textlink="">
      <xdr:nvSpPr>
        <xdr:cNvPr id="593" name="楕円 592"/>
        <xdr:cNvSpPr/>
      </xdr:nvSpPr>
      <xdr:spPr>
        <a:xfrm>
          <a:off x="12763500" y="97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140212</xdr:rowOff>
    </xdr:from>
    <xdr:ext cx="534377" cy="259045"/>
    <xdr:sp macro="" textlink="">
      <xdr:nvSpPr>
        <xdr:cNvPr id="594" name="テキスト ボックス 593"/>
        <xdr:cNvSpPr txBox="1"/>
      </xdr:nvSpPr>
      <xdr:spPr>
        <a:xfrm>
          <a:off x="12547111" y="95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33959</xdr:rowOff>
    </xdr:from>
    <xdr:to>
      <xdr:col>85</xdr:col>
      <xdr:colOff>127000</xdr:colOff>
      <xdr:row>79</xdr:row>
      <xdr:rowOff>40576</xdr:rowOff>
    </xdr:to>
    <xdr:cxnSp macro="">
      <xdr:nvCxnSpPr>
        <xdr:cNvPr id="623" name="直線コネクタ 622"/>
        <xdr:cNvCxnSpPr/>
      </xdr:nvCxnSpPr>
      <xdr:spPr>
        <a:xfrm>
          <a:off x="15481300" y="13578509"/>
          <a:ext cx="8382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33959</xdr:rowOff>
    </xdr:from>
    <xdr:to>
      <xdr:col>81</xdr:col>
      <xdr:colOff>50800</xdr:colOff>
      <xdr:row>79</xdr:row>
      <xdr:rowOff>39573</xdr:rowOff>
    </xdr:to>
    <xdr:cxnSp macro="">
      <xdr:nvCxnSpPr>
        <xdr:cNvPr id="626" name="直線コネクタ 625"/>
        <xdr:cNvCxnSpPr/>
      </xdr:nvCxnSpPr>
      <xdr:spPr>
        <a:xfrm flipV="1">
          <a:off x="14592300" y="13578509"/>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37770</xdr:rowOff>
    </xdr:from>
    <xdr:to>
      <xdr:col>76</xdr:col>
      <xdr:colOff>114300</xdr:colOff>
      <xdr:row>79</xdr:row>
      <xdr:rowOff>39573</xdr:rowOff>
    </xdr:to>
    <xdr:cxnSp macro="">
      <xdr:nvCxnSpPr>
        <xdr:cNvPr id="629" name="直線コネクタ 628"/>
        <xdr:cNvCxnSpPr/>
      </xdr:nvCxnSpPr>
      <xdr:spPr>
        <a:xfrm>
          <a:off x="13703300" y="13582320"/>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37770</xdr:rowOff>
    </xdr:from>
    <xdr:to>
      <xdr:col>71</xdr:col>
      <xdr:colOff>177800</xdr:colOff>
      <xdr:row>79</xdr:row>
      <xdr:rowOff>39345</xdr:rowOff>
    </xdr:to>
    <xdr:cxnSp macro="">
      <xdr:nvCxnSpPr>
        <xdr:cNvPr id="632" name="直線コネクタ 631"/>
        <xdr:cNvCxnSpPr/>
      </xdr:nvCxnSpPr>
      <xdr:spPr>
        <a:xfrm flipV="1">
          <a:off x="12814300" y="13582320"/>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3" name="フローチャート: 判断 632"/>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62310</xdr:rowOff>
    </xdr:from>
    <xdr:ext cx="469744" cy="259045"/>
    <xdr:sp macro="" textlink="">
      <xdr:nvSpPr>
        <xdr:cNvPr id="634" name="テキスト ボックス 633"/>
        <xdr:cNvSpPr txBox="1"/>
      </xdr:nvSpPr>
      <xdr:spPr>
        <a:xfrm>
          <a:off x="13468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5" name="フローチャート: 判断 634"/>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58666</xdr:rowOff>
    </xdr:from>
    <xdr:ext cx="469744" cy="259045"/>
    <xdr:sp macro="" textlink="">
      <xdr:nvSpPr>
        <xdr:cNvPr id="636" name="テキスト ボックス 635"/>
        <xdr:cNvSpPr txBox="1"/>
      </xdr:nvSpPr>
      <xdr:spPr>
        <a:xfrm>
          <a:off x="12579428"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161226</xdr:rowOff>
    </xdr:from>
    <xdr:to>
      <xdr:col>85</xdr:col>
      <xdr:colOff>177800</xdr:colOff>
      <xdr:row>79</xdr:row>
      <xdr:rowOff>91376</xdr:rowOff>
    </xdr:to>
    <xdr:sp macro="" textlink="">
      <xdr:nvSpPr>
        <xdr:cNvPr id="642" name="楕円 641"/>
        <xdr:cNvSpPr/>
      </xdr:nvSpPr>
      <xdr:spPr>
        <a:xfrm>
          <a:off x="162687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378565" cy="259045"/>
    <xdr:sp macro="" textlink="">
      <xdr:nvSpPr>
        <xdr:cNvPr id="643" name="災害復旧費該当値テキスト"/>
        <xdr:cNvSpPr txBox="1"/>
      </xdr:nvSpPr>
      <xdr:spPr>
        <a:xfrm>
          <a:off x="16370300" y="13500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154609</xdr:rowOff>
    </xdr:from>
    <xdr:to>
      <xdr:col>81</xdr:col>
      <xdr:colOff>101600</xdr:colOff>
      <xdr:row>79</xdr:row>
      <xdr:rowOff>84759</xdr:rowOff>
    </xdr:to>
    <xdr:sp macro="" textlink="">
      <xdr:nvSpPr>
        <xdr:cNvPr id="644" name="楕円 643"/>
        <xdr:cNvSpPr/>
      </xdr:nvSpPr>
      <xdr:spPr>
        <a:xfrm>
          <a:off x="15430500" y="13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75886</xdr:rowOff>
    </xdr:from>
    <xdr:ext cx="378565" cy="259045"/>
    <xdr:sp macro="" textlink="">
      <xdr:nvSpPr>
        <xdr:cNvPr id="645" name="テキスト ボックス 644"/>
        <xdr:cNvSpPr txBox="1"/>
      </xdr:nvSpPr>
      <xdr:spPr>
        <a:xfrm>
          <a:off x="15292017" y="13620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160223</xdr:rowOff>
    </xdr:from>
    <xdr:to>
      <xdr:col>76</xdr:col>
      <xdr:colOff>165100</xdr:colOff>
      <xdr:row>79</xdr:row>
      <xdr:rowOff>90373</xdr:rowOff>
    </xdr:to>
    <xdr:sp macro="" textlink="">
      <xdr:nvSpPr>
        <xdr:cNvPr id="646" name="楕円 645"/>
        <xdr:cNvSpPr/>
      </xdr:nvSpPr>
      <xdr:spPr>
        <a:xfrm>
          <a:off x="14541500" y="135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81500</xdr:rowOff>
    </xdr:from>
    <xdr:ext cx="378565" cy="259045"/>
    <xdr:sp macro="" textlink="">
      <xdr:nvSpPr>
        <xdr:cNvPr id="647" name="テキスト ボックス 646"/>
        <xdr:cNvSpPr txBox="1"/>
      </xdr:nvSpPr>
      <xdr:spPr>
        <a:xfrm>
          <a:off x="14403017" y="1362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158420</xdr:rowOff>
    </xdr:from>
    <xdr:to>
      <xdr:col>72</xdr:col>
      <xdr:colOff>38100</xdr:colOff>
      <xdr:row>79</xdr:row>
      <xdr:rowOff>88570</xdr:rowOff>
    </xdr:to>
    <xdr:sp macro="" textlink="">
      <xdr:nvSpPr>
        <xdr:cNvPr id="648" name="楕円 647"/>
        <xdr:cNvSpPr/>
      </xdr:nvSpPr>
      <xdr:spPr>
        <a:xfrm>
          <a:off x="13652500" y="135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79697</xdr:rowOff>
    </xdr:from>
    <xdr:ext cx="378565" cy="259045"/>
    <xdr:sp macro="" textlink="">
      <xdr:nvSpPr>
        <xdr:cNvPr id="649" name="テキスト ボックス 648"/>
        <xdr:cNvSpPr txBox="1"/>
      </xdr:nvSpPr>
      <xdr:spPr>
        <a:xfrm>
          <a:off x="13514017" y="1362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0" name="楕円 649"/>
        <xdr:cNvSpPr/>
      </xdr:nvSpPr>
      <xdr:spPr>
        <a:xfrm>
          <a:off x="12763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81272</xdr:rowOff>
    </xdr:from>
    <xdr:ext cx="378565" cy="259045"/>
    <xdr:sp macro="" textlink="">
      <xdr:nvSpPr>
        <xdr:cNvPr id="651" name="テキスト ボックス 650"/>
        <xdr:cNvSpPr txBox="1"/>
      </xdr:nvSpPr>
      <xdr:spPr>
        <a:xfrm>
          <a:off x="12625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95923</xdr:rowOff>
    </xdr:from>
    <xdr:to>
      <xdr:col>85</xdr:col>
      <xdr:colOff>127000</xdr:colOff>
      <xdr:row>97</xdr:row>
      <xdr:rowOff>98501</xdr:rowOff>
    </xdr:to>
    <xdr:cxnSp macro="">
      <xdr:nvCxnSpPr>
        <xdr:cNvPr id="680" name="直線コネクタ 679"/>
        <xdr:cNvCxnSpPr/>
      </xdr:nvCxnSpPr>
      <xdr:spPr>
        <a:xfrm>
          <a:off x="15481300" y="16726573"/>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92990</xdr:rowOff>
    </xdr:from>
    <xdr:to>
      <xdr:col>81</xdr:col>
      <xdr:colOff>50800</xdr:colOff>
      <xdr:row>97</xdr:row>
      <xdr:rowOff>95923</xdr:rowOff>
    </xdr:to>
    <xdr:cxnSp macro="">
      <xdr:nvCxnSpPr>
        <xdr:cNvPr id="683" name="直線コネクタ 682"/>
        <xdr:cNvCxnSpPr/>
      </xdr:nvCxnSpPr>
      <xdr:spPr>
        <a:xfrm>
          <a:off x="14592300" y="16723640"/>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79172</xdr:rowOff>
    </xdr:from>
    <xdr:to>
      <xdr:col>76</xdr:col>
      <xdr:colOff>114300</xdr:colOff>
      <xdr:row>97</xdr:row>
      <xdr:rowOff>92990</xdr:rowOff>
    </xdr:to>
    <xdr:cxnSp macro="">
      <xdr:nvCxnSpPr>
        <xdr:cNvPr id="686" name="直線コネクタ 685"/>
        <xdr:cNvCxnSpPr/>
      </xdr:nvCxnSpPr>
      <xdr:spPr>
        <a:xfrm>
          <a:off x="13703300" y="16709822"/>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79172</xdr:rowOff>
    </xdr:from>
    <xdr:to>
      <xdr:col>71</xdr:col>
      <xdr:colOff>177800</xdr:colOff>
      <xdr:row>97</xdr:row>
      <xdr:rowOff>87745</xdr:rowOff>
    </xdr:to>
    <xdr:cxnSp macro="">
      <xdr:nvCxnSpPr>
        <xdr:cNvPr id="689" name="直線コネクタ 688"/>
        <xdr:cNvCxnSpPr/>
      </xdr:nvCxnSpPr>
      <xdr:spPr>
        <a:xfrm flipV="1">
          <a:off x="12814300" y="1670982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0" name="フローチャート: 判断 689"/>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1" name="テキスト ボックス 690"/>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2" name="フローチャート: 判断 691"/>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3" name="テキスト ボックス 692"/>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47701</xdr:rowOff>
    </xdr:from>
    <xdr:to>
      <xdr:col>85</xdr:col>
      <xdr:colOff>177800</xdr:colOff>
      <xdr:row>97</xdr:row>
      <xdr:rowOff>149301</xdr:rowOff>
    </xdr:to>
    <xdr:sp macro="" textlink="">
      <xdr:nvSpPr>
        <xdr:cNvPr id="699" name="楕円 698"/>
        <xdr:cNvSpPr/>
      </xdr:nvSpPr>
      <xdr:spPr>
        <a:xfrm>
          <a:off x="16268700" y="166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26128</xdr:rowOff>
    </xdr:from>
    <xdr:ext cx="534377" cy="259045"/>
    <xdr:sp macro="" textlink="">
      <xdr:nvSpPr>
        <xdr:cNvPr id="700" name="公債費該当値テキスト"/>
        <xdr:cNvSpPr txBox="1"/>
      </xdr:nvSpPr>
      <xdr:spPr>
        <a:xfrm>
          <a:off x="16370300" y="166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45123</xdr:rowOff>
    </xdr:from>
    <xdr:to>
      <xdr:col>81</xdr:col>
      <xdr:colOff>101600</xdr:colOff>
      <xdr:row>97</xdr:row>
      <xdr:rowOff>146723</xdr:rowOff>
    </xdr:to>
    <xdr:sp macro="" textlink="">
      <xdr:nvSpPr>
        <xdr:cNvPr id="701" name="楕円 700"/>
        <xdr:cNvSpPr/>
      </xdr:nvSpPr>
      <xdr:spPr>
        <a:xfrm>
          <a:off x="15430500" y="166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137850</xdr:rowOff>
    </xdr:from>
    <xdr:ext cx="534377" cy="259045"/>
    <xdr:sp macro="" textlink="">
      <xdr:nvSpPr>
        <xdr:cNvPr id="702" name="テキスト ボックス 701"/>
        <xdr:cNvSpPr txBox="1"/>
      </xdr:nvSpPr>
      <xdr:spPr>
        <a:xfrm>
          <a:off x="15214111" y="167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42190</xdr:rowOff>
    </xdr:from>
    <xdr:to>
      <xdr:col>76</xdr:col>
      <xdr:colOff>165100</xdr:colOff>
      <xdr:row>97</xdr:row>
      <xdr:rowOff>143790</xdr:rowOff>
    </xdr:to>
    <xdr:sp macro="" textlink="">
      <xdr:nvSpPr>
        <xdr:cNvPr id="703" name="楕円 702"/>
        <xdr:cNvSpPr/>
      </xdr:nvSpPr>
      <xdr:spPr>
        <a:xfrm>
          <a:off x="14541500" y="166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134917</xdr:rowOff>
    </xdr:from>
    <xdr:ext cx="534377" cy="259045"/>
    <xdr:sp macro="" textlink="">
      <xdr:nvSpPr>
        <xdr:cNvPr id="704" name="テキスト ボックス 703"/>
        <xdr:cNvSpPr txBox="1"/>
      </xdr:nvSpPr>
      <xdr:spPr>
        <a:xfrm>
          <a:off x="14325111" y="167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28372</xdr:rowOff>
    </xdr:from>
    <xdr:to>
      <xdr:col>72</xdr:col>
      <xdr:colOff>38100</xdr:colOff>
      <xdr:row>97</xdr:row>
      <xdr:rowOff>129972</xdr:rowOff>
    </xdr:to>
    <xdr:sp macro="" textlink="">
      <xdr:nvSpPr>
        <xdr:cNvPr id="705" name="楕円 704"/>
        <xdr:cNvSpPr/>
      </xdr:nvSpPr>
      <xdr:spPr>
        <a:xfrm>
          <a:off x="13652500" y="166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121099</xdr:rowOff>
    </xdr:from>
    <xdr:ext cx="534377" cy="259045"/>
    <xdr:sp macro="" textlink="">
      <xdr:nvSpPr>
        <xdr:cNvPr id="706" name="テキスト ボックス 705"/>
        <xdr:cNvSpPr txBox="1"/>
      </xdr:nvSpPr>
      <xdr:spPr>
        <a:xfrm>
          <a:off x="13436111" y="167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36945</xdr:rowOff>
    </xdr:from>
    <xdr:to>
      <xdr:col>67</xdr:col>
      <xdr:colOff>101600</xdr:colOff>
      <xdr:row>97</xdr:row>
      <xdr:rowOff>138545</xdr:rowOff>
    </xdr:to>
    <xdr:sp macro="" textlink="">
      <xdr:nvSpPr>
        <xdr:cNvPr id="707" name="楕円 706"/>
        <xdr:cNvSpPr/>
      </xdr:nvSpPr>
      <xdr:spPr>
        <a:xfrm>
          <a:off x="12763500" y="166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129672</xdr:rowOff>
    </xdr:from>
    <xdr:ext cx="534377" cy="259045"/>
    <xdr:sp macro="" textlink="">
      <xdr:nvSpPr>
        <xdr:cNvPr id="708" name="テキスト ボックス 707"/>
        <xdr:cNvSpPr txBox="1"/>
      </xdr:nvSpPr>
      <xdr:spPr>
        <a:xfrm>
          <a:off x="12547111" y="167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47" name="フローチャート: 判断 746"/>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48" name="テキスト ボックス 747"/>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49" name="フローチャート: 判断 748"/>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0" name="テキスト ボックス 749"/>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総務費では、ふるさと応援事業等の増により約２２．９％の増、民生費では、生活保護費や私立保育園施設整備推進事業等の増により約１１．２％の増、衛生費では、音無苑整備事業等の増により約２１．９％の増、土木費では、図書館等複合施設整備事業等の増により１９．７％の増となっている。特に、民生費は、平成２５年度から類似団体内平均値より大幅に上回り続けており、</a:t>
          </a:r>
          <a:r>
            <a:rPr lang="ja-JP" altLang="ja-JP" sz="1100" b="0" i="0" baseline="0">
              <a:solidFill>
                <a:schemeClr val="dk1"/>
              </a:solidFill>
              <a:effectLst/>
              <a:latin typeface="+mn-ea"/>
              <a:ea typeface="+mn-ea"/>
              <a:cs typeface="+mn-cs"/>
            </a:rPr>
            <a:t>生活保護費の水準の高さは依然問題に挙げられるため、今後も資格審査の適正化や基準の見直しなどにより、削減に努めていく。</a:t>
          </a:r>
          <a:r>
            <a:rPr lang="ja-JP" altLang="en-US" sz="1100" b="0" i="0" baseline="0">
              <a:solidFill>
                <a:schemeClr val="dk1"/>
              </a:solidFill>
              <a:effectLst/>
              <a:latin typeface="+mn-ea"/>
              <a:ea typeface="+mn-ea"/>
              <a:cs typeface="+mn-cs"/>
            </a:rPr>
            <a:t>また、図書館等複合施設整備事業の着工に伴い、今後も土木費の増加が見込まれることから、新たに実施する事業、特にハード整備については必要性を十分に検証し、効果の見込まれない事業費については削減・再配分を効率的に行えるよう努めていく。</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財政調整基金の積立額は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年度は減少したが、その後は取崩額の減少、特定の自主財源の増等により財政調整基金残高の標準財政規模比率は増加傾向にある。実質</a:t>
          </a:r>
          <a:r>
            <a:rPr lang="ja-JP" altLang="en-US" sz="1100" b="0" i="0" baseline="0">
              <a:solidFill>
                <a:schemeClr val="dk1"/>
              </a:solidFill>
              <a:effectLst/>
              <a:latin typeface="+mn-lt"/>
              <a:ea typeface="+mn-ea"/>
              <a:cs typeface="+mn-cs"/>
            </a:rPr>
            <a:t>単年度</a:t>
          </a:r>
          <a:r>
            <a:rPr lang="ja-JP" altLang="ja-JP" sz="1100" b="0" i="0" baseline="0">
              <a:solidFill>
                <a:schemeClr val="dk1"/>
              </a:solidFill>
              <a:effectLst/>
              <a:latin typeface="+mn-lt"/>
              <a:ea typeface="+mn-ea"/>
              <a:cs typeface="+mn-cs"/>
            </a:rPr>
            <a:t>収支は</a:t>
          </a:r>
          <a:r>
            <a:rPr lang="ja-JP" altLang="en-US" sz="1100" b="0" i="0" baseline="0">
              <a:solidFill>
                <a:schemeClr val="dk1"/>
              </a:solidFill>
              <a:effectLst/>
              <a:latin typeface="+mn-lt"/>
              <a:ea typeface="+mn-ea"/>
              <a:cs typeface="+mn-cs"/>
            </a:rPr>
            <a:t>マイナスとなって</a:t>
          </a:r>
          <a:r>
            <a:rPr lang="ja-JP" altLang="ja-JP" sz="1100" b="0" i="0" baseline="0">
              <a:solidFill>
                <a:schemeClr val="dk1"/>
              </a:solidFill>
              <a:effectLst/>
              <a:latin typeface="+mn-lt"/>
              <a:ea typeface="+mn-ea"/>
              <a:cs typeface="+mn-cs"/>
            </a:rPr>
            <a:t>いるが、実質収支</a:t>
          </a:r>
          <a:r>
            <a:rPr lang="ja-JP" altLang="en-US" sz="1100" b="0" i="0" baseline="0">
              <a:solidFill>
                <a:schemeClr val="dk1"/>
              </a:solidFill>
              <a:effectLst/>
              <a:latin typeface="+mn-lt"/>
              <a:ea typeface="+mn-ea"/>
              <a:cs typeface="+mn-cs"/>
            </a:rPr>
            <a:t>額の標準財政規模比</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２．５５％のプラスとなっ</a:t>
          </a:r>
          <a:r>
            <a:rPr lang="ja-JP" altLang="ja-JP" sz="1100" b="0" i="0" baseline="0">
              <a:solidFill>
                <a:schemeClr val="dk1"/>
              </a:solidFill>
              <a:effectLst/>
              <a:latin typeface="+mn-lt"/>
              <a:ea typeface="+mn-ea"/>
              <a:cs typeface="+mn-cs"/>
            </a:rPr>
            <a:t>ている。今後とも健全な財政運営に努める。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国民健康保険特別会計</a:t>
          </a:r>
          <a:r>
            <a:rPr lang="ja-JP" altLang="en-US" sz="1100" b="0" i="0" baseline="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赤字を生じているものの、</a:t>
          </a:r>
          <a:r>
            <a:rPr lang="ja-JP" altLang="en-US" sz="1100" b="0" i="0" baseline="0">
              <a:solidFill>
                <a:schemeClr val="dk1"/>
              </a:solidFill>
              <a:effectLst/>
              <a:latin typeface="+mn-lt"/>
              <a:ea typeface="+mn-ea"/>
              <a:cs typeface="+mn-cs"/>
            </a:rPr>
            <a:t>平成２９年度に一般会計から５億円の赤字補填を行った結果、赤字額の標準財政規模比が昨年度より５．０７％減少した。平成３０年度に都道府県へ財政運営主体が移行し、標準税率を参考とした税率改定を行い、単年度収支は均衡する見込みである。</a:t>
          </a:r>
          <a:r>
            <a:rPr lang="ja-JP" altLang="ja-JP" sz="1100" b="0" i="0" baseline="0">
              <a:solidFill>
                <a:schemeClr val="dk1"/>
              </a:solidFill>
              <a:effectLst/>
              <a:latin typeface="+mn-lt"/>
              <a:ea typeface="+mn-ea"/>
              <a:cs typeface="+mn-cs"/>
            </a:rPr>
            <a:t>国民健康保険特別会計以外の会計では黒字を計上しており、連結実質赤字は生じていない。今後も、黒字の会計については引き続き健全な運営に努めるとともに、国民健康保険特別会計については、差押え等による滞納処分の強化、さらなる一般会計からの繰出金も視野に入れ、少しでも赤字額の解消に努め</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市全体として健全な財政運営に努めていく。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29671028</v>
      </c>
      <c r="BO4" s="441"/>
      <c r="BP4" s="441"/>
      <c r="BQ4" s="441"/>
      <c r="BR4" s="441"/>
      <c r="BS4" s="441"/>
      <c r="BT4" s="441"/>
      <c r="BU4" s="442"/>
      <c r="BV4" s="440">
        <v>27807375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2.6</v>
      </c>
      <c r="CU4" s="622"/>
      <c r="CV4" s="622"/>
      <c r="CW4" s="622"/>
      <c r="CX4" s="622"/>
      <c r="CY4" s="622"/>
      <c r="CZ4" s="622"/>
      <c r="DA4" s="623"/>
      <c r="DB4" s="621">
        <v>2.7</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29234410</v>
      </c>
      <c r="BO5" s="446"/>
      <c r="BP5" s="446"/>
      <c r="BQ5" s="446"/>
      <c r="BR5" s="446"/>
      <c r="BS5" s="446"/>
      <c r="BT5" s="446"/>
      <c r="BU5" s="447"/>
      <c r="BV5" s="445">
        <v>27167300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89.1</v>
      </c>
      <c r="CU5" s="416"/>
      <c r="CV5" s="416"/>
      <c r="CW5" s="416"/>
      <c r="CX5" s="416"/>
      <c r="CY5" s="416"/>
      <c r="CZ5" s="416"/>
      <c r="DA5" s="417"/>
      <c r="DB5" s="415">
        <v>88.9</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436618</v>
      </c>
      <c r="BO6" s="446"/>
      <c r="BP6" s="446"/>
      <c r="BQ6" s="446"/>
      <c r="BR6" s="446"/>
      <c r="BS6" s="446"/>
      <c r="BT6" s="446"/>
      <c r="BU6" s="447"/>
      <c r="BV6" s="445">
        <v>640075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95.1</v>
      </c>
      <c r="CU6" s="596"/>
      <c r="CV6" s="596"/>
      <c r="CW6" s="596"/>
      <c r="CX6" s="596"/>
      <c r="CY6" s="596"/>
      <c r="CZ6" s="596"/>
      <c r="DA6" s="597"/>
      <c r="DB6" s="595">
        <v>94.4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86313</v>
      </c>
      <c r="BO7" s="446"/>
      <c r="BP7" s="446"/>
      <c r="BQ7" s="446"/>
      <c r="BR7" s="446"/>
      <c r="BS7" s="446"/>
      <c r="BT7" s="446"/>
      <c r="BU7" s="447"/>
      <c r="BV7" s="445">
        <v>274168</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13726149</v>
      </c>
      <c r="CU7" s="446"/>
      <c r="CV7" s="446"/>
      <c r="CW7" s="446"/>
      <c r="CX7" s="446"/>
      <c r="CY7" s="446"/>
      <c r="CZ7" s="446"/>
      <c r="DA7" s="447"/>
      <c r="DB7" s="445">
        <v>13611849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350305</v>
      </c>
      <c r="BO8" s="446"/>
      <c r="BP8" s="446"/>
      <c r="BQ8" s="446"/>
      <c r="BR8" s="446"/>
      <c r="BS8" s="446"/>
      <c r="BT8" s="446"/>
      <c r="BU8" s="447"/>
      <c r="BV8" s="445">
        <v>365907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0.65</v>
      </c>
      <c r="CU8" s="559"/>
      <c r="CV8" s="559"/>
      <c r="CW8" s="559"/>
      <c r="CX8" s="559"/>
      <c r="CY8" s="559"/>
      <c r="CZ8" s="559"/>
      <c r="DA8" s="560"/>
      <c r="DB8" s="558">
        <v>0.63</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70586</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-15602</v>
      </c>
      <c r="BO9" s="446"/>
      <c r="BP9" s="446"/>
      <c r="BQ9" s="446"/>
      <c r="BR9" s="446"/>
      <c r="BS9" s="446"/>
      <c r="BT9" s="446"/>
      <c r="BU9" s="447"/>
      <c r="BV9" s="445">
        <v>-269938</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9.5</v>
      </c>
      <c r="CU9" s="416"/>
      <c r="CV9" s="416"/>
      <c r="CW9" s="416"/>
      <c r="CX9" s="416"/>
      <c r="CY9" s="416"/>
      <c r="CZ9" s="416"/>
      <c r="DA9" s="417"/>
      <c r="DB9" s="415">
        <v>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70468</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10650</v>
      </c>
      <c r="BO10" s="446"/>
      <c r="BP10" s="446"/>
      <c r="BQ10" s="446"/>
      <c r="BR10" s="446"/>
      <c r="BS10" s="446"/>
      <c r="BT10" s="446"/>
      <c r="BU10" s="447"/>
      <c r="BV10" s="445">
        <v>794411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103</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73360</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103</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72698</v>
      </c>
      <c r="S13" s="549"/>
      <c r="T13" s="549"/>
      <c r="U13" s="549"/>
      <c r="V13" s="550"/>
      <c r="W13" s="536" t="s">
        <v>134</v>
      </c>
      <c r="X13" s="458"/>
      <c r="Y13" s="458"/>
      <c r="Z13" s="458"/>
      <c r="AA13" s="458"/>
      <c r="AB13" s="459"/>
      <c r="AC13" s="421">
        <v>876</v>
      </c>
      <c r="AD13" s="422"/>
      <c r="AE13" s="422"/>
      <c r="AF13" s="422"/>
      <c r="AG13" s="423"/>
      <c r="AH13" s="421">
        <v>967</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-4952</v>
      </c>
      <c r="BO13" s="446"/>
      <c r="BP13" s="446"/>
      <c r="BQ13" s="446"/>
      <c r="BR13" s="446"/>
      <c r="BS13" s="446"/>
      <c r="BT13" s="446"/>
      <c r="BU13" s="447"/>
      <c r="BV13" s="445">
        <v>524473</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5.7</v>
      </c>
      <c r="CU13" s="416"/>
      <c r="CV13" s="416"/>
      <c r="CW13" s="416"/>
      <c r="CX13" s="416"/>
      <c r="CY13" s="416"/>
      <c r="CZ13" s="416"/>
      <c r="DA13" s="417"/>
      <c r="DB13" s="415">
        <v>5.9</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72898</v>
      </c>
      <c r="S14" s="549"/>
      <c r="T14" s="549"/>
      <c r="U14" s="549"/>
      <c r="V14" s="550"/>
      <c r="W14" s="551"/>
      <c r="X14" s="461"/>
      <c r="Y14" s="461"/>
      <c r="Z14" s="461"/>
      <c r="AA14" s="461"/>
      <c r="AB14" s="462"/>
      <c r="AC14" s="541">
        <v>2.9</v>
      </c>
      <c r="AD14" s="542"/>
      <c r="AE14" s="542"/>
      <c r="AF14" s="542"/>
      <c r="AG14" s="543"/>
      <c r="AH14" s="541">
        <v>3.2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122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72392</v>
      </c>
      <c r="S15" s="549"/>
      <c r="T15" s="549"/>
      <c r="U15" s="549"/>
      <c r="V15" s="550"/>
      <c r="W15" s="536" t="s">
        <v>142</v>
      </c>
      <c r="X15" s="458"/>
      <c r="Y15" s="458"/>
      <c r="Z15" s="458"/>
      <c r="AA15" s="458"/>
      <c r="AB15" s="459"/>
      <c r="AC15" s="421">
        <v>9531</v>
      </c>
      <c r="AD15" s="422"/>
      <c r="AE15" s="422"/>
      <c r="AF15" s="422"/>
      <c r="AG15" s="423"/>
      <c r="AH15" s="421">
        <v>10154</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7155381</v>
      </c>
      <c r="BO15" s="441"/>
      <c r="BP15" s="441"/>
      <c r="BQ15" s="441"/>
      <c r="BR15" s="441"/>
      <c r="BS15" s="441"/>
      <c r="BT15" s="441"/>
      <c r="BU15" s="442"/>
      <c r="BV15" s="440">
        <v>7152383</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32</v>
      </c>
      <c r="AD16" s="542"/>
      <c r="AE16" s="542"/>
      <c r="AF16" s="542"/>
      <c r="AG16" s="543"/>
      <c r="AH16" s="541">
        <v>33.799999999999997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10900696</v>
      </c>
      <c r="BO16" s="446"/>
      <c r="BP16" s="446"/>
      <c r="BQ16" s="446"/>
      <c r="BR16" s="446"/>
      <c r="BS16" s="446"/>
      <c r="BT16" s="446"/>
      <c r="BU16" s="447"/>
      <c r="BV16" s="445">
        <v>10920150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19358</v>
      </c>
      <c r="AD17" s="422"/>
      <c r="AE17" s="422"/>
      <c r="AF17" s="422"/>
      <c r="AG17" s="423"/>
      <c r="AH17" s="421">
        <v>18885</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9069209</v>
      </c>
      <c r="BO17" s="446"/>
      <c r="BP17" s="446"/>
      <c r="BQ17" s="446"/>
      <c r="BR17" s="446"/>
      <c r="BS17" s="446"/>
      <c r="BT17" s="446"/>
      <c r="BU17" s="447"/>
      <c r="BV17" s="445">
        <v>9049098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70.06</v>
      </c>
      <c r="M18" s="510"/>
      <c r="N18" s="510"/>
      <c r="O18" s="510"/>
      <c r="P18" s="510"/>
      <c r="Q18" s="510"/>
      <c r="R18" s="511"/>
      <c r="S18" s="511"/>
      <c r="T18" s="511"/>
      <c r="U18" s="511"/>
      <c r="V18" s="512"/>
      <c r="W18" s="526"/>
      <c r="X18" s="527"/>
      <c r="Y18" s="527"/>
      <c r="Z18" s="527"/>
      <c r="AA18" s="527"/>
      <c r="AB18" s="537"/>
      <c r="AC18" s="409">
        <v>65</v>
      </c>
      <c r="AD18" s="410"/>
      <c r="AE18" s="410"/>
      <c r="AF18" s="410"/>
      <c r="AG18" s="513"/>
      <c r="AH18" s="409">
        <v>62.9</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12709584</v>
      </c>
      <c r="BO18" s="446"/>
      <c r="BP18" s="446"/>
      <c r="BQ18" s="446"/>
      <c r="BR18" s="446"/>
      <c r="BS18" s="446"/>
      <c r="BT18" s="446"/>
      <c r="BU18" s="447"/>
      <c r="BV18" s="445">
        <v>12398479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1008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16424721</v>
      </c>
      <c r="BO19" s="446"/>
      <c r="BP19" s="446"/>
      <c r="BQ19" s="446"/>
      <c r="BR19" s="446"/>
      <c r="BS19" s="446"/>
      <c r="BT19" s="446"/>
      <c r="BU19" s="447"/>
      <c r="BV19" s="445">
        <v>15989925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28648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20163683</v>
      </c>
      <c r="BO23" s="446"/>
      <c r="BP23" s="446"/>
      <c r="BQ23" s="446"/>
      <c r="BR23" s="446"/>
      <c r="BS23" s="446"/>
      <c r="BT23" s="446"/>
      <c r="BU23" s="447"/>
      <c r="BV23" s="445">
        <v>19325777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8550</v>
      </c>
      <c r="R24" s="422"/>
      <c r="S24" s="422"/>
      <c r="T24" s="422"/>
      <c r="U24" s="422"/>
      <c r="V24" s="423"/>
      <c r="W24" s="487"/>
      <c r="X24" s="478"/>
      <c r="Y24" s="479"/>
      <c r="Z24" s="418" t="s">
        <v>166</v>
      </c>
      <c r="AA24" s="419"/>
      <c r="AB24" s="419"/>
      <c r="AC24" s="419"/>
      <c r="AD24" s="419"/>
      <c r="AE24" s="419"/>
      <c r="AF24" s="419"/>
      <c r="AG24" s="420"/>
      <c r="AH24" s="421">
        <v>427</v>
      </c>
      <c r="AI24" s="422"/>
      <c r="AJ24" s="422"/>
      <c r="AK24" s="422"/>
      <c r="AL24" s="423"/>
      <c r="AM24" s="421">
        <v>1317722</v>
      </c>
      <c r="AN24" s="422"/>
      <c r="AO24" s="422"/>
      <c r="AP24" s="422"/>
      <c r="AQ24" s="422"/>
      <c r="AR24" s="423"/>
      <c r="AS24" s="421">
        <v>3086</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18782535</v>
      </c>
      <c r="BO24" s="446"/>
      <c r="BP24" s="446"/>
      <c r="BQ24" s="446"/>
      <c r="BR24" s="446"/>
      <c r="BS24" s="446"/>
      <c r="BT24" s="446"/>
      <c r="BU24" s="447"/>
      <c r="BV24" s="445">
        <v>18143149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2</v>
      </c>
      <c r="M25" s="422"/>
      <c r="N25" s="422"/>
      <c r="O25" s="422"/>
      <c r="P25" s="423"/>
      <c r="Q25" s="421">
        <v>7080</v>
      </c>
      <c r="R25" s="422"/>
      <c r="S25" s="422"/>
      <c r="T25" s="422"/>
      <c r="U25" s="422"/>
      <c r="V25" s="423"/>
      <c r="W25" s="487"/>
      <c r="X25" s="478"/>
      <c r="Y25" s="479"/>
      <c r="Z25" s="418" t="s">
        <v>169</v>
      </c>
      <c r="AA25" s="419"/>
      <c r="AB25" s="419"/>
      <c r="AC25" s="419"/>
      <c r="AD25" s="419"/>
      <c r="AE25" s="419"/>
      <c r="AF25" s="419"/>
      <c r="AG25" s="420"/>
      <c r="AH25" s="421">
        <v>66</v>
      </c>
      <c r="AI25" s="422"/>
      <c r="AJ25" s="422"/>
      <c r="AK25" s="422"/>
      <c r="AL25" s="423"/>
      <c r="AM25" s="421">
        <v>206382</v>
      </c>
      <c r="AN25" s="422"/>
      <c r="AO25" s="422"/>
      <c r="AP25" s="422"/>
      <c r="AQ25" s="422"/>
      <c r="AR25" s="423"/>
      <c r="AS25" s="421">
        <v>3127</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6789325</v>
      </c>
      <c r="BO25" s="441"/>
      <c r="BP25" s="441"/>
      <c r="BQ25" s="441"/>
      <c r="BR25" s="441"/>
      <c r="BS25" s="441"/>
      <c r="BT25" s="441"/>
      <c r="BU25" s="442"/>
      <c r="BV25" s="440">
        <v>2144877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6510</v>
      </c>
      <c r="R26" s="422"/>
      <c r="S26" s="422"/>
      <c r="T26" s="422"/>
      <c r="U26" s="422"/>
      <c r="V26" s="423"/>
      <c r="W26" s="487"/>
      <c r="X26" s="478"/>
      <c r="Y26" s="479"/>
      <c r="Z26" s="418" t="s">
        <v>172</v>
      </c>
      <c r="AA26" s="500"/>
      <c r="AB26" s="500"/>
      <c r="AC26" s="500"/>
      <c r="AD26" s="500"/>
      <c r="AE26" s="500"/>
      <c r="AF26" s="500"/>
      <c r="AG26" s="501"/>
      <c r="AH26" s="421">
        <v>40</v>
      </c>
      <c r="AI26" s="422"/>
      <c r="AJ26" s="422"/>
      <c r="AK26" s="422"/>
      <c r="AL26" s="423"/>
      <c r="AM26" s="421">
        <v>109040</v>
      </c>
      <c r="AN26" s="422"/>
      <c r="AO26" s="422"/>
      <c r="AP26" s="422"/>
      <c r="AQ26" s="422"/>
      <c r="AR26" s="423"/>
      <c r="AS26" s="421">
        <v>2726</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v>30000</v>
      </c>
      <c r="BO26" s="446"/>
      <c r="BP26" s="446"/>
      <c r="BQ26" s="446"/>
      <c r="BR26" s="446"/>
      <c r="BS26" s="446"/>
      <c r="BT26" s="446"/>
      <c r="BU26" s="447"/>
      <c r="BV26" s="445">
        <v>35000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5080</v>
      </c>
      <c r="R27" s="422"/>
      <c r="S27" s="422"/>
      <c r="T27" s="422"/>
      <c r="U27" s="422"/>
      <c r="V27" s="423"/>
      <c r="W27" s="487"/>
      <c r="X27" s="478"/>
      <c r="Y27" s="479"/>
      <c r="Z27" s="418" t="s">
        <v>175</v>
      </c>
      <c r="AA27" s="419"/>
      <c r="AB27" s="419"/>
      <c r="AC27" s="419"/>
      <c r="AD27" s="419"/>
      <c r="AE27" s="419"/>
      <c r="AF27" s="419"/>
      <c r="AG27" s="420"/>
      <c r="AH27" s="421" t="s">
        <v>122</v>
      </c>
      <c r="AI27" s="422"/>
      <c r="AJ27" s="422"/>
      <c r="AK27" s="422"/>
      <c r="AL27" s="423"/>
      <c r="AM27" s="421" t="s">
        <v>176</v>
      </c>
      <c r="AN27" s="422"/>
      <c r="AO27" s="422"/>
      <c r="AP27" s="422"/>
      <c r="AQ27" s="422"/>
      <c r="AR27" s="423"/>
      <c r="AS27" s="421" t="s">
        <v>132</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4460</v>
      </c>
      <c r="R28" s="422"/>
      <c r="S28" s="422"/>
      <c r="T28" s="422"/>
      <c r="U28" s="422"/>
      <c r="V28" s="423"/>
      <c r="W28" s="487"/>
      <c r="X28" s="478"/>
      <c r="Y28" s="479"/>
      <c r="Z28" s="418" t="s">
        <v>179</v>
      </c>
      <c r="AA28" s="419"/>
      <c r="AB28" s="419"/>
      <c r="AC28" s="419"/>
      <c r="AD28" s="419"/>
      <c r="AE28" s="419"/>
      <c r="AF28" s="419"/>
      <c r="AG28" s="420"/>
      <c r="AH28" s="421" t="s">
        <v>132</v>
      </c>
      <c r="AI28" s="422"/>
      <c r="AJ28" s="422"/>
      <c r="AK28" s="422"/>
      <c r="AL28" s="423"/>
      <c r="AM28" s="421" t="s">
        <v>122</v>
      </c>
      <c r="AN28" s="422"/>
      <c r="AO28" s="422"/>
      <c r="AP28" s="422"/>
      <c r="AQ28" s="422"/>
      <c r="AR28" s="423"/>
      <c r="AS28" s="421" t="s">
        <v>132</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4915572</v>
      </c>
      <c r="BO28" s="441"/>
      <c r="BP28" s="441"/>
      <c r="BQ28" s="441"/>
      <c r="BR28" s="441"/>
      <c r="BS28" s="441"/>
      <c r="BT28" s="441"/>
      <c r="BU28" s="442"/>
      <c r="BV28" s="440">
        <v>4723583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19</v>
      </c>
      <c r="M29" s="422"/>
      <c r="N29" s="422"/>
      <c r="O29" s="422"/>
      <c r="P29" s="423"/>
      <c r="Q29" s="421">
        <v>4190</v>
      </c>
      <c r="R29" s="422"/>
      <c r="S29" s="422"/>
      <c r="T29" s="422"/>
      <c r="U29" s="422"/>
      <c r="V29" s="423"/>
      <c r="W29" s="488"/>
      <c r="X29" s="489"/>
      <c r="Y29" s="490"/>
      <c r="Z29" s="418" t="s">
        <v>182</v>
      </c>
      <c r="AA29" s="419"/>
      <c r="AB29" s="419"/>
      <c r="AC29" s="419"/>
      <c r="AD29" s="419"/>
      <c r="AE29" s="419"/>
      <c r="AF29" s="419"/>
      <c r="AG29" s="420"/>
      <c r="AH29" s="421">
        <v>427</v>
      </c>
      <c r="AI29" s="422"/>
      <c r="AJ29" s="422"/>
      <c r="AK29" s="422"/>
      <c r="AL29" s="423"/>
      <c r="AM29" s="421">
        <v>1317722</v>
      </c>
      <c r="AN29" s="422"/>
      <c r="AO29" s="422"/>
      <c r="AP29" s="422"/>
      <c r="AQ29" s="422"/>
      <c r="AR29" s="423"/>
      <c r="AS29" s="421">
        <v>3086</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370238</v>
      </c>
      <c r="BO29" s="446"/>
      <c r="BP29" s="446"/>
      <c r="BQ29" s="446"/>
      <c r="BR29" s="446"/>
      <c r="BS29" s="446"/>
      <c r="BT29" s="446"/>
      <c r="BU29" s="447"/>
      <c r="BV29" s="445">
        <v>369684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6270306</v>
      </c>
      <c r="BO30" s="449"/>
      <c r="BP30" s="449"/>
      <c r="BQ30" s="449"/>
      <c r="BR30" s="449"/>
      <c r="BS30" s="449"/>
      <c r="BT30" s="449"/>
      <c r="BU30" s="450"/>
      <c r="BV30" s="448">
        <v>5623264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195</v>
      </c>
      <c r="AN33" s="408"/>
      <c r="AO33" s="407" t="s">
        <v>192</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199</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地方卸売市場会計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福岡県市町村消防団員等公務災害補償組合（一般会計）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行橋市文化振興公社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介護認定特別会計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公共下水道事業会計</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IF('各会計、関係団体の財政状況及び健全化判断比率'!B35="","",'各会計、関係団体の財政状況及び健全化判断比率'!B35)</f>
        <v>農業集落排水事業会計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中間市行橋市競艇組合（一般会計）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介護保険（保険事業勘定）会計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中間市行橋市競艇組合（特別会計）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京築広域市町村圏事務組合（一般会計）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京築広域市町村圏事務組合（行橋・京都学校給食共同調理施設特別会計）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京築広域市町村圏事務組合（行橋京都メディカルセンター特別会計）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行橋市・みやこ町清掃施設組合（一般会計）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福岡県後期高齢者医療広域連合（一般会計）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II2z9fFKhA5rymn+j3ClAbyKPowndBXeUt9bbdDKykPctoFTbutC+tGQ3Rah56qCXGoK+kKlFPp0XLSwA1zSPQ==" saltValue="cohLpESUtfdjTnxQkoJU8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5"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6" t="s">
        <v>561</v>
      </c>
      <c r="D34" s="1226"/>
      <c r="E34" s="1227"/>
      <c r="F34" s="32" t="s">
        <v>562</v>
      </c>
      <c r="G34" s="33" t="s">
        <v>563</v>
      </c>
      <c r="H34" s="33" t="s">
        <v>564</v>
      </c>
      <c r="I34" s="33" t="s">
        <v>565</v>
      </c>
      <c r="J34" s="34" t="s">
        <v>566</v>
      </c>
      <c r="K34" s="22"/>
      <c r="L34" s="22"/>
      <c r="M34" s="22"/>
      <c r="N34" s="22"/>
      <c r="O34" s="22"/>
      <c r="P34" s="22"/>
    </row>
    <row r="35" spans="1:16" ht="39" customHeight="1">
      <c r="A35" s="22"/>
      <c r="B35" s="35"/>
      <c r="C35" s="1220" t="s">
        <v>567</v>
      </c>
      <c r="D35" s="1221"/>
      <c r="E35" s="1222"/>
      <c r="F35" s="36">
        <v>8.84</v>
      </c>
      <c r="G35" s="37">
        <v>10.23</v>
      </c>
      <c r="H35" s="37">
        <v>12.26</v>
      </c>
      <c r="I35" s="37">
        <v>15.75</v>
      </c>
      <c r="J35" s="38">
        <v>18.41</v>
      </c>
      <c r="K35" s="22"/>
      <c r="L35" s="22"/>
      <c r="M35" s="22"/>
      <c r="N35" s="22"/>
      <c r="O35" s="22"/>
      <c r="P35" s="22"/>
    </row>
    <row r="36" spans="1:16" ht="39" customHeight="1">
      <c r="A36" s="22"/>
      <c r="B36" s="35"/>
      <c r="C36" s="1220" t="s">
        <v>568</v>
      </c>
      <c r="D36" s="1221"/>
      <c r="E36" s="1222"/>
      <c r="F36" s="36">
        <v>4.8600000000000003</v>
      </c>
      <c r="G36" s="37">
        <v>3.48</v>
      </c>
      <c r="H36" s="37">
        <v>4.63</v>
      </c>
      <c r="I36" s="37">
        <v>2.66</v>
      </c>
      <c r="J36" s="38">
        <v>2.5499999999999998</v>
      </c>
      <c r="K36" s="22"/>
      <c r="L36" s="22"/>
      <c r="M36" s="22"/>
      <c r="N36" s="22"/>
      <c r="O36" s="22"/>
      <c r="P36" s="22"/>
    </row>
    <row r="37" spans="1:16" ht="39" customHeight="1">
      <c r="A37" s="22"/>
      <c r="B37" s="35"/>
      <c r="C37" s="1220" t="s">
        <v>569</v>
      </c>
      <c r="D37" s="1221"/>
      <c r="E37" s="1222"/>
      <c r="F37" s="36">
        <v>0.24</v>
      </c>
      <c r="G37" s="37">
        <v>1.76</v>
      </c>
      <c r="H37" s="37">
        <v>0.91</v>
      </c>
      <c r="I37" s="37">
        <v>1.72</v>
      </c>
      <c r="J37" s="38">
        <v>2.1</v>
      </c>
      <c r="K37" s="22"/>
      <c r="L37" s="22"/>
      <c r="M37" s="22"/>
      <c r="N37" s="22"/>
      <c r="O37" s="22"/>
      <c r="P37" s="22"/>
    </row>
    <row r="38" spans="1:16" ht="39" customHeight="1">
      <c r="A38" s="22"/>
      <c r="B38" s="35"/>
      <c r="C38" s="1220" t="s">
        <v>570</v>
      </c>
      <c r="D38" s="1221"/>
      <c r="E38" s="1222"/>
      <c r="F38" s="36">
        <v>0.61</v>
      </c>
      <c r="G38" s="37">
        <v>0.5</v>
      </c>
      <c r="H38" s="37">
        <v>1.48</v>
      </c>
      <c r="I38" s="37">
        <v>0.67</v>
      </c>
      <c r="J38" s="38">
        <v>1.34</v>
      </c>
      <c r="K38" s="22"/>
      <c r="L38" s="22"/>
      <c r="M38" s="22"/>
      <c r="N38" s="22"/>
      <c r="O38" s="22"/>
      <c r="P38" s="22"/>
    </row>
    <row r="39" spans="1:16" ht="39" customHeight="1">
      <c r="A39" s="22"/>
      <c r="B39" s="35"/>
      <c r="C39" s="1220" t="s">
        <v>571</v>
      </c>
      <c r="D39" s="1221"/>
      <c r="E39" s="1222"/>
      <c r="F39" s="36">
        <v>0.04</v>
      </c>
      <c r="G39" s="37">
        <v>0.04</v>
      </c>
      <c r="H39" s="37">
        <v>0.03</v>
      </c>
      <c r="I39" s="37">
        <v>0.04</v>
      </c>
      <c r="J39" s="38">
        <v>0.04</v>
      </c>
      <c r="K39" s="22"/>
      <c r="L39" s="22"/>
      <c r="M39" s="22"/>
      <c r="N39" s="22"/>
      <c r="O39" s="22"/>
      <c r="P39" s="22"/>
    </row>
    <row r="40" spans="1:16" ht="39" customHeight="1">
      <c r="A40" s="22"/>
      <c r="B40" s="35"/>
      <c r="C40" s="1220" t="s">
        <v>572</v>
      </c>
      <c r="D40" s="1221"/>
      <c r="E40" s="1222"/>
      <c r="F40" s="36">
        <v>0.02</v>
      </c>
      <c r="G40" s="37">
        <v>0.02</v>
      </c>
      <c r="H40" s="37">
        <v>0.02</v>
      </c>
      <c r="I40" s="37">
        <v>0.01</v>
      </c>
      <c r="J40" s="38">
        <v>0.02</v>
      </c>
      <c r="K40" s="22"/>
      <c r="L40" s="22"/>
      <c r="M40" s="22"/>
      <c r="N40" s="22"/>
      <c r="O40" s="22"/>
      <c r="P40" s="22"/>
    </row>
    <row r="41" spans="1:16" ht="39" customHeight="1">
      <c r="A41" s="22"/>
      <c r="B41" s="35"/>
      <c r="C41" s="1220" t="s">
        <v>573</v>
      </c>
      <c r="D41" s="1221"/>
      <c r="E41" s="1222"/>
      <c r="F41" s="36">
        <v>0.01</v>
      </c>
      <c r="G41" s="37">
        <v>0.01</v>
      </c>
      <c r="H41" s="37">
        <v>0.01</v>
      </c>
      <c r="I41" s="37">
        <v>0.01</v>
      </c>
      <c r="J41" s="38">
        <v>0.02</v>
      </c>
      <c r="K41" s="22"/>
      <c r="L41" s="22"/>
      <c r="M41" s="22"/>
      <c r="N41" s="22"/>
      <c r="O41" s="22"/>
      <c r="P41" s="22"/>
    </row>
    <row r="42" spans="1:16" ht="39" customHeight="1">
      <c r="A42" s="22"/>
      <c r="B42" s="39"/>
      <c r="C42" s="1220" t="s">
        <v>574</v>
      </c>
      <c r="D42" s="1221"/>
      <c r="E42" s="1222"/>
      <c r="F42" s="36" t="s">
        <v>512</v>
      </c>
      <c r="G42" s="37" t="s">
        <v>512</v>
      </c>
      <c r="H42" s="37" t="s">
        <v>512</v>
      </c>
      <c r="I42" s="37" t="s">
        <v>512</v>
      </c>
      <c r="J42" s="38" t="s">
        <v>512</v>
      </c>
      <c r="K42" s="22"/>
      <c r="L42" s="22"/>
      <c r="M42" s="22"/>
      <c r="N42" s="22"/>
      <c r="O42" s="22"/>
      <c r="P42" s="22"/>
    </row>
    <row r="43" spans="1:16" ht="39" customHeight="1" thickBot="1">
      <c r="A43" s="22"/>
      <c r="B43" s="40"/>
      <c r="C43" s="1223" t="s">
        <v>575</v>
      </c>
      <c r="D43" s="1224"/>
      <c r="E43" s="1225"/>
      <c r="F43" s="41">
        <v>0.38</v>
      </c>
      <c r="G43" s="42">
        <v>0.28000000000000003</v>
      </c>
      <c r="H43" s="42">
        <v>0.04</v>
      </c>
      <c r="I43" s="42">
        <v>0.02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X4S1XEJWthrqkUHyz3HeSZ3/IENCXPBfc9s3WymZCybCFhya+2IXv3ALfcZ3qkPd5AjQRhSgZ3iQfS8GZH0yg==" saltValue="tBQmWLmAFQ4LMkVoteg1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6" t="s">
        <v>11</v>
      </c>
      <c r="C45" s="1237"/>
      <c r="D45" s="58"/>
      <c r="E45" s="1242" t="s">
        <v>12</v>
      </c>
      <c r="F45" s="1242"/>
      <c r="G45" s="1242"/>
      <c r="H45" s="1242"/>
      <c r="I45" s="1242"/>
      <c r="J45" s="1243"/>
      <c r="K45" s="59">
        <v>1716</v>
      </c>
      <c r="L45" s="60">
        <v>1766</v>
      </c>
      <c r="M45" s="60">
        <v>1686</v>
      </c>
      <c r="N45" s="60">
        <v>1672</v>
      </c>
      <c r="O45" s="61">
        <v>1668</v>
      </c>
      <c r="P45" s="48"/>
      <c r="Q45" s="48"/>
      <c r="R45" s="48"/>
      <c r="S45" s="48"/>
      <c r="T45" s="48"/>
      <c r="U45" s="48"/>
    </row>
    <row r="46" spans="1:21" ht="30.75" customHeight="1">
      <c r="A46" s="48"/>
      <c r="B46" s="1238"/>
      <c r="C46" s="1239"/>
      <c r="D46" s="62"/>
      <c r="E46" s="1230" t="s">
        <v>13</v>
      </c>
      <c r="F46" s="1230"/>
      <c r="G46" s="1230"/>
      <c r="H46" s="1230"/>
      <c r="I46" s="1230"/>
      <c r="J46" s="1231"/>
      <c r="K46" s="63" t="s">
        <v>512</v>
      </c>
      <c r="L46" s="64" t="s">
        <v>512</v>
      </c>
      <c r="M46" s="64" t="s">
        <v>512</v>
      </c>
      <c r="N46" s="64" t="s">
        <v>512</v>
      </c>
      <c r="O46" s="65" t="s">
        <v>512</v>
      </c>
      <c r="P46" s="48"/>
      <c r="Q46" s="48"/>
      <c r="R46" s="48"/>
      <c r="S46" s="48"/>
      <c r="T46" s="48"/>
      <c r="U46" s="48"/>
    </row>
    <row r="47" spans="1:21" ht="30.75" customHeight="1">
      <c r="A47" s="48"/>
      <c r="B47" s="1238"/>
      <c r="C47" s="1239"/>
      <c r="D47" s="62"/>
      <c r="E47" s="1230" t="s">
        <v>14</v>
      </c>
      <c r="F47" s="1230"/>
      <c r="G47" s="1230"/>
      <c r="H47" s="1230"/>
      <c r="I47" s="1230"/>
      <c r="J47" s="1231"/>
      <c r="K47" s="63" t="s">
        <v>512</v>
      </c>
      <c r="L47" s="64" t="s">
        <v>512</v>
      </c>
      <c r="M47" s="64" t="s">
        <v>512</v>
      </c>
      <c r="N47" s="64" t="s">
        <v>512</v>
      </c>
      <c r="O47" s="65" t="s">
        <v>512</v>
      </c>
      <c r="P47" s="48"/>
      <c r="Q47" s="48"/>
      <c r="R47" s="48"/>
      <c r="S47" s="48"/>
      <c r="T47" s="48"/>
      <c r="U47" s="48"/>
    </row>
    <row r="48" spans="1:21" ht="30.75" customHeight="1">
      <c r="A48" s="48"/>
      <c r="B48" s="1238"/>
      <c r="C48" s="1239"/>
      <c r="D48" s="62"/>
      <c r="E48" s="1230" t="s">
        <v>15</v>
      </c>
      <c r="F48" s="1230"/>
      <c r="G48" s="1230"/>
      <c r="H48" s="1230"/>
      <c r="I48" s="1230"/>
      <c r="J48" s="1231"/>
      <c r="K48" s="63">
        <v>363</v>
      </c>
      <c r="L48" s="64">
        <v>391</v>
      </c>
      <c r="M48" s="64">
        <v>418</v>
      </c>
      <c r="N48" s="64">
        <v>427</v>
      </c>
      <c r="O48" s="65">
        <v>435</v>
      </c>
      <c r="P48" s="48"/>
      <c r="Q48" s="48"/>
      <c r="R48" s="48"/>
      <c r="S48" s="48"/>
      <c r="T48" s="48"/>
      <c r="U48" s="48"/>
    </row>
    <row r="49" spans="1:21" ht="30.75" customHeight="1">
      <c r="A49" s="48"/>
      <c r="B49" s="1238"/>
      <c r="C49" s="1239"/>
      <c r="D49" s="62"/>
      <c r="E49" s="1230" t="s">
        <v>16</v>
      </c>
      <c r="F49" s="1230"/>
      <c r="G49" s="1230"/>
      <c r="H49" s="1230"/>
      <c r="I49" s="1230"/>
      <c r="J49" s="1231"/>
      <c r="K49" s="63">
        <v>78</v>
      </c>
      <c r="L49" s="64">
        <v>78</v>
      </c>
      <c r="M49" s="64">
        <v>78</v>
      </c>
      <c r="N49" s="64">
        <v>78</v>
      </c>
      <c r="O49" s="65">
        <v>78</v>
      </c>
      <c r="P49" s="48"/>
      <c r="Q49" s="48"/>
      <c r="R49" s="48"/>
      <c r="S49" s="48"/>
      <c r="T49" s="48"/>
      <c r="U49" s="48"/>
    </row>
    <row r="50" spans="1:21" ht="30.75" customHeight="1">
      <c r="A50" s="48"/>
      <c r="B50" s="1238"/>
      <c r="C50" s="1239"/>
      <c r="D50" s="62"/>
      <c r="E50" s="1230" t="s">
        <v>17</v>
      </c>
      <c r="F50" s="1230"/>
      <c r="G50" s="1230"/>
      <c r="H50" s="1230"/>
      <c r="I50" s="1230"/>
      <c r="J50" s="1231"/>
      <c r="K50" s="63">
        <v>1</v>
      </c>
      <c r="L50" s="64">
        <v>1</v>
      </c>
      <c r="M50" s="64">
        <v>1</v>
      </c>
      <c r="N50" s="64">
        <v>1</v>
      </c>
      <c r="O50" s="65">
        <v>1</v>
      </c>
      <c r="P50" s="48"/>
      <c r="Q50" s="48"/>
      <c r="R50" s="48"/>
      <c r="S50" s="48"/>
      <c r="T50" s="48"/>
      <c r="U50" s="48"/>
    </row>
    <row r="51" spans="1:21" ht="30.75" customHeight="1">
      <c r="A51" s="48"/>
      <c r="B51" s="1240"/>
      <c r="C51" s="1241"/>
      <c r="D51" s="66"/>
      <c r="E51" s="1230" t="s">
        <v>18</v>
      </c>
      <c r="F51" s="1230"/>
      <c r="G51" s="1230"/>
      <c r="H51" s="1230"/>
      <c r="I51" s="1230"/>
      <c r="J51" s="1231"/>
      <c r="K51" s="63" t="s">
        <v>512</v>
      </c>
      <c r="L51" s="64" t="s">
        <v>512</v>
      </c>
      <c r="M51" s="64" t="s">
        <v>512</v>
      </c>
      <c r="N51" s="64" t="s">
        <v>512</v>
      </c>
      <c r="O51" s="65" t="s">
        <v>512</v>
      </c>
      <c r="P51" s="48"/>
      <c r="Q51" s="48"/>
      <c r="R51" s="48"/>
      <c r="S51" s="48"/>
      <c r="T51" s="48"/>
      <c r="U51" s="48"/>
    </row>
    <row r="52" spans="1:21" ht="30.75" customHeight="1">
      <c r="A52" s="48"/>
      <c r="B52" s="1228" t="s">
        <v>19</v>
      </c>
      <c r="C52" s="1229"/>
      <c r="D52" s="66"/>
      <c r="E52" s="1230" t="s">
        <v>20</v>
      </c>
      <c r="F52" s="1230"/>
      <c r="G52" s="1230"/>
      <c r="H52" s="1230"/>
      <c r="I52" s="1230"/>
      <c r="J52" s="1231"/>
      <c r="K52" s="63">
        <v>1449</v>
      </c>
      <c r="L52" s="64">
        <v>1510</v>
      </c>
      <c r="M52" s="64">
        <v>1419</v>
      </c>
      <c r="N52" s="64">
        <v>1497</v>
      </c>
      <c r="O52" s="65">
        <v>1515</v>
      </c>
      <c r="P52" s="48"/>
      <c r="Q52" s="48"/>
      <c r="R52" s="48"/>
      <c r="S52" s="48"/>
      <c r="T52" s="48"/>
      <c r="U52" s="48"/>
    </row>
    <row r="53" spans="1:21" ht="30.75" customHeight="1" thickBot="1">
      <c r="A53" s="48"/>
      <c r="B53" s="1232" t="s">
        <v>21</v>
      </c>
      <c r="C53" s="1233"/>
      <c r="D53" s="67"/>
      <c r="E53" s="1234" t="s">
        <v>22</v>
      </c>
      <c r="F53" s="1234"/>
      <c r="G53" s="1234"/>
      <c r="H53" s="1234"/>
      <c r="I53" s="1234"/>
      <c r="J53" s="1235"/>
      <c r="K53" s="68">
        <v>709</v>
      </c>
      <c r="L53" s="69">
        <v>726</v>
      </c>
      <c r="M53" s="69">
        <v>764</v>
      </c>
      <c r="N53" s="69">
        <v>681</v>
      </c>
      <c r="O53" s="70">
        <v>667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95SawHgfh1wWmhexiNripZDav1Bnern7KSd+eOBJ7Kn5buSaIEoN6Lr6glyRrY0s/JeqIec3rKxIKqzsAXXiA==" saltValue="Qe4Zd1fVoSKAb4P6a3+Gp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56" t="s">
        <v>24</v>
      </c>
      <c r="C41" s="1257"/>
      <c r="D41" s="81"/>
      <c r="E41" s="1258" t="s">
        <v>25</v>
      </c>
      <c r="F41" s="1258"/>
      <c r="G41" s="1258"/>
      <c r="H41" s="1259"/>
      <c r="I41" s="82">
        <v>17308</v>
      </c>
      <c r="J41" s="83">
        <v>17668</v>
      </c>
      <c r="K41" s="83">
        <v>18406</v>
      </c>
      <c r="L41" s="83">
        <v>19326</v>
      </c>
      <c r="M41" s="84">
        <v>20164</v>
      </c>
    </row>
    <row r="42" spans="2:13" ht="27.75" customHeight="1">
      <c r="B42" s="1246"/>
      <c r="C42" s="1247"/>
      <c r="D42" s="85"/>
      <c r="E42" s="1250" t="s">
        <v>26</v>
      </c>
      <c r="F42" s="1250"/>
      <c r="G42" s="1250"/>
      <c r="H42" s="1251"/>
      <c r="I42" s="86">
        <v>11</v>
      </c>
      <c r="J42" s="87">
        <v>10</v>
      </c>
      <c r="K42" s="87">
        <v>9</v>
      </c>
      <c r="L42" s="87">
        <v>9</v>
      </c>
      <c r="M42" s="88">
        <v>8</v>
      </c>
    </row>
    <row r="43" spans="2:13" ht="27.75" customHeight="1">
      <c r="B43" s="1246"/>
      <c r="C43" s="1247"/>
      <c r="D43" s="85"/>
      <c r="E43" s="1250" t="s">
        <v>27</v>
      </c>
      <c r="F43" s="1250"/>
      <c r="G43" s="1250"/>
      <c r="H43" s="1251"/>
      <c r="I43" s="86">
        <v>6365</v>
      </c>
      <c r="J43" s="87">
        <v>6433</v>
      </c>
      <c r="K43" s="87">
        <v>6502</v>
      </c>
      <c r="L43" s="87">
        <v>6381</v>
      </c>
      <c r="M43" s="88">
        <v>6146</v>
      </c>
    </row>
    <row r="44" spans="2:13" ht="27.75" customHeight="1">
      <c r="B44" s="1246"/>
      <c r="C44" s="1247"/>
      <c r="D44" s="85"/>
      <c r="E44" s="1250" t="s">
        <v>28</v>
      </c>
      <c r="F44" s="1250"/>
      <c r="G44" s="1250"/>
      <c r="H44" s="1251"/>
      <c r="I44" s="86">
        <v>437</v>
      </c>
      <c r="J44" s="87">
        <v>364</v>
      </c>
      <c r="K44" s="87">
        <v>291</v>
      </c>
      <c r="L44" s="87">
        <v>216</v>
      </c>
      <c r="M44" s="88">
        <v>141</v>
      </c>
    </row>
    <row r="45" spans="2:13" ht="27.75" customHeight="1">
      <c r="B45" s="1246"/>
      <c r="C45" s="1247"/>
      <c r="D45" s="85"/>
      <c r="E45" s="1250" t="s">
        <v>29</v>
      </c>
      <c r="F45" s="1250"/>
      <c r="G45" s="1250"/>
      <c r="H45" s="1251"/>
      <c r="I45" s="86">
        <v>3131</v>
      </c>
      <c r="J45" s="87">
        <v>3097</v>
      </c>
      <c r="K45" s="87">
        <v>2971</v>
      </c>
      <c r="L45" s="87">
        <v>3196</v>
      </c>
      <c r="M45" s="88">
        <v>3185</v>
      </c>
    </row>
    <row r="46" spans="2:13" ht="27.75" customHeight="1">
      <c r="B46" s="1246"/>
      <c r="C46" s="1247"/>
      <c r="D46" s="89"/>
      <c r="E46" s="1250" t="s">
        <v>30</v>
      </c>
      <c r="F46" s="1250"/>
      <c r="G46" s="1250"/>
      <c r="H46" s="1251"/>
      <c r="I46" s="86">
        <v>977</v>
      </c>
      <c r="J46" s="87" t="s">
        <v>512</v>
      </c>
      <c r="K46" s="87" t="s">
        <v>512</v>
      </c>
      <c r="L46" s="87" t="s">
        <v>512</v>
      </c>
      <c r="M46" s="88" t="s">
        <v>512</v>
      </c>
    </row>
    <row r="47" spans="2:13" ht="27.75" customHeight="1">
      <c r="B47" s="1246"/>
      <c r="C47" s="1247"/>
      <c r="D47" s="90"/>
      <c r="E47" s="1260" t="s">
        <v>31</v>
      </c>
      <c r="F47" s="1261"/>
      <c r="G47" s="1261"/>
      <c r="H47" s="1262"/>
      <c r="I47" s="86" t="s">
        <v>512</v>
      </c>
      <c r="J47" s="87" t="s">
        <v>512</v>
      </c>
      <c r="K47" s="87" t="s">
        <v>512</v>
      </c>
      <c r="L47" s="87" t="s">
        <v>512</v>
      </c>
      <c r="M47" s="88" t="s">
        <v>512</v>
      </c>
    </row>
    <row r="48" spans="2:13" ht="27.75" customHeight="1">
      <c r="B48" s="1246"/>
      <c r="C48" s="1247"/>
      <c r="D48" s="85"/>
      <c r="E48" s="1250" t="s">
        <v>32</v>
      </c>
      <c r="F48" s="1250"/>
      <c r="G48" s="1250"/>
      <c r="H48" s="1251"/>
      <c r="I48" s="86" t="s">
        <v>512</v>
      </c>
      <c r="J48" s="87" t="s">
        <v>512</v>
      </c>
      <c r="K48" s="87" t="s">
        <v>512</v>
      </c>
      <c r="L48" s="87" t="s">
        <v>512</v>
      </c>
      <c r="M48" s="88" t="s">
        <v>512</v>
      </c>
    </row>
    <row r="49" spans="2:13" ht="27.75" customHeight="1">
      <c r="B49" s="1248"/>
      <c r="C49" s="1249"/>
      <c r="D49" s="85"/>
      <c r="E49" s="1250" t="s">
        <v>33</v>
      </c>
      <c r="F49" s="1250"/>
      <c r="G49" s="1250"/>
      <c r="H49" s="1251"/>
      <c r="I49" s="86" t="s">
        <v>512</v>
      </c>
      <c r="J49" s="87" t="s">
        <v>512</v>
      </c>
      <c r="K49" s="87" t="s">
        <v>512</v>
      </c>
      <c r="L49" s="87" t="s">
        <v>512</v>
      </c>
      <c r="M49" s="88" t="s">
        <v>512</v>
      </c>
    </row>
    <row r="50" spans="2:13" ht="27.75" customHeight="1">
      <c r="B50" s="1244" t="s">
        <v>34</v>
      </c>
      <c r="C50" s="1245"/>
      <c r="D50" s="91"/>
      <c r="E50" s="1250" t="s">
        <v>35</v>
      </c>
      <c r="F50" s="1250"/>
      <c r="G50" s="1250"/>
      <c r="H50" s="1251"/>
      <c r="I50" s="86">
        <v>9904</v>
      </c>
      <c r="J50" s="87">
        <v>8915</v>
      </c>
      <c r="K50" s="87">
        <v>9755</v>
      </c>
      <c r="L50" s="87">
        <v>10910</v>
      </c>
      <c r="M50" s="88">
        <v>11829</v>
      </c>
    </row>
    <row r="51" spans="2:13" ht="27.75" customHeight="1">
      <c r="B51" s="1246"/>
      <c r="C51" s="1247"/>
      <c r="D51" s="85"/>
      <c r="E51" s="1250" t="s">
        <v>36</v>
      </c>
      <c r="F51" s="1250"/>
      <c r="G51" s="1250"/>
      <c r="H51" s="1251"/>
      <c r="I51" s="86">
        <v>1770</v>
      </c>
      <c r="J51" s="87">
        <v>1497</v>
      </c>
      <c r="K51" s="87">
        <v>1155</v>
      </c>
      <c r="L51" s="87">
        <v>974</v>
      </c>
      <c r="M51" s="88">
        <v>1072</v>
      </c>
    </row>
    <row r="52" spans="2:13" ht="27.75" customHeight="1">
      <c r="B52" s="1248"/>
      <c r="C52" s="1249"/>
      <c r="D52" s="85"/>
      <c r="E52" s="1250" t="s">
        <v>37</v>
      </c>
      <c r="F52" s="1250"/>
      <c r="G52" s="1250"/>
      <c r="H52" s="1251"/>
      <c r="I52" s="86">
        <v>16473</v>
      </c>
      <c r="J52" s="87">
        <v>16606</v>
      </c>
      <c r="K52" s="87">
        <v>17095</v>
      </c>
      <c r="L52" s="87">
        <v>17320</v>
      </c>
      <c r="M52" s="88">
        <v>17385</v>
      </c>
    </row>
    <row r="53" spans="2:13" ht="27.75" customHeight="1" thickBot="1">
      <c r="B53" s="1252" t="s">
        <v>38</v>
      </c>
      <c r="C53" s="1253"/>
      <c r="D53" s="92"/>
      <c r="E53" s="1254" t="s">
        <v>39</v>
      </c>
      <c r="F53" s="1254"/>
      <c r="G53" s="1254"/>
      <c r="H53" s="1255"/>
      <c r="I53" s="93">
        <v>82</v>
      </c>
      <c r="J53" s="94">
        <v>554</v>
      </c>
      <c r="K53" s="94">
        <v>175</v>
      </c>
      <c r="L53" s="94">
        <v>-77</v>
      </c>
      <c r="M53" s="95">
        <v>-643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T/9b0um16G3HNHkDBzxEkQkBmSzwJjT6vUKLhYEEHI/hb6Lxed2+bdDGCFAcb4oDq0fJBOz5VFatknfja3rww==" saltValue="d/lF8SEp7Izm9ylwiXrL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71" t="s">
        <v>42</v>
      </c>
      <c r="D55" s="1271"/>
      <c r="E55" s="1272"/>
      <c r="F55" s="107">
        <v>3614</v>
      </c>
      <c r="G55" s="107">
        <v>4724</v>
      </c>
      <c r="H55" s="108">
        <v>4916</v>
      </c>
    </row>
    <row r="56" spans="2:8" ht="52.5" customHeight="1">
      <c r="B56" s="109"/>
      <c r="C56" s="1273" t="s">
        <v>43</v>
      </c>
      <c r="D56" s="1273"/>
      <c r="E56" s="1274"/>
      <c r="F56" s="110">
        <v>369</v>
      </c>
      <c r="G56" s="110">
        <v>370</v>
      </c>
      <c r="H56" s="111">
        <v>370</v>
      </c>
    </row>
    <row r="57" spans="2:8" ht="53.25" customHeight="1">
      <c r="B57" s="109"/>
      <c r="C57" s="1275" t="s">
        <v>44</v>
      </c>
      <c r="D57" s="1275"/>
      <c r="E57" s="1276"/>
      <c r="F57" s="112">
        <v>5716</v>
      </c>
      <c r="G57" s="112">
        <v>5623</v>
      </c>
      <c r="H57" s="113">
        <v>6270</v>
      </c>
    </row>
    <row r="58" spans="2:8" ht="45.75" customHeight="1">
      <c r="B58" s="114"/>
      <c r="C58" s="1263" t="s">
        <v>588</v>
      </c>
      <c r="D58" s="1264"/>
      <c r="E58" s="1265"/>
      <c r="F58" s="115">
        <v>2508</v>
      </c>
      <c r="G58" s="115">
        <v>2329</v>
      </c>
      <c r="H58" s="116">
        <v>2570</v>
      </c>
    </row>
    <row r="59" spans="2:8" ht="45.75" customHeight="1">
      <c r="B59" s="114"/>
      <c r="C59" s="1263" t="s">
        <v>589</v>
      </c>
      <c r="D59" s="1264"/>
      <c r="E59" s="1265"/>
      <c r="F59" s="115">
        <v>1828</v>
      </c>
      <c r="G59" s="115">
        <v>1829</v>
      </c>
      <c r="H59" s="116">
        <v>1924</v>
      </c>
    </row>
    <row r="60" spans="2:8" ht="45.75" customHeight="1">
      <c r="B60" s="114"/>
      <c r="C60" s="1263" t="s">
        <v>590</v>
      </c>
      <c r="D60" s="1264"/>
      <c r="E60" s="1265"/>
      <c r="F60" s="115">
        <v>611</v>
      </c>
      <c r="G60" s="115">
        <v>593</v>
      </c>
      <c r="H60" s="116">
        <v>614</v>
      </c>
    </row>
    <row r="61" spans="2:8" ht="45.75" customHeight="1">
      <c r="B61" s="114"/>
      <c r="C61" s="1263" t="s">
        <v>591</v>
      </c>
      <c r="D61" s="1264"/>
      <c r="E61" s="1265"/>
      <c r="F61" s="115">
        <v>37</v>
      </c>
      <c r="G61" s="115">
        <v>147</v>
      </c>
      <c r="H61" s="116">
        <v>442</v>
      </c>
    </row>
    <row r="62" spans="2:8" ht="45.75" customHeight="1" thickBot="1">
      <c r="B62" s="117"/>
      <c r="C62" s="1266" t="s">
        <v>592</v>
      </c>
      <c r="D62" s="1267"/>
      <c r="E62" s="1268"/>
      <c r="F62" s="118">
        <v>366</v>
      </c>
      <c r="G62" s="118">
        <v>366</v>
      </c>
      <c r="H62" s="119">
        <v>366</v>
      </c>
    </row>
    <row r="63" spans="2:8" ht="52.5" customHeight="1" thickBot="1">
      <c r="B63" s="120"/>
      <c r="C63" s="1269" t="s">
        <v>45</v>
      </c>
      <c r="D63" s="1269"/>
      <c r="E63" s="1270"/>
      <c r="F63" s="121">
        <v>9698</v>
      </c>
      <c r="G63" s="121">
        <v>10717</v>
      </c>
      <c r="H63" s="122">
        <v>11556</v>
      </c>
    </row>
    <row r="64" spans="2:8" ht="15" customHeight="1"/>
    <row r="65" ht="0" hidden="1" customHeight="1"/>
    <row r="66" ht="0" hidden="1" customHeight="1"/>
  </sheetData>
  <sheetProtection algorithmName="SHA-512" hashValue="s3YFPTVWe93L4+y8MZOSoOLXN+Qk5U/XnbwG8twWdSzsUMhLs9T/XRwaypDHMsphnawnaVBKUw8ZiWQ3HLTRlg==" saltValue="fcrLz4MwTBW75LLRbCHY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0"/>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c r="B44" s="374"/>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c r="B45" s="374"/>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c r="B46" s="374"/>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c r="B47" s="374"/>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605</v>
      </c>
    </row>
    <row r="50" spans="1:109">
      <c r="B50" s="374"/>
      <c r="G50" s="1283"/>
      <c r="H50" s="1283"/>
      <c r="I50" s="1283"/>
      <c r="J50" s="1283"/>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554</v>
      </c>
      <c r="BQ50" s="1282"/>
      <c r="BR50" s="1282"/>
      <c r="BS50" s="1282"/>
      <c r="BT50" s="1282"/>
      <c r="BU50" s="1282"/>
      <c r="BV50" s="1282"/>
      <c r="BW50" s="1282"/>
      <c r="BX50" s="1282" t="s">
        <v>555</v>
      </c>
      <c r="BY50" s="1282"/>
      <c r="BZ50" s="1282"/>
      <c r="CA50" s="1282"/>
      <c r="CB50" s="1282"/>
      <c r="CC50" s="1282"/>
      <c r="CD50" s="1282"/>
      <c r="CE50" s="1282"/>
      <c r="CF50" s="1282" t="s">
        <v>556</v>
      </c>
      <c r="CG50" s="1282"/>
      <c r="CH50" s="1282"/>
      <c r="CI50" s="1282"/>
      <c r="CJ50" s="1282"/>
      <c r="CK50" s="1282"/>
      <c r="CL50" s="1282"/>
      <c r="CM50" s="1282"/>
      <c r="CN50" s="1282" t="s">
        <v>557</v>
      </c>
      <c r="CO50" s="1282"/>
      <c r="CP50" s="1282"/>
      <c r="CQ50" s="1282"/>
      <c r="CR50" s="1282"/>
      <c r="CS50" s="1282"/>
      <c r="CT50" s="1282"/>
      <c r="CU50" s="1282"/>
      <c r="CV50" s="1282" t="s">
        <v>558</v>
      </c>
      <c r="CW50" s="1282"/>
      <c r="CX50" s="1282"/>
      <c r="CY50" s="1282"/>
      <c r="CZ50" s="1282"/>
      <c r="DA50" s="1282"/>
      <c r="DB50" s="1282"/>
      <c r="DC50" s="1282"/>
    </row>
    <row r="51" spans="1:109" ht="13.5" customHeight="1">
      <c r="B51" s="374"/>
      <c r="G51" s="1285"/>
      <c r="H51" s="1285"/>
      <c r="I51" s="1299"/>
      <c r="J51" s="1299"/>
      <c r="K51" s="1284"/>
      <c r="L51" s="1284"/>
      <c r="M51" s="1284"/>
      <c r="N51" s="1284"/>
      <c r="AM51" s="383"/>
      <c r="AN51" s="1280" t="s">
        <v>606</v>
      </c>
      <c r="AO51" s="1280"/>
      <c r="AP51" s="1280"/>
      <c r="AQ51" s="1280"/>
      <c r="AR51" s="1280"/>
      <c r="AS51" s="1280"/>
      <c r="AT51" s="1280"/>
      <c r="AU51" s="1280"/>
      <c r="AV51" s="1280"/>
      <c r="AW51" s="1280"/>
      <c r="AX51" s="1280"/>
      <c r="AY51" s="1280"/>
      <c r="AZ51" s="1280"/>
      <c r="BA51" s="1280"/>
      <c r="BB51" s="1280" t="s">
        <v>607</v>
      </c>
      <c r="BC51" s="1280"/>
      <c r="BD51" s="1280"/>
      <c r="BE51" s="1280"/>
      <c r="BF51" s="1280"/>
      <c r="BG51" s="1280"/>
      <c r="BH51" s="1280"/>
      <c r="BI51" s="1280"/>
      <c r="BJ51" s="1280"/>
      <c r="BK51" s="1280"/>
      <c r="BL51" s="1280"/>
      <c r="BM51" s="1280"/>
      <c r="BN51" s="1280"/>
      <c r="BO51" s="1280"/>
      <c r="BP51" s="1289"/>
      <c r="BQ51" s="1277"/>
      <c r="BR51" s="1277"/>
      <c r="BS51" s="1277"/>
      <c r="BT51" s="1277"/>
      <c r="BU51" s="1277"/>
      <c r="BV51" s="1277"/>
      <c r="BW51" s="1277"/>
      <c r="BX51" s="1289"/>
      <c r="BY51" s="1277"/>
      <c r="BZ51" s="1277"/>
      <c r="CA51" s="1277"/>
      <c r="CB51" s="1277"/>
      <c r="CC51" s="1277"/>
      <c r="CD51" s="1277"/>
      <c r="CE51" s="1277"/>
      <c r="CF51" s="1289"/>
      <c r="CG51" s="1277"/>
      <c r="CH51" s="1277"/>
      <c r="CI51" s="1277"/>
      <c r="CJ51" s="1277"/>
      <c r="CK51" s="1277"/>
      <c r="CL51" s="1277"/>
      <c r="CM51" s="1277"/>
      <c r="CN51" s="1289"/>
      <c r="CO51" s="1277"/>
      <c r="CP51" s="1277"/>
      <c r="CQ51" s="1277"/>
      <c r="CR51" s="1277"/>
      <c r="CS51" s="1277"/>
      <c r="CT51" s="1277"/>
      <c r="CU51" s="1277"/>
      <c r="CV51" s="1289"/>
      <c r="CW51" s="1277"/>
      <c r="CX51" s="1277"/>
      <c r="CY51" s="1277"/>
      <c r="CZ51" s="1277"/>
      <c r="DA51" s="1277"/>
      <c r="DB51" s="1277"/>
      <c r="DC51" s="1277"/>
    </row>
    <row r="52" spans="1:109">
      <c r="B52" s="374"/>
      <c r="G52" s="1285"/>
      <c r="H52" s="1285"/>
      <c r="I52" s="1299"/>
      <c r="J52" s="1299"/>
      <c r="K52" s="1284"/>
      <c r="L52" s="1284"/>
      <c r="M52" s="1284"/>
      <c r="N52" s="1284"/>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85"/>
      <c r="H53" s="1285"/>
      <c r="I53" s="1283"/>
      <c r="J53" s="1283"/>
      <c r="K53" s="1284"/>
      <c r="L53" s="1284"/>
      <c r="M53" s="1284"/>
      <c r="N53" s="1284"/>
      <c r="AM53" s="383"/>
      <c r="AN53" s="1280"/>
      <c r="AO53" s="1280"/>
      <c r="AP53" s="1280"/>
      <c r="AQ53" s="1280"/>
      <c r="AR53" s="1280"/>
      <c r="AS53" s="1280"/>
      <c r="AT53" s="1280"/>
      <c r="AU53" s="1280"/>
      <c r="AV53" s="1280"/>
      <c r="AW53" s="1280"/>
      <c r="AX53" s="1280"/>
      <c r="AY53" s="1280"/>
      <c r="AZ53" s="1280"/>
      <c r="BA53" s="1280"/>
      <c r="BB53" s="1280" t="s">
        <v>608</v>
      </c>
      <c r="BC53" s="1280"/>
      <c r="BD53" s="1280"/>
      <c r="BE53" s="1280"/>
      <c r="BF53" s="1280"/>
      <c r="BG53" s="1280"/>
      <c r="BH53" s="1280"/>
      <c r="BI53" s="1280"/>
      <c r="BJ53" s="1280"/>
      <c r="BK53" s="1280"/>
      <c r="BL53" s="1280"/>
      <c r="BM53" s="1280"/>
      <c r="BN53" s="1280"/>
      <c r="BO53" s="1280"/>
      <c r="BP53" s="1289"/>
      <c r="BQ53" s="1277"/>
      <c r="BR53" s="1277"/>
      <c r="BS53" s="1277"/>
      <c r="BT53" s="1277"/>
      <c r="BU53" s="1277"/>
      <c r="BV53" s="1277"/>
      <c r="BW53" s="1277"/>
      <c r="BX53" s="1289"/>
      <c r="BY53" s="1277"/>
      <c r="BZ53" s="1277"/>
      <c r="CA53" s="1277"/>
      <c r="CB53" s="1277"/>
      <c r="CC53" s="1277"/>
      <c r="CD53" s="1277"/>
      <c r="CE53" s="1277"/>
      <c r="CF53" s="1289"/>
      <c r="CG53" s="1277"/>
      <c r="CH53" s="1277"/>
      <c r="CI53" s="1277"/>
      <c r="CJ53" s="1277"/>
      <c r="CK53" s="1277"/>
      <c r="CL53" s="1277"/>
      <c r="CM53" s="1277"/>
      <c r="CN53" s="1289"/>
      <c r="CO53" s="1277"/>
      <c r="CP53" s="1277"/>
      <c r="CQ53" s="1277"/>
      <c r="CR53" s="1277"/>
      <c r="CS53" s="1277"/>
      <c r="CT53" s="1277"/>
      <c r="CU53" s="1277"/>
      <c r="CV53" s="1289"/>
      <c r="CW53" s="1277"/>
      <c r="CX53" s="1277"/>
      <c r="CY53" s="1277"/>
      <c r="CZ53" s="1277"/>
      <c r="DA53" s="1277"/>
      <c r="DB53" s="1277"/>
      <c r="DC53" s="1277"/>
    </row>
    <row r="54" spans="1:109">
      <c r="A54" s="382"/>
      <c r="B54" s="374"/>
      <c r="G54" s="1285"/>
      <c r="H54" s="1285"/>
      <c r="I54" s="1283"/>
      <c r="J54" s="1283"/>
      <c r="K54" s="1284"/>
      <c r="L54" s="1284"/>
      <c r="M54" s="1284"/>
      <c r="N54" s="1284"/>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83"/>
      <c r="H55" s="1283"/>
      <c r="I55" s="1283"/>
      <c r="J55" s="1283"/>
      <c r="K55" s="1284"/>
      <c r="L55" s="1284"/>
      <c r="M55" s="1284"/>
      <c r="N55" s="1284"/>
      <c r="AN55" s="1282" t="s">
        <v>609</v>
      </c>
      <c r="AO55" s="1282"/>
      <c r="AP55" s="1282"/>
      <c r="AQ55" s="1282"/>
      <c r="AR55" s="1282"/>
      <c r="AS55" s="1282"/>
      <c r="AT55" s="1282"/>
      <c r="AU55" s="1282"/>
      <c r="AV55" s="1282"/>
      <c r="AW55" s="1282"/>
      <c r="AX55" s="1282"/>
      <c r="AY55" s="1282"/>
      <c r="AZ55" s="1282"/>
      <c r="BA55" s="1282"/>
      <c r="BB55" s="1280" t="s">
        <v>607</v>
      </c>
      <c r="BC55" s="1280"/>
      <c r="BD55" s="1280"/>
      <c r="BE55" s="1280"/>
      <c r="BF55" s="1280"/>
      <c r="BG55" s="1280"/>
      <c r="BH55" s="1280"/>
      <c r="BI55" s="1280"/>
      <c r="BJ55" s="1280"/>
      <c r="BK55" s="1280"/>
      <c r="BL55" s="1280"/>
      <c r="BM55" s="1280"/>
      <c r="BN55" s="1280"/>
      <c r="BO55" s="1280"/>
      <c r="BP55" s="1289"/>
      <c r="BQ55" s="1277"/>
      <c r="BR55" s="1277"/>
      <c r="BS55" s="1277"/>
      <c r="BT55" s="1277"/>
      <c r="BU55" s="1277"/>
      <c r="BV55" s="1277"/>
      <c r="BW55" s="1277"/>
      <c r="BX55" s="1289"/>
      <c r="BY55" s="1277"/>
      <c r="BZ55" s="1277"/>
      <c r="CA55" s="1277"/>
      <c r="CB55" s="1277"/>
      <c r="CC55" s="1277"/>
      <c r="CD55" s="1277"/>
      <c r="CE55" s="1277"/>
      <c r="CF55" s="1289"/>
      <c r="CG55" s="1277"/>
      <c r="CH55" s="1277"/>
      <c r="CI55" s="1277"/>
      <c r="CJ55" s="1277"/>
      <c r="CK55" s="1277"/>
      <c r="CL55" s="1277"/>
      <c r="CM55" s="1277"/>
      <c r="CN55" s="1289"/>
      <c r="CO55" s="1277"/>
      <c r="CP55" s="1277"/>
      <c r="CQ55" s="1277"/>
      <c r="CR55" s="1277"/>
      <c r="CS55" s="1277"/>
      <c r="CT55" s="1277"/>
      <c r="CU55" s="1277"/>
      <c r="CV55" s="1289"/>
      <c r="CW55" s="1277"/>
      <c r="CX55" s="1277"/>
      <c r="CY55" s="1277"/>
      <c r="CZ55" s="1277"/>
      <c r="DA55" s="1277"/>
      <c r="DB55" s="1277"/>
      <c r="DC55" s="1277"/>
    </row>
    <row r="56" spans="1:109">
      <c r="A56" s="382"/>
      <c r="B56" s="374"/>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83"/>
      <c r="H57" s="1283"/>
      <c r="I57" s="1278"/>
      <c r="J57" s="1278"/>
      <c r="K57" s="1284"/>
      <c r="L57" s="1284"/>
      <c r="M57" s="1284"/>
      <c r="N57" s="1284"/>
      <c r="AM57" s="367"/>
      <c r="AN57" s="1282"/>
      <c r="AO57" s="1282"/>
      <c r="AP57" s="1282"/>
      <c r="AQ57" s="1282"/>
      <c r="AR57" s="1282"/>
      <c r="AS57" s="1282"/>
      <c r="AT57" s="1282"/>
      <c r="AU57" s="1282"/>
      <c r="AV57" s="1282"/>
      <c r="AW57" s="1282"/>
      <c r="AX57" s="1282"/>
      <c r="AY57" s="1282"/>
      <c r="AZ57" s="1282"/>
      <c r="BA57" s="1282"/>
      <c r="BB57" s="1280" t="s">
        <v>608</v>
      </c>
      <c r="BC57" s="1280"/>
      <c r="BD57" s="1280"/>
      <c r="BE57" s="1280"/>
      <c r="BF57" s="1280"/>
      <c r="BG57" s="1280"/>
      <c r="BH57" s="1280"/>
      <c r="BI57" s="1280"/>
      <c r="BJ57" s="1280"/>
      <c r="BK57" s="1280"/>
      <c r="BL57" s="1280"/>
      <c r="BM57" s="1280"/>
      <c r="BN57" s="1280"/>
      <c r="BO57" s="1280"/>
      <c r="BP57" s="1289"/>
      <c r="BQ57" s="1277"/>
      <c r="BR57" s="1277"/>
      <c r="BS57" s="1277"/>
      <c r="BT57" s="1277"/>
      <c r="BU57" s="1277"/>
      <c r="BV57" s="1277"/>
      <c r="BW57" s="1277"/>
      <c r="BX57" s="1289"/>
      <c r="BY57" s="1277"/>
      <c r="BZ57" s="1277"/>
      <c r="CA57" s="1277"/>
      <c r="CB57" s="1277"/>
      <c r="CC57" s="1277"/>
      <c r="CD57" s="1277"/>
      <c r="CE57" s="1277"/>
      <c r="CF57" s="1289"/>
      <c r="CG57" s="1277"/>
      <c r="CH57" s="1277"/>
      <c r="CI57" s="1277"/>
      <c r="CJ57" s="1277"/>
      <c r="CK57" s="1277"/>
      <c r="CL57" s="1277"/>
      <c r="CM57" s="1277"/>
      <c r="CN57" s="1289"/>
      <c r="CO57" s="1277"/>
      <c r="CP57" s="1277"/>
      <c r="CQ57" s="1277"/>
      <c r="CR57" s="1277"/>
      <c r="CS57" s="1277"/>
      <c r="CT57" s="1277"/>
      <c r="CU57" s="1277"/>
      <c r="CV57" s="1289"/>
      <c r="CW57" s="1277"/>
      <c r="CX57" s="1277"/>
      <c r="CY57" s="1277"/>
      <c r="CZ57" s="1277"/>
      <c r="DA57" s="1277"/>
      <c r="DB57" s="1277"/>
      <c r="DC57" s="1277"/>
      <c r="DD57" s="387"/>
      <c r="DE57" s="386"/>
    </row>
    <row r="58" spans="1:109" s="382" customFormat="1">
      <c r="A58" s="367"/>
      <c r="B58" s="386"/>
      <c r="G58" s="1283"/>
      <c r="H58" s="1283"/>
      <c r="I58" s="1278"/>
      <c r="J58" s="1278"/>
      <c r="K58" s="1284"/>
      <c r="L58" s="1284"/>
      <c r="M58" s="1284"/>
      <c r="N58" s="1284"/>
      <c r="AM58" s="367"/>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610</v>
      </c>
    </row>
    <row r="64" spans="1:109">
      <c r="B64" s="374"/>
      <c r="G64" s="381"/>
      <c r="I64" s="394"/>
      <c r="J64" s="394"/>
      <c r="K64" s="394"/>
      <c r="L64" s="394"/>
      <c r="M64" s="394"/>
      <c r="N64" s="395"/>
      <c r="AM64" s="381"/>
      <c r="AN64" s="381" t="s">
        <v>604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90" t="s">
        <v>611</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c r="B66" s="374"/>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c r="B67" s="374"/>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c r="B68" s="374"/>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c r="B69" s="374"/>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605</v>
      </c>
    </row>
    <row r="72" spans="2:107">
      <c r="B72" s="374"/>
      <c r="G72" s="1283"/>
      <c r="H72" s="1283"/>
      <c r="I72" s="1283"/>
      <c r="J72" s="1283"/>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554</v>
      </c>
      <c r="BQ72" s="1282"/>
      <c r="BR72" s="1282"/>
      <c r="BS72" s="1282"/>
      <c r="BT72" s="1282"/>
      <c r="BU72" s="1282"/>
      <c r="BV72" s="1282"/>
      <c r="BW72" s="1282"/>
      <c r="BX72" s="1282" t="s">
        <v>555</v>
      </c>
      <c r="BY72" s="1282"/>
      <c r="BZ72" s="1282"/>
      <c r="CA72" s="1282"/>
      <c r="CB72" s="1282"/>
      <c r="CC72" s="1282"/>
      <c r="CD72" s="1282"/>
      <c r="CE72" s="1282"/>
      <c r="CF72" s="1282" t="s">
        <v>556</v>
      </c>
      <c r="CG72" s="1282"/>
      <c r="CH72" s="1282"/>
      <c r="CI72" s="1282"/>
      <c r="CJ72" s="1282"/>
      <c r="CK72" s="1282"/>
      <c r="CL72" s="1282"/>
      <c r="CM72" s="1282"/>
      <c r="CN72" s="1282" t="s">
        <v>557</v>
      </c>
      <c r="CO72" s="1282"/>
      <c r="CP72" s="1282"/>
      <c r="CQ72" s="1282"/>
      <c r="CR72" s="1282"/>
      <c r="CS72" s="1282"/>
      <c r="CT72" s="1282"/>
      <c r="CU72" s="1282"/>
      <c r="CV72" s="1282" t="s">
        <v>558</v>
      </c>
      <c r="CW72" s="1282"/>
      <c r="CX72" s="1282"/>
      <c r="CY72" s="1282"/>
      <c r="CZ72" s="1282"/>
      <c r="DA72" s="1282"/>
      <c r="DB72" s="1282"/>
      <c r="DC72" s="1282"/>
    </row>
    <row r="73" spans="2:107">
      <c r="B73" s="374"/>
      <c r="G73" s="1285"/>
      <c r="H73" s="1285"/>
      <c r="I73" s="1285"/>
      <c r="J73" s="1285"/>
      <c r="K73" s="1281"/>
      <c r="L73" s="1281"/>
      <c r="M73" s="1281"/>
      <c r="N73" s="1281"/>
      <c r="AM73" s="383"/>
      <c r="AN73" s="1280" t="s">
        <v>606</v>
      </c>
      <c r="AO73" s="1280"/>
      <c r="AP73" s="1280"/>
      <c r="AQ73" s="1280"/>
      <c r="AR73" s="1280"/>
      <c r="AS73" s="1280"/>
      <c r="AT73" s="1280"/>
      <c r="AU73" s="1280"/>
      <c r="AV73" s="1280"/>
      <c r="AW73" s="1280"/>
      <c r="AX73" s="1280"/>
      <c r="AY73" s="1280"/>
      <c r="AZ73" s="1280"/>
      <c r="BA73" s="1280"/>
      <c r="BB73" s="1280" t="s">
        <v>607</v>
      </c>
      <c r="BC73" s="1280"/>
      <c r="BD73" s="1280"/>
      <c r="BE73" s="1280"/>
      <c r="BF73" s="1280"/>
      <c r="BG73" s="1280"/>
      <c r="BH73" s="1280"/>
      <c r="BI73" s="1280"/>
      <c r="BJ73" s="1280"/>
      <c r="BK73" s="1280"/>
      <c r="BL73" s="1280"/>
      <c r="BM73" s="1280"/>
      <c r="BN73" s="1280"/>
      <c r="BO73" s="1280"/>
      <c r="BP73" s="1277">
        <v>0.6</v>
      </c>
      <c r="BQ73" s="1277"/>
      <c r="BR73" s="1277"/>
      <c r="BS73" s="1277"/>
      <c r="BT73" s="1277"/>
      <c r="BU73" s="1277"/>
      <c r="BV73" s="1277"/>
      <c r="BW73" s="1277"/>
      <c r="BX73" s="1277">
        <v>4.5</v>
      </c>
      <c r="BY73" s="1277"/>
      <c r="BZ73" s="1277"/>
      <c r="CA73" s="1277"/>
      <c r="CB73" s="1277"/>
      <c r="CC73" s="1277"/>
      <c r="CD73" s="1277"/>
      <c r="CE73" s="1277"/>
      <c r="CF73" s="1277">
        <v>1.4</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85"/>
      <c r="H74" s="1285"/>
      <c r="I74" s="1285"/>
      <c r="J74" s="1285"/>
      <c r="K74" s="1281"/>
      <c r="L74" s="1281"/>
      <c r="M74" s="1281"/>
      <c r="N74" s="1281"/>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85"/>
      <c r="H75" s="1285"/>
      <c r="I75" s="1283"/>
      <c r="J75" s="1283"/>
      <c r="K75" s="1284"/>
      <c r="L75" s="1284"/>
      <c r="M75" s="1284"/>
      <c r="N75" s="1284"/>
      <c r="AM75" s="383"/>
      <c r="AN75" s="1280"/>
      <c r="AO75" s="1280"/>
      <c r="AP75" s="1280"/>
      <c r="AQ75" s="1280"/>
      <c r="AR75" s="1280"/>
      <c r="AS75" s="1280"/>
      <c r="AT75" s="1280"/>
      <c r="AU75" s="1280"/>
      <c r="AV75" s="1280"/>
      <c r="AW75" s="1280"/>
      <c r="AX75" s="1280"/>
      <c r="AY75" s="1280"/>
      <c r="AZ75" s="1280"/>
      <c r="BA75" s="1280"/>
      <c r="BB75" s="1280" t="s">
        <v>612</v>
      </c>
      <c r="BC75" s="1280"/>
      <c r="BD75" s="1280"/>
      <c r="BE75" s="1280"/>
      <c r="BF75" s="1280"/>
      <c r="BG75" s="1280"/>
      <c r="BH75" s="1280"/>
      <c r="BI75" s="1280"/>
      <c r="BJ75" s="1280"/>
      <c r="BK75" s="1280"/>
      <c r="BL75" s="1280"/>
      <c r="BM75" s="1280"/>
      <c r="BN75" s="1280"/>
      <c r="BO75" s="1280"/>
      <c r="BP75" s="1277">
        <v>6.4</v>
      </c>
      <c r="BQ75" s="1277"/>
      <c r="BR75" s="1277"/>
      <c r="BS75" s="1277"/>
      <c r="BT75" s="1277"/>
      <c r="BU75" s="1277"/>
      <c r="BV75" s="1277"/>
      <c r="BW75" s="1277"/>
      <c r="BX75" s="1277">
        <v>6</v>
      </c>
      <c r="BY75" s="1277"/>
      <c r="BZ75" s="1277"/>
      <c r="CA75" s="1277"/>
      <c r="CB75" s="1277"/>
      <c r="CC75" s="1277"/>
      <c r="CD75" s="1277"/>
      <c r="CE75" s="1277"/>
      <c r="CF75" s="1277">
        <v>6</v>
      </c>
      <c r="CG75" s="1277"/>
      <c r="CH75" s="1277"/>
      <c r="CI75" s="1277"/>
      <c r="CJ75" s="1277"/>
      <c r="CK75" s="1277"/>
      <c r="CL75" s="1277"/>
      <c r="CM75" s="1277"/>
      <c r="CN75" s="1277">
        <v>5.9</v>
      </c>
      <c r="CO75" s="1277"/>
      <c r="CP75" s="1277"/>
      <c r="CQ75" s="1277"/>
      <c r="CR75" s="1277"/>
      <c r="CS75" s="1277"/>
      <c r="CT75" s="1277"/>
      <c r="CU75" s="1277"/>
      <c r="CV75" s="1277">
        <v>5.7</v>
      </c>
      <c r="CW75" s="1277"/>
      <c r="CX75" s="1277"/>
      <c r="CY75" s="1277"/>
      <c r="CZ75" s="1277"/>
      <c r="DA75" s="1277"/>
      <c r="DB75" s="1277"/>
      <c r="DC75" s="1277"/>
    </row>
    <row r="76" spans="2:107">
      <c r="B76" s="374"/>
      <c r="G76" s="1285"/>
      <c r="H76" s="1285"/>
      <c r="I76" s="1283"/>
      <c r="J76" s="1283"/>
      <c r="K76" s="1284"/>
      <c r="L76" s="1284"/>
      <c r="M76" s="1284"/>
      <c r="N76" s="1284"/>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83"/>
      <c r="H77" s="1283"/>
      <c r="I77" s="1283"/>
      <c r="J77" s="1283"/>
      <c r="K77" s="1281"/>
      <c r="L77" s="1281"/>
      <c r="M77" s="1281"/>
      <c r="N77" s="1281"/>
      <c r="AN77" s="1282" t="s">
        <v>609</v>
      </c>
      <c r="AO77" s="1282"/>
      <c r="AP77" s="1282"/>
      <c r="AQ77" s="1282"/>
      <c r="AR77" s="1282"/>
      <c r="AS77" s="1282"/>
      <c r="AT77" s="1282"/>
      <c r="AU77" s="1282"/>
      <c r="AV77" s="1282"/>
      <c r="AW77" s="1282"/>
      <c r="AX77" s="1282"/>
      <c r="AY77" s="1282"/>
      <c r="AZ77" s="1282"/>
      <c r="BA77" s="1282"/>
      <c r="BB77" s="1280" t="s">
        <v>607</v>
      </c>
      <c r="BC77" s="1280"/>
      <c r="BD77" s="1280"/>
      <c r="BE77" s="1280"/>
      <c r="BF77" s="1280"/>
      <c r="BG77" s="1280"/>
      <c r="BH77" s="1280"/>
      <c r="BI77" s="1280"/>
      <c r="BJ77" s="1280"/>
      <c r="BK77" s="1280"/>
      <c r="BL77" s="1280"/>
      <c r="BM77" s="1280"/>
      <c r="BN77" s="1280"/>
      <c r="BO77" s="1280"/>
      <c r="BP77" s="1277">
        <v>50.3</v>
      </c>
      <c r="BQ77" s="1277"/>
      <c r="BR77" s="1277"/>
      <c r="BS77" s="1277"/>
      <c r="BT77" s="1277"/>
      <c r="BU77" s="1277"/>
      <c r="BV77" s="1277"/>
      <c r="BW77" s="1277"/>
      <c r="BX77" s="1277">
        <v>45.9</v>
      </c>
      <c r="BY77" s="1277"/>
      <c r="BZ77" s="1277"/>
      <c r="CA77" s="1277"/>
      <c r="CB77" s="1277"/>
      <c r="CC77" s="1277"/>
      <c r="CD77" s="1277"/>
      <c r="CE77" s="1277"/>
      <c r="CF77" s="1277">
        <v>37.299999999999997</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c r="B78" s="374"/>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612</v>
      </c>
      <c r="BC79" s="1280"/>
      <c r="BD79" s="1280"/>
      <c r="BE79" s="1280"/>
      <c r="BF79" s="1280"/>
      <c r="BG79" s="1280"/>
      <c r="BH79" s="1280"/>
      <c r="BI79" s="1280"/>
      <c r="BJ79" s="1280"/>
      <c r="BK79" s="1280"/>
      <c r="BL79" s="1280"/>
      <c r="BM79" s="1280"/>
      <c r="BN79" s="1280"/>
      <c r="BO79" s="1280"/>
      <c r="BP79" s="1277">
        <v>9.6</v>
      </c>
      <c r="BQ79" s="1277"/>
      <c r="BR79" s="1277"/>
      <c r="BS79" s="1277"/>
      <c r="BT79" s="1277"/>
      <c r="BU79" s="1277"/>
      <c r="BV79" s="1277"/>
      <c r="BW79" s="1277"/>
      <c r="BX79" s="1277">
        <v>8.8000000000000007</v>
      </c>
      <c r="BY79" s="1277"/>
      <c r="BZ79" s="1277"/>
      <c r="CA79" s="1277"/>
      <c r="CB79" s="1277"/>
      <c r="CC79" s="1277"/>
      <c r="CD79" s="1277"/>
      <c r="CE79" s="1277"/>
      <c r="CF79" s="1277">
        <v>7.8</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c r="B80" s="374"/>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e37pWPNORbGwRjxjbkQsssS8TCrp7N0hkgLqio3ckGDzniLyMDSRBz+Hpfz5nA1j8zYfhDxwLWB9y1p/C/xcg==" saltValue="6g8ingDp+IBBM+9uiJAMU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CtlCtZE06bpJQNj0e+F+/ROkWpR+RVL/edcLzEHOeRPCmt9j578uWndoXmvjUjMCIe32Avl0Tiiz4fjEUrosw==" saltValue="Ran9PpDlXsX3jD0XliHpx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BiF3MGU/aTHwyO1Mk15vYKIrpOxXexDQFCmdpq5dNDbUjZ9houvbTjemMprO8hqtIYy0uGGwv7Qj2ZBMtjm5g==" saltValue="e+m3dU1b7eq+WxMhfF4bX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72054</v>
      </c>
      <c r="E3" s="141"/>
      <c r="F3" s="142">
        <v>63956</v>
      </c>
      <c r="G3" s="143"/>
      <c r="H3" s="144"/>
    </row>
    <row r="4" spans="1:8">
      <c r="A4" s="145"/>
      <c r="B4" s="146"/>
      <c r="C4" s="147"/>
      <c r="D4" s="148">
        <v>27757</v>
      </c>
      <c r="E4" s="149"/>
      <c r="F4" s="150">
        <v>29239</v>
      </c>
      <c r="G4" s="151"/>
      <c r="H4" s="152"/>
    </row>
    <row r="5" spans="1:8">
      <c r="A5" s="133" t="s">
        <v>546</v>
      </c>
      <c r="B5" s="138"/>
      <c r="C5" s="139"/>
      <c r="D5" s="140">
        <v>43091</v>
      </c>
      <c r="E5" s="141"/>
      <c r="F5" s="142">
        <v>66255</v>
      </c>
      <c r="G5" s="143"/>
      <c r="H5" s="144"/>
    </row>
    <row r="6" spans="1:8">
      <c r="A6" s="145"/>
      <c r="B6" s="146"/>
      <c r="C6" s="147"/>
      <c r="D6" s="148">
        <v>23780</v>
      </c>
      <c r="E6" s="149"/>
      <c r="F6" s="150">
        <v>31822</v>
      </c>
      <c r="G6" s="151"/>
      <c r="H6" s="152"/>
    </row>
    <row r="7" spans="1:8">
      <c r="A7" s="133" t="s">
        <v>547</v>
      </c>
      <c r="B7" s="138"/>
      <c r="C7" s="139"/>
      <c r="D7" s="140">
        <v>53367</v>
      </c>
      <c r="E7" s="141"/>
      <c r="F7" s="142">
        <v>54227</v>
      </c>
      <c r="G7" s="143"/>
      <c r="H7" s="144"/>
    </row>
    <row r="8" spans="1:8">
      <c r="A8" s="145"/>
      <c r="B8" s="146"/>
      <c r="C8" s="147"/>
      <c r="D8" s="148">
        <v>27321</v>
      </c>
      <c r="E8" s="149"/>
      <c r="F8" s="150">
        <v>29694</v>
      </c>
      <c r="G8" s="151"/>
      <c r="H8" s="152"/>
    </row>
    <row r="9" spans="1:8">
      <c r="A9" s="133" t="s">
        <v>548</v>
      </c>
      <c r="B9" s="138"/>
      <c r="C9" s="139"/>
      <c r="D9" s="140">
        <v>57309</v>
      </c>
      <c r="E9" s="141"/>
      <c r="F9" s="142">
        <v>57295</v>
      </c>
      <c r="G9" s="143"/>
      <c r="H9" s="144"/>
    </row>
    <row r="10" spans="1:8">
      <c r="A10" s="145"/>
      <c r="B10" s="146"/>
      <c r="C10" s="147"/>
      <c r="D10" s="148">
        <v>27275</v>
      </c>
      <c r="E10" s="149"/>
      <c r="F10" s="150">
        <v>32771</v>
      </c>
      <c r="G10" s="151"/>
      <c r="H10" s="152"/>
    </row>
    <row r="11" spans="1:8">
      <c r="A11" s="133" t="s">
        <v>549</v>
      </c>
      <c r="B11" s="138"/>
      <c r="C11" s="139"/>
      <c r="D11" s="140">
        <v>60155</v>
      </c>
      <c r="E11" s="141"/>
      <c r="F11" s="142">
        <v>54110</v>
      </c>
      <c r="G11" s="143"/>
      <c r="H11" s="144"/>
    </row>
    <row r="12" spans="1:8">
      <c r="A12" s="145"/>
      <c r="B12" s="146"/>
      <c r="C12" s="153"/>
      <c r="D12" s="148">
        <v>28194</v>
      </c>
      <c r="E12" s="149"/>
      <c r="F12" s="150">
        <v>30620</v>
      </c>
      <c r="G12" s="151"/>
      <c r="H12" s="152"/>
    </row>
    <row r="13" spans="1:8">
      <c r="A13" s="133"/>
      <c r="B13" s="138"/>
      <c r="C13" s="154"/>
      <c r="D13" s="155">
        <v>57195</v>
      </c>
      <c r="E13" s="156"/>
      <c r="F13" s="157">
        <v>59169</v>
      </c>
      <c r="G13" s="158"/>
      <c r="H13" s="144"/>
    </row>
    <row r="14" spans="1:8">
      <c r="A14" s="145"/>
      <c r="B14" s="146"/>
      <c r="C14" s="147"/>
      <c r="D14" s="148">
        <v>26865</v>
      </c>
      <c r="E14" s="149"/>
      <c r="F14" s="150">
        <v>30829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5.25</v>
      </c>
      <c r="C19" s="159">
        <f>ROUND(VALUE(SUBSTITUTE(実質収支比率等に係る経年分析!G$48,"▲","-")),2)</f>
        <v>3.77</v>
      </c>
      <c r="D19" s="159">
        <f>ROUND(VALUE(SUBSTITUTE(実質収支比率等に係る経年分析!H$48,"▲","-")),2)</f>
        <v>4.68</v>
      </c>
      <c r="E19" s="159">
        <f>ROUND(VALUE(SUBSTITUTE(実質収支比率等に係る経年分析!I$48,"▲","-")),2)</f>
        <v>2.69</v>
      </c>
      <c r="F19" s="159">
        <f>ROUND(VALUE(SUBSTITUTE(実質収支比率等に係る経年分析!J$48,"▲","-")),2)</f>
        <v>2.5499999999999998</v>
      </c>
    </row>
    <row r="20" spans="1:11">
      <c r="A20" s="159" t="s">
        <v>49</v>
      </c>
      <c r="B20" s="159">
        <f>ROUND(VALUE(SUBSTITUTE(実質収支比率等に係る経年分析!F$47,"▲","-")),2)</f>
        <v>25.06</v>
      </c>
      <c r="C20" s="159">
        <f>ROUND(VALUE(SUBSTITUTE(実質収支比率等に係る経年分析!G$47,"▲","-")),2)</f>
        <v>25.05</v>
      </c>
      <c r="D20" s="159">
        <f>ROUND(VALUE(SUBSTITUTE(実質収支比率等に係る経年分析!H$47,"▲","-")),2)</f>
        <v>26.59</v>
      </c>
      <c r="E20" s="159">
        <f>ROUND(VALUE(SUBSTITUTE(実質収支比率等に係る経年分析!I$47,"▲","-")),2)</f>
        <v>34.700000000000003</v>
      </c>
      <c r="F20" s="159">
        <f>ROUND(VALUE(SUBSTITUTE(実質収支比率等に係る経年分析!J$47,"▲","-")),2)</f>
        <v>35.81</v>
      </c>
    </row>
    <row r="21" spans="1:11">
      <c r="A21" s="159" t="s">
        <v>50</v>
      </c>
      <c r="B21" s="159">
        <f>IF(ISNUMBER(VALUE(SUBSTITUTE(実質収支比率等に係る経年分析!F$49,"▲","-"))),ROUND(VALUE(SUBSTITUTE(実質収支比率等に係る経年分析!F$49,"▲","-")),2),NA())</f>
        <v>6.57</v>
      </c>
      <c r="C21" s="159">
        <f>IF(ISNUMBER(VALUE(SUBSTITUTE(実質収支比率等に係る経年分析!G$49,"▲","-"))),ROUND(VALUE(SUBSTITUTE(実質収支比率等に係る経年分析!G$49,"▲","-")),2),NA())</f>
        <v>-4.3099999999999996</v>
      </c>
      <c r="D21" s="159">
        <f>IF(ISNUMBER(VALUE(SUBSTITUTE(実質収支比率等に係る経年分析!H$49,"▲","-"))),ROUND(VALUE(SUBSTITUTE(実質収支比率等に係る経年分析!H$49,"▲","-")),2),NA())</f>
        <v>0.76</v>
      </c>
      <c r="E21" s="159">
        <f>IF(ISNUMBER(VALUE(SUBSTITUTE(実質収支比率等に係る経年分析!I$49,"▲","-"))),ROUND(VALUE(SUBSTITUTE(実質収支比率等に係る経年分析!I$49,"▲","-")),2),NA())</f>
        <v>3.85</v>
      </c>
      <c r="F21" s="159">
        <f>IF(ISNUMBER(VALUE(SUBSTITUTE(実質収支比率等に係る経年分析!J$49,"▲","-"))),ROUND(VALUE(SUBSTITUTE(実質収支比率等に係る経年分析!J$49,"▲","-")),2),NA())</f>
        <v>-0.04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0.28000000000000003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介護認定特別会計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農業集落排水事業会計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介護保険（保険事業勘定）会計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1.34</v>
      </c>
    </row>
    <row r="33" spans="1:16">
      <c r="A33" s="160" t="str">
        <f>IF(連結実質赤字比率に係る赤字・黒字の構成分析!C$37="",NA(),連結実質赤字比率に係る赤字・黒字の構成分析!C$37)</f>
        <v>公共下水道事業会計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1.76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4.8600000000000003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4.63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2.5499999999999998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8.84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10.23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12.26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15.75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18.41</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7.25</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7.86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9.0399999999999991</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9.31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4.24</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1449</v>
      </c>
      <c r="E42" s="161"/>
      <c r="F42" s="161"/>
      <c r="G42" s="161">
        <f>'実質公債費比率（分子）の構造'!L$52</f>
        <v>1510</v>
      </c>
      <c r="H42" s="161"/>
      <c r="I42" s="161"/>
      <c r="J42" s="161">
        <f>'実質公債費比率（分子）の構造'!M$52</f>
        <v>1419</v>
      </c>
      <c r="K42" s="161"/>
      <c r="L42" s="161"/>
      <c r="M42" s="161">
        <f>'実質公債費比率（分子）の構造'!N$52</f>
        <v>1497</v>
      </c>
      <c r="N42" s="161"/>
      <c r="O42" s="161"/>
      <c r="P42" s="161">
        <f>'実質公債費比率（分子）の構造'!O$52</f>
        <v>1515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c r="A45" s="161" t="s">
        <v>60</v>
      </c>
      <c r="B45" s="161">
        <f>'実質公債費比率（分子）の構造'!K$49</f>
        <v>78</v>
      </c>
      <c r="C45" s="161"/>
      <c r="D45" s="161"/>
      <c r="E45" s="161">
        <f>'実質公債費比率（分子）の構造'!L$49</f>
        <v>78</v>
      </c>
      <c r="F45" s="161"/>
      <c r="G45" s="161"/>
      <c r="H45" s="161">
        <f>'実質公債費比率（分子）の構造'!M$49</f>
        <v>78</v>
      </c>
      <c r="I45" s="161"/>
      <c r="J45" s="161"/>
      <c r="K45" s="161">
        <f>'実質公債費比率（分子）の構造'!N$49</f>
        <v>78</v>
      </c>
      <c r="L45" s="161"/>
      <c r="M45" s="161"/>
      <c r="N45" s="161">
        <f>'実質公債費比率（分子）の構造'!O$49</f>
        <v>78</v>
      </c>
      <c r="O45" s="161"/>
      <c r="P45" s="161"/>
    </row>
    <row r="46" spans="1:16">
      <c r="A46" s="161" t="s">
        <v>61</v>
      </c>
      <c r="B46" s="161">
        <f>'実質公債費比率（分子）の構造'!K$48</f>
        <v>363</v>
      </c>
      <c r="C46" s="161"/>
      <c r="D46" s="161"/>
      <c r="E46" s="161">
        <f>'実質公債費比率（分子）の構造'!L$48</f>
        <v>391</v>
      </c>
      <c r="F46" s="161"/>
      <c r="G46" s="161"/>
      <c r="H46" s="161">
        <f>'実質公債費比率（分子）の構造'!M$48</f>
        <v>418</v>
      </c>
      <c r="I46" s="161"/>
      <c r="J46" s="161"/>
      <c r="K46" s="161">
        <f>'実質公債費比率（分子）の構造'!N$48</f>
        <v>427</v>
      </c>
      <c r="L46" s="161"/>
      <c r="M46" s="161"/>
      <c r="N46" s="161">
        <f>'実質公債費比率（分子）の構造'!O$48</f>
        <v>435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1716</v>
      </c>
      <c r="C49" s="161"/>
      <c r="D49" s="161"/>
      <c r="E49" s="161">
        <f>'実質公債費比率（分子）の構造'!L$45</f>
        <v>1766</v>
      </c>
      <c r="F49" s="161"/>
      <c r="G49" s="161"/>
      <c r="H49" s="161">
        <f>'実質公債費比率（分子）の構造'!M$45</f>
        <v>1686</v>
      </c>
      <c r="I49" s="161"/>
      <c r="J49" s="161"/>
      <c r="K49" s="161">
        <f>'実質公債費比率（分子）の構造'!N$45</f>
        <v>1672</v>
      </c>
      <c r="L49" s="161"/>
      <c r="M49" s="161"/>
      <c r="N49" s="161">
        <f>'実質公債費比率（分子）の構造'!O$45</f>
        <v>1668</v>
      </c>
      <c r="O49" s="161"/>
      <c r="P49" s="161"/>
    </row>
    <row r="50" spans="1:16">
      <c r="A50" s="161" t="s">
        <v>65</v>
      </c>
      <c r="B50" s="161" t="e">
        <f>NA()</f>
        <v>#N/A</v>
      </c>
      <c r="C50" s="161">
        <f>IF(ISNUMBER('実質公債費比率（分子）の構造'!K$53),'実質公債費比率（分子）の構造'!K$53,NA())</f>
        <v>709</v>
      </c>
      <c r="D50" s="161" t="e">
        <f>NA()</f>
        <v>#N/A</v>
      </c>
      <c r="E50" s="161" t="e">
        <f>NA()</f>
        <v>#N/A</v>
      </c>
      <c r="F50" s="161">
        <f>IF(ISNUMBER('実質公債費比率（分子）の構造'!L$53),'実質公債費比率（分子）の構造'!L$53,NA())</f>
        <v>726</v>
      </c>
      <c r="G50" s="161" t="e">
        <f>NA()</f>
        <v>#N/A</v>
      </c>
      <c r="H50" s="161" t="e">
        <f>NA()</f>
        <v>#N/A</v>
      </c>
      <c r="I50" s="161">
        <f>IF(ISNUMBER('実質公債費比率（分子）の構造'!M$53),'実質公債費比率（分子）の構造'!M$53,NA())</f>
        <v>764</v>
      </c>
      <c r="J50" s="161" t="e">
        <f>NA()</f>
        <v>#N/A</v>
      </c>
      <c r="K50" s="161" t="e">
        <f>NA()</f>
        <v>#N/A</v>
      </c>
      <c r="L50" s="161">
        <f>IF(ISNUMBER('実質公債費比率（分子）の構造'!N$53),'実質公債費比率（分子）の構造'!N$53,NA())</f>
        <v>681</v>
      </c>
      <c r="M50" s="161" t="e">
        <f>NA()</f>
        <v>#N/A</v>
      </c>
      <c r="N50" s="161" t="e">
        <f>NA()</f>
        <v>#N/A</v>
      </c>
      <c r="O50" s="161">
        <f>IF(ISNUMBER('実質公債費比率（分子）の構造'!O$53),'実質公債費比率（分子）の構造'!O$53,NA())</f>
        <v>667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16473</v>
      </c>
      <c r="E56" s="160"/>
      <c r="F56" s="160"/>
      <c r="G56" s="160">
        <f>'将来負担比率（分子）の構造'!J$52</f>
        <v>16606</v>
      </c>
      <c r="H56" s="160"/>
      <c r="I56" s="160"/>
      <c r="J56" s="160">
        <f>'将来負担比率（分子）の構造'!K$52</f>
        <v>17095</v>
      </c>
      <c r="K56" s="160"/>
      <c r="L56" s="160"/>
      <c r="M56" s="160">
        <f>'将来負担比率（分子）の構造'!L$52</f>
        <v>17320</v>
      </c>
      <c r="N56" s="160"/>
      <c r="O56" s="160"/>
      <c r="P56" s="160">
        <f>'将来負担比率（分子）の構造'!M$52</f>
        <v>17385</v>
      </c>
    </row>
    <row r="57" spans="1:16">
      <c r="A57" s="160" t="s">
        <v>36</v>
      </c>
      <c r="B57" s="160"/>
      <c r="C57" s="160"/>
      <c r="D57" s="160">
        <f>'将来負担比率（分子）の構造'!I$51</f>
        <v>1770</v>
      </c>
      <c r="E57" s="160"/>
      <c r="F57" s="160"/>
      <c r="G57" s="160">
        <f>'将来負担比率（分子）の構造'!J$51</f>
        <v>1497</v>
      </c>
      <c r="H57" s="160"/>
      <c r="I57" s="160"/>
      <c r="J57" s="160">
        <f>'将来負担比率（分子）の構造'!K$51</f>
        <v>1155</v>
      </c>
      <c r="K57" s="160"/>
      <c r="L57" s="160"/>
      <c r="M57" s="160">
        <f>'将来負担比率（分子）の構造'!L$51</f>
        <v>974</v>
      </c>
      <c r="N57" s="160"/>
      <c r="O57" s="160"/>
      <c r="P57" s="160">
        <f>'将来負担比率（分子）の構造'!M$51</f>
        <v>1072</v>
      </c>
    </row>
    <row r="58" spans="1:16">
      <c r="A58" s="160" t="s">
        <v>35</v>
      </c>
      <c r="B58" s="160"/>
      <c r="C58" s="160"/>
      <c r="D58" s="160">
        <f>'将来負担比率（分子）の構造'!I$50</f>
        <v>9904</v>
      </c>
      <c r="E58" s="160"/>
      <c r="F58" s="160"/>
      <c r="G58" s="160">
        <f>'将来負担比率（分子）の構造'!J$50</f>
        <v>8915</v>
      </c>
      <c r="H58" s="160"/>
      <c r="I58" s="160"/>
      <c r="J58" s="160">
        <f>'将来負担比率（分子）の構造'!K$50</f>
        <v>9755</v>
      </c>
      <c r="K58" s="160"/>
      <c r="L58" s="160"/>
      <c r="M58" s="160">
        <f>'将来負担比率（分子）の構造'!L$50</f>
        <v>10910</v>
      </c>
      <c r="N58" s="160"/>
      <c r="O58" s="160"/>
      <c r="P58" s="160">
        <f>'将来負担比率（分子）の構造'!M$50</f>
        <v>11829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977</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3131</v>
      </c>
      <c r="C62" s="160"/>
      <c r="D62" s="160"/>
      <c r="E62" s="160">
        <f>'将来負担比率（分子）の構造'!J$45</f>
        <v>3097</v>
      </c>
      <c r="F62" s="160"/>
      <c r="G62" s="160"/>
      <c r="H62" s="160">
        <f>'将来負担比率（分子）の構造'!K$45</f>
        <v>2971</v>
      </c>
      <c r="I62" s="160"/>
      <c r="J62" s="160"/>
      <c r="K62" s="160">
        <f>'将来負担比率（分子）の構造'!L$45</f>
        <v>3196</v>
      </c>
      <c r="L62" s="160"/>
      <c r="M62" s="160"/>
      <c r="N62" s="160">
        <f>'将来負担比率（分子）の構造'!M$45</f>
        <v>3185</v>
      </c>
      <c r="O62" s="160"/>
      <c r="P62" s="160"/>
    </row>
    <row r="63" spans="1:16">
      <c r="A63" s="160" t="s">
        <v>28</v>
      </c>
      <c r="B63" s="160">
        <f>'将来負担比率（分子）の構造'!I$44</f>
        <v>437</v>
      </c>
      <c r="C63" s="160"/>
      <c r="D63" s="160"/>
      <c r="E63" s="160">
        <f>'将来負担比率（分子）の構造'!J$44</f>
        <v>364</v>
      </c>
      <c r="F63" s="160"/>
      <c r="G63" s="160"/>
      <c r="H63" s="160">
        <f>'将来負担比率（分子）の構造'!K$44</f>
        <v>291</v>
      </c>
      <c r="I63" s="160"/>
      <c r="J63" s="160"/>
      <c r="K63" s="160">
        <f>'将来負担比率（分子）の構造'!L$44</f>
        <v>216</v>
      </c>
      <c r="L63" s="160"/>
      <c r="M63" s="160"/>
      <c r="N63" s="160">
        <f>'将来負担比率（分子）の構造'!M$44</f>
        <v>141</v>
      </c>
      <c r="O63" s="160"/>
      <c r="P63" s="160"/>
    </row>
    <row r="64" spans="1:16">
      <c r="A64" s="160" t="s">
        <v>27</v>
      </c>
      <c r="B64" s="160">
        <f>'将来負担比率（分子）の構造'!I$43</f>
        <v>6365</v>
      </c>
      <c r="C64" s="160"/>
      <c r="D64" s="160"/>
      <c r="E64" s="160">
        <f>'将来負担比率（分子）の構造'!J$43</f>
        <v>6433</v>
      </c>
      <c r="F64" s="160"/>
      <c r="G64" s="160"/>
      <c r="H64" s="160">
        <f>'将来負担比率（分子）の構造'!K$43</f>
        <v>6502</v>
      </c>
      <c r="I64" s="160"/>
      <c r="J64" s="160"/>
      <c r="K64" s="160">
        <f>'将来負担比率（分子）の構造'!L$43</f>
        <v>6381</v>
      </c>
      <c r="L64" s="160"/>
      <c r="M64" s="160"/>
      <c r="N64" s="160">
        <f>'将来負担比率（分子）の構造'!M$43</f>
        <v>6146</v>
      </c>
      <c r="O64" s="160"/>
      <c r="P64" s="160"/>
    </row>
    <row r="65" spans="1:16">
      <c r="A65" s="160" t="s">
        <v>26</v>
      </c>
      <c r="B65" s="160">
        <f>'将来負担比率（分子）の構造'!I$42</f>
        <v>11</v>
      </c>
      <c r="C65" s="160"/>
      <c r="D65" s="160"/>
      <c r="E65" s="160">
        <f>'将来負担比率（分子）の構造'!J$42</f>
        <v>10</v>
      </c>
      <c r="F65" s="160"/>
      <c r="G65" s="160"/>
      <c r="H65" s="160">
        <f>'将来負担比率（分子）の構造'!K$42</f>
        <v>9</v>
      </c>
      <c r="I65" s="160"/>
      <c r="J65" s="160"/>
      <c r="K65" s="160">
        <f>'将来負担比率（分子）の構造'!L$42</f>
        <v>9</v>
      </c>
      <c r="L65" s="160"/>
      <c r="M65" s="160"/>
      <c r="N65" s="160">
        <f>'将来負担比率（分子）の構造'!M$42</f>
        <v>8</v>
      </c>
      <c r="O65" s="160"/>
      <c r="P65" s="160"/>
    </row>
    <row r="66" spans="1:16">
      <c r="A66" s="160" t="s">
        <v>25</v>
      </c>
      <c r="B66" s="160">
        <f>'将来負担比率（分子）の構造'!I$41</f>
        <v>17308</v>
      </c>
      <c r="C66" s="160"/>
      <c r="D66" s="160"/>
      <c r="E66" s="160">
        <f>'将来負担比率（分子）の構造'!J$41</f>
        <v>17668</v>
      </c>
      <c r="F66" s="160"/>
      <c r="G66" s="160"/>
      <c r="H66" s="160">
        <f>'将来負担比率（分子）の構造'!K$41</f>
        <v>18406</v>
      </c>
      <c r="I66" s="160"/>
      <c r="J66" s="160"/>
      <c r="K66" s="160">
        <f>'将来負担比率（分子）の構造'!L$41</f>
        <v>19326</v>
      </c>
      <c r="L66" s="160"/>
      <c r="M66" s="160"/>
      <c r="N66" s="160">
        <f>'将来負担比率（分子）の構造'!M$41</f>
        <v>20164</v>
      </c>
      <c r="O66" s="160"/>
      <c r="P66" s="160"/>
    </row>
    <row r="67" spans="1:16">
      <c r="A67" s="160" t="s">
        <v>69</v>
      </c>
      <c r="B67" s="160" t="e">
        <f>NA()</f>
        <v>#N/A</v>
      </c>
      <c r="C67" s="160">
        <f>IF(ISNUMBER('将来負担比率（分子）の構造'!I$53), IF('将来負担比率（分子）の構造'!I$53 &lt; 0, 0, '将来負担比率（分子）の構造'!I$53), NA())</f>
        <v>82</v>
      </c>
      <c r="D67" s="160" t="e">
        <f>NA()</f>
        <v>#N/A</v>
      </c>
      <c r="E67" s="160" t="e">
        <f>NA()</f>
        <v>#N/A</v>
      </c>
      <c r="F67" s="160">
        <f>IF(ISNUMBER('将来負担比率（分子）の構造'!J$53), IF('将来負担比率（分子）の構造'!J$53 &lt; 0, 0, '将来負担比率（分子）の構造'!J$53), NA())</f>
        <v>554</v>
      </c>
      <c r="G67" s="160" t="e">
        <f>NA()</f>
        <v>#N/A</v>
      </c>
      <c r="H67" s="160" t="e">
        <f>NA()</f>
        <v>#N/A</v>
      </c>
      <c r="I67" s="160">
        <f>IF(ISNUMBER('将来負担比率（分子）の構造'!K$53), IF('将来負担比率（分子）の構造'!K$53 &lt; 0, 0, '将来負担比率（分子）の構造'!K$53), NA())</f>
        <v>175</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3614</v>
      </c>
      <c r="C72" s="164">
        <f>基金残高に係る経年分析!G55</f>
        <v>4724</v>
      </c>
      <c r="D72" s="164">
        <f>基金残高に係る経年分析!H55</f>
        <v>4916</v>
      </c>
    </row>
    <row r="73" spans="1:16">
      <c r="A73" s="163" t="s">
        <v>72</v>
      </c>
      <c r="B73" s="164">
        <f>基金残高に係る経年分析!F56</f>
        <v>369</v>
      </c>
      <c r="C73" s="164">
        <f>基金残高に係る経年分析!G56</f>
        <v>370</v>
      </c>
      <c r="D73" s="164">
        <f>基金残高に係る経年分析!H56</f>
        <v>370</v>
      </c>
    </row>
    <row r="74" spans="1:16">
      <c r="A74" s="163" t="s">
        <v>73</v>
      </c>
      <c r="B74" s="164">
        <f>基金残高に係る経年分析!F57</f>
        <v>5716</v>
      </c>
      <c r="C74" s="164">
        <f>基金残高に係る経年分析!G57</f>
        <v>5623</v>
      </c>
      <c r="D74" s="164">
        <f>基金残高に係る経年分析!H57</f>
        <v>6270</v>
      </c>
    </row>
  </sheetData>
  <sheetProtection algorithmName="SHA-512" hashValue="GULfN28JXNwa/GRRrti8dZsHD3dFIoFNbU5Z6HF4Dlt/QUMS0t6+bBQyXP5YJa8Vq7B/lfCnjf+KC9Go0MKE8Q==" saltValue="Fb+klZ5w2EWJCP8KuZ4a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224</v>
      </c>
      <c r="C5" s="741"/>
      <c r="D5" s="741"/>
      <c r="E5" s="741"/>
      <c r="F5" s="741"/>
      <c r="G5" s="741"/>
      <c r="H5" s="741"/>
      <c r="I5" s="741"/>
      <c r="J5" s="741"/>
      <c r="K5" s="741"/>
      <c r="L5" s="741"/>
      <c r="M5" s="741"/>
      <c r="N5" s="741"/>
      <c r="O5" s="741"/>
      <c r="P5" s="741"/>
      <c r="Q5" s="742"/>
      <c r="R5" s="706">
        <v>7813313</v>
      </c>
      <c r="S5" s="707"/>
      <c r="T5" s="707"/>
      <c r="U5" s="707"/>
      <c r="V5" s="707"/>
      <c r="W5" s="707"/>
      <c r="X5" s="707"/>
      <c r="Y5" s="753"/>
      <c r="Z5" s="771">
        <v>26.3</v>
      </c>
      <c r="AA5" s="771"/>
      <c r="AB5" s="771"/>
      <c r="AC5" s="771"/>
      <c r="AD5" s="772">
        <v>7813313</v>
      </c>
      <c r="AE5" s="772"/>
      <c r="AF5" s="772"/>
      <c r="AG5" s="772"/>
      <c r="AH5" s="772"/>
      <c r="AI5" s="772"/>
      <c r="AJ5" s="772"/>
      <c r="AK5" s="772"/>
      <c r="AL5" s="754">
        <v>58.4</v>
      </c>
      <c r="AM5" s="723"/>
      <c r="AN5" s="723"/>
      <c r="AO5" s="755"/>
      <c r="AP5" s="740" t="s">
        <v>225</v>
      </c>
      <c r="AQ5" s="741"/>
      <c r="AR5" s="741"/>
      <c r="AS5" s="741"/>
      <c r="AT5" s="741"/>
      <c r="AU5" s="741"/>
      <c r="AV5" s="741"/>
      <c r="AW5" s="741"/>
      <c r="AX5" s="741"/>
      <c r="AY5" s="741"/>
      <c r="AZ5" s="741"/>
      <c r="BA5" s="741"/>
      <c r="BB5" s="741"/>
      <c r="BC5" s="741"/>
      <c r="BD5" s="741"/>
      <c r="BE5" s="741"/>
      <c r="BF5" s="742"/>
      <c r="BG5" s="641">
        <v>7813313</v>
      </c>
      <c r="BH5" s="644"/>
      <c r="BI5" s="644"/>
      <c r="BJ5" s="644"/>
      <c r="BK5" s="644"/>
      <c r="BL5" s="644"/>
      <c r="BM5" s="644"/>
      <c r="BN5" s="645"/>
      <c r="BO5" s="703">
        <v>100</v>
      </c>
      <c r="BP5" s="703"/>
      <c r="BQ5" s="703"/>
      <c r="BR5" s="703"/>
      <c r="BS5" s="704">
        <v>315606</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198811</v>
      </c>
      <c r="S6" s="644"/>
      <c r="T6" s="644"/>
      <c r="U6" s="644"/>
      <c r="V6" s="644"/>
      <c r="W6" s="644"/>
      <c r="X6" s="644"/>
      <c r="Y6" s="645"/>
      <c r="Z6" s="703">
        <v>0.7</v>
      </c>
      <c r="AA6" s="703"/>
      <c r="AB6" s="703"/>
      <c r="AC6" s="703"/>
      <c r="AD6" s="704">
        <v>198811</v>
      </c>
      <c r="AE6" s="704"/>
      <c r="AF6" s="704"/>
      <c r="AG6" s="704"/>
      <c r="AH6" s="704"/>
      <c r="AI6" s="704"/>
      <c r="AJ6" s="704"/>
      <c r="AK6" s="704"/>
      <c r="AL6" s="646">
        <v>1.5</v>
      </c>
      <c r="AM6" s="647"/>
      <c r="AN6" s="647"/>
      <c r="AO6" s="705"/>
      <c r="AP6" s="638" t="s">
        <v>230</v>
      </c>
      <c r="AQ6" s="639"/>
      <c r="AR6" s="639"/>
      <c r="AS6" s="639"/>
      <c r="AT6" s="639"/>
      <c r="AU6" s="639"/>
      <c r="AV6" s="639"/>
      <c r="AW6" s="639"/>
      <c r="AX6" s="639"/>
      <c r="AY6" s="639"/>
      <c r="AZ6" s="639"/>
      <c r="BA6" s="639"/>
      <c r="BB6" s="639"/>
      <c r="BC6" s="639"/>
      <c r="BD6" s="639"/>
      <c r="BE6" s="639"/>
      <c r="BF6" s="640"/>
      <c r="BG6" s="641">
        <v>7813313</v>
      </c>
      <c r="BH6" s="644"/>
      <c r="BI6" s="644"/>
      <c r="BJ6" s="644"/>
      <c r="BK6" s="644"/>
      <c r="BL6" s="644"/>
      <c r="BM6" s="644"/>
      <c r="BN6" s="645"/>
      <c r="BO6" s="703">
        <v>100</v>
      </c>
      <c r="BP6" s="703"/>
      <c r="BQ6" s="703"/>
      <c r="BR6" s="703"/>
      <c r="BS6" s="704">
        <v>315606</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238926</v>
      </c>
      <c r="CS6" s="644"/>
      <c r="CT6" s="644"/>
      <c r="CU6" s="644"/>
      <c r="CV6" s="644"/>
      <c r="CW6" s="644"/>
      <c r="CX6" s="644"/>
      <c r="CY6" s="645"/>
      <c r="CZ6" s="754">
        <v>0.8</v>
      </c>
      <c r="DA6" s="723"/>
      <c r="DB6" s="723"/>
      <c r="DC6" s="757"/>
      <c r="DD6" s="649">
        <v>220</v>
      </c>
      <c r="DE6" s="644"/>
      <c r="DF6" s="644"/>
      <c r="DG6" s="644"/>
      <c r="DH6" s="644"/>
      <c r="DI6" s="644"/>
      <c r="DJ6" s="644"/>
      <c r="DK6" s="644"/>
      <c r="DL6" s="644"/>
      <c r="DM6" s="644"/>
      <c r="DN6" s="644"/>
      <c r="DO6" s="644"/>
      <c r="DP6" s="645"/>
      <c r="DQ6" s="649">
        <v>238926</v>
      </c>
      <c r="DR6" s="644"/>
      <c r="DS6" s="644"/>
      <c r="DT6" s="644"/>
      <c r="DU6" s="644"/>
      <c r="DV6" s="644"/>
      <c r="DW6" s="644"/>
      <c r="DX6" s="644"/>
      <c r="DY6" s="644"/>
      <c r="DZ6" s="644"/>
      <c r="EA6" s="644"/>
      <c r="EB6" s="644"/>
      <c r="EC6" s="684"/>
    </row>
    <row r="7" spans="2:143" ht="11.25" customHeight="1">
      <c r="B7" s="638" t="s">
        <v>232</v>
      </c>
      <c r="C7" s="639"/>
      <c r="D7" s="639"/>
      <c r="E7" s="639"/>
      <c r="F7" s="639"/>
      <c r="G7" s="639"/>
      <c r="H7" s="639"/>
      <c r="I7" s="639"/>
      <c r="J7" s="639"/>
      <c r="K7" s="639"/>
      <c r="L7" s="639"/>
      <c r="M7" s="639"/>
      <c r="N7" s="639"/>
      <c r="O7" s="639"/>
      <c r="P7" s="639"/>
      <c r="Q7" s="640"/>
      <c r="R7" s="641">
        <v>14482</v>
      </c>
      <c r="S7" s="644"/>
      <c r="T7" s="644"/>
      <c r="U7" s="644"/>
      <c r="V7" s="644"/>
      <c r="W7" s="644"/>
      <c r="X7" s="644"/>
      <c r="Y7" s="645"/>
      <c r="Z7" s="703">
        <v>0</v>
      </c>
      <c r="AA7" s="703"/>
      <c r="AB7" s="703"/>
      <c r="AC7" s="703"/>
      <c r="AD7" s="704">
        <v>14482</v>
      </c>
      <c r="AE7" s="704"/>
      <c r="AF7" s="704"/>
      <c r="AG7" s="704"/>
      <c r="AH7" s="704"/>
      <c r="AI7" s="704"/>
      <c r="AJ7" s="704"/>
      <c r="AK7" s="704"/>
      <c r="AL7" s="646">
        <v>0.1</v>
      </c>
      <c r="AM7" s="647"/>
      <c r="AN7" s="647"/>
      <c r="AO7" s="705"/>
      <c r="AP7" s="638" t="s">
        <v>233</v>
      </c>
      <c r="AQ7" s="639"/>
      <c r="AR7" s="639"/>
      <c r="AS7" s="639"/>
      <c r="AT7" s="639"/>
      <c r="AU7" s="639"/>
      <c r="AV7" s="639"/>
      <c r="AW7" s="639"/>
      <c r="AX7" s="639"/>
      <c r="AY7" s="639"/>
      <c r="AZ7" s="639"/>
      <c r="BA7" s="639"/>
      <c r="BB7" s="639"/>
      <c r="BC7" s="639"/>
      <c r="BD7" s="639"/>
      <c r="BE7" s="639"/>
      <c r="BF7" s="640"/>
      <c r="BG7" s="641">
        <v>3743158</v>
      </c>
      <c r="BH7" s="644"/>
      <c r="BI7" s="644"/>
      <c r="BJ7" s="644"/>
      <c r="BK7" s="644"/>
      <c r="BL7" s="644"/>
      <c r="BM7" s="644"/>
      <c r="BN7" s="645"/>
      <c r="BO7" s="703">
        <v>47.9</v>
      </c>
      <c r="BP7" s="703"/>
      <c r="BQ7" s="703"/>
      <c r="BR7" s="703"/>
      <c r="BS7" s="704">
        <v>94509</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3797772</v>
      </c>
      <c r="CS7" s="644"/>
      <c r="CT7" s="644"/>
      <c r="CU7" s="644"/>
      <c r="CV7" s="644"/>
      <c r="CW7" s="644"/>
      <c r="CX7" s="644"/>
      <c r="CY7" s="645"/>
      <c r="CZ7" s="703">
        <v>13</v>
      </c>
      <c r="DA7" s="703"/>
      <c r="DB7" s="703"/>
      <c r="DC7" s="703"/>
      <c r="DD7" s="649">
        <v>95068</v>
      </c>
      <c r="DE7" s="644"/>
      <c r="DF7" s="644"/>
      <c r="DG7" s="644"/>
      <c r="DH7" s="644"/>
      <c r="DI7" s="644"/>
      <c r="DJ7" s="644"/>
      <c r="DK7" s="644"/>
      <c r="DL7" s="644"/>
      <c r="DM7" s="644"/>
      <c r="DN7" s="644"/>
      <c r="DO7" s="644"/>
      <c r="DP7" s="645"/>
      <c r="DQ7" s="649">
        <v>2459019</v>
      </c>
      <c r="DR7" s="644"/>
      <c r="DS7" s="644"/>
      <c r="DT7" s="644"/>
      <c r="DU7" s="644"/>
      <c r="DV7" s="644"/>
      <c r="DW7" s="644"/>
      <c r="DX7" s="644"/>
      <c r="DY7" s="644"/>
      <c r="DZ7" s="644"/>
      <c r="EA7" s="644"/>
      <c r="EB7" s="644"/>
      <c r="EC7" s="684"/>
    </row>
    <row r="8" spans="2:143" ht="11.25" customHeight="1">
      <c r="B8" s="638" t="s">
        <v>235</v>
      </c>
      <c r="C8" s="639"/>
      <c r="D8" s="639"/>
      <c r="E8" s="639"/>
      <c r="F8" s="639"/>
      <c r="G8" s="639"/>
      <c r="H8" s="639"/>
      <c r="I8" s="639"/>
      <c r="J8" s="639"/>
      <c r="K8" s="639"/>
      <c r="L8" s="639"/>
      <c r="M8" s="639"/>
      <c r="N8" s="639"/>
      <c r="O8" s="639"/>
      <c r="P8" s="639"/>
      <c r="Q8" s="640"/>
      <c r="R8" s="641">
        <v>37410</v>
      </c>
      <c r="S8" s="644"/>
      <c r="T8" s="644"/>
      <c r="U8" s="644"/>
      <c r="V8" s="644"/>
      <c r="W8" s="644"/>
      <c r="X8" s="644"/>
      <c r="Y8" s="645"/>
      <c r="Z8" s="703">
        <v>0.1</v>
      </c>
      <c r="AA8" s="703"/>
      <c r="AB8" s="703"/>
      <c r="AC8" s="703"/>
      <c r="AD8" s="704">
        <v>37410</v>
      </c>
      <c r="AE8" s="704"/>
      <c r="AF8" s="704"/>
      <c r="AG8" s="704"/>
      <c r="AH8" s="704"/>
      <c r="AI8" s="704"/>
      <c r="AJ8" s="704"/>
      <c r="AK8" s="704"/>
      <c r="AL8" s="646">
        <v>0.3</v>
      </c>
      <c r="AM8" s="647"/>
      <c r="AN8" s="647"/>
      <c r="AO8" s="705"/>
      <c r="AP8" s="638" t="s">
        <v>236</v>
      </c>
      <c r="AQ8" s="639"/>
      <c r="AR8" s="639"/>
      <c r="AS8" s="639"/>
      <c r="AT8" s="639"/>
      <c r="AU8" s="639"/>
      <c r="AV8" s="639"/>
      <c r="AW8" s="639"/>
      <c r="AX8" s="639"/>
      <c r="AY8" s="639"/>
      <c r="AZ8" s="639"/>
      <c r="BA8" s="639"/>
      <c r="BB8" s="639"/>
      <c r="BC8" s="639"/>
      <c r="BD8" s="639"/>
      <c r="BE8" s="639"/>
      <c r="BF8" s="640"/>
      <c r="BG8" s="641">
        <v>115512</v>
      </c>
      <c r="BH8" s="644"/>
      <c r="BI8" s="644"/>
      <c r="BJ8" s="644"/>
      <c r="BK8" s="644"/>
      <c r="BL8" s="644"/>
      <c r="BM8" s="644"/>
      <c r="BN8" s="645"/>
      <c r="BO8" s="703">
        <v>1.5</v>
      </c>
      <c r="BP8" s="703"/>
      <c r="BQ8" s="703"/>
      <c r="BR8" s="703"/>
      <c r="BS8" s="649" t="s">
        <v>132</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13156460</v>
      </c>
      <c r="CS8" s="644"/>
      <c r="CT8" s="644"/>
      <c r="CU8" s="644"/>
      <c r="CV8" s="644"/>
      <c r="CW8" s="644"/>
      <c r="CX8" s="644"/>
      <c r="CY8" s="645"/>
      <c r="CZ8" s="703">
        <v>45</v>
      </c>
      <c r="DA8" s="703"/>
      <c r="DB8" s="703"/>
      <c r="DC8" s="703"/>
      <c r="DD8" s="649">
        <v>510737</v>
      </c>
      <c r="DE8" s="644"/>
      <c r="DF8" s="644"/>
      <c r="DG8" s="644"/>
      <c r="DH8" s="644"/>
      <c r="DI8" s="644"/>
      <c r="DJ8" s="644"/>
      <c r="DK8" s="644"/>
      <c r="DL8" s="644"/>
      <c r="DM8" s="644"/>
      <c r="DN8" s="644"/>
      <c r="DO8" s="644"/>
      <c r="DP8" s="645"/>
      <c r="DQ8" s="649">
        <v>5799927</v>
      </c>
      <c r="DR8" s="644"/>
      <c r="DS8" s="644"/>
      <c r="DT8" s="644"/>
      <c r="DU8" s="644"/>
      <c r="DV8" s="644"/>
      <c r="DW8" s="644"/>
      <c r="DX8" s="644"/>
      <c r="DY8" s="644"/>
      <c r="DZ8" s="644"/>
      <c r="EA8" s="644"/>
      <c r="EB8" s="644"/>
      <c r="EC8" s="684"/>
    </row>
    <row r="9" spans="2:143" ht="11.25" customHeight="1">
      <c r="B9" s="638" t="s">
        <v>238</v>
      </c>
      <c r="C9" s="639"/>
      <c r="D9" s="639"/>
      <c r="E9" s="639"/>
      <c r="F9" s="639"/>
      <c r="G9" s="639"/>
      <c r="H9" s="639"/>
      <c r="I9" s="639"/>
      <c r="J9" s="639"/>
      <c r="K9" s="639"/>
      <c r="L9" s="639"/>
      <c r="M9" s="639"/>
      <c r="N9" s="639"/>
      <c r="O9" s="639"/>
      <c r="P9" s="639"/>
      <c r="Q9" s="640"/>
      <c r="R9" s="641">
        <v>39513</v>
      </c>
      <c r="S9" s="644"/>
      <c r="T9" s="644"/>
      <c r="U9" s="644"/>
      <c r="V9" s="644"/>
      <c r="W9" s="644"/>
      <c r="X9" s="644"/>
      <c r="Y9" s="645"/>
      <c r="Z9" s="703">
        <v>0.1</v>
      </c>
      <c r="AA9" s="703"/>
      <c r="AB9" s="703"/>
      <c r="AC9" s="703"/>
      <c r="AD9" s="704">
        <v>39513</v>
      </c>
      <c r="AE9" s="704"/>
      <c r="AF9" s="704"/>
      <c r="AG9" s="704"/>
      <c r="AH9" s="704"/>
      <c r="AI9" s="704"/>
      <c r="AJ9" s="704"/>
      <c r="AK9" s="704"/>
      <c r="AL9" s="646">
        <v>0.3</v>
      </c>
      <c r="AM9" s="647"/>
      <c r="AN9" s="647"/>
      <c r="AO9" s="705"/>
      <c r="AP9" s="638" t="s">
        <v>239</v>
      </c>
      <c r="AQ9" s="639"/>
      <c r="AR9" s="639"/>
      <c r="AS9" s="639"/>
      <c r="AT9" s="639"/>
      <c r="AU9" s="639"/>
      <c r="AV9" s="639"/>
      <c r="AW9" s="639"/>
      <c r="AX9" s="639"/>
      <c r="AY9" s="639"/>
      <c r="AZ9" s="639"/>
      <c r="BA9" s="639"/>
      <c r="BB9" s="639"/>
      <c r="BC9" s="639"/>
      <c r="BD9" s="639"/>
      <c r="BE9" s="639"/>
      <c r="BF9" s="640"/>
      <c r="BG9" s="641">
        <v>3119025</v>
      </c>
      <c r="BH9" s="644"/>
      <c r="BI9" s="644"/>
      <c r="BJ9" s="644"/>
      <c r="BK9" s="644"/>
      <c r="BL9" s="644"/>
      <c r="BM9" s="644"/>
      <c r="BN9" s="645"/>
      <c r="BO9" s="703">
        <v>39.9</v>
      </c>
      <c r="BP9" s="703"/>
      <c r="BQ9" s="703"/>
      <c r="BR9" s="703"/>
      <c r="BS9" s="649" t="s">
        <v>132</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2840399</v>
      </c>
      <c r="CS9" s="644"/>
      <c r="CT9" s="644"/>
      <c r="CU9" s="644"/>
      <c r="CV9" s="644"/>
      <c r="CW9" s="644"/>
      <c r="CX9" s="644"/>
      <c r="CY9" s="645"/>
      <c r="CZ9" s="703">
        <v>9.6999999999999993</v>
      </c>
      <c r="DA9" s="703"/>
      <c r="DB9" s="703"/>
      <c r="DC9" s="703"/>
      <c r="DD9" s="649">
        <v>571956</v>
      </c>
      <c r="DE9" s="644"/>
      <c r="DF9" s="644"/>
      <c r="DG9" s="644"/>
      <c r="DH9" s="644"/>
      <c r="DI9" s="644"/>
      <c r="DJ9" s="644"/>
      <c r="DK9" s="644"/>
      <c r="DL9" s="644"/>
      <c r="DM9" s="644"/>
      <c r="DN9" s="644"/>
      <c r="DO9" s="644"/>
      <c r="DP9" s="645"/>
      <c r="DQ9" s="649">
        <v>1571269</v>
      </c>
      <c r="DR9" s="644"/>
      <c r="DS9" s="644"/>
      <c r="DT9" s="644"/>
      <c r="DU9" s="644"/>
      <c r="DV9" s="644"/>
      <c r="DW9" s="644"/>
      <c r="DX9" s="644"/>
      <c r="DY9" s="644"/>
      <c r="DZ9" s="644"/>
      <c r="EA9" s="644"/>
      <c r="EB9" s="644"/>
      <c r="EC9" s="684"/>
    </row>
    <row r="10" spans="2:143" ht="11.25" customHeight="1">
      <c r="B10" s="638" t="s">
        <v>241</v>
      </c>
      <c r="C10" s="639"/>
      <c r="D10" s="639"/>
      <c r="E10" s="639"/>
      <c r="F10" s="639"/>
      <c r="G10" s="639"/>
      <c r="H10" s="639"/>
      <c r="I10" s="639"/>
      <c r="J10" s="639"/>
      <c r="K10" s="639"/>
      <c r="L10" s="639"/>
      <c r="M10" s="639"/>
      <c r="N10" s="639"/>
      <c r="O10" s="639"/>
      <c r="P10" s="639"/>
      <c r="Q10" s="640"/>
      <c r="R10" s="641" t="s">
        <v>242</v>
      </c>
      <c r="S10" s="644"/>
      <c r="T10" s="644"/>
      <c r="U10" s="644"/>
      <c r="V10" s="644"/>
      <c r="W10" s="644"/>
      <c r="X10" s="644"/>
      <c r="Y10" s="645"/>
      <c r="Z10" s="703" t="s">
        <v>242</v>
      </c>
      <c r="AA10" s="703"/>
      <c r="AB10" s="703"/>
      <c r="AC10" s="703"/>
      <c r="AD10" s="704" t="s">
        <v>122</v>
      </c>
      <c r="AE10" s="704"/>
      <c r="AF10" s="704"/>
      <c r="AG10" s="704"/>
      <c r="AH10" s="704"/>
      <c r="AI10" s="704"/>
      <c r="AJ10" s="704"/>
      <c r="AK10" s="704"/>
      <c r="AL10" s="646" t="s">
        <v>242</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194553</v>
      </c>
      <c r="BH10" s="644"/>
      <c r="BI10" s="644"/>
      <c r="BJ10" s="644"/>
      <c r="BK10" s="644"/>
      <c r="BL10" s="644"/>
      <c r="BM10" s="644"/>
      <c r="BN10" s="645"/>
      <c r="BO10" s="703">
        <v>2.5</v>
      </c>
      <c r="BP10" s="703"/>
      <c r="BQ10" s="703"/>
      <c r="BR10" s="703"/>
      <c r="BS10" s="649">
        <v>32238</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13503</v>
      </c>
      <c r="CS10" s="644"/>
      <c r="CT10" s="644"/>
      <c r="CU10" s="644"/>
      <c r="CV10" s="644"/>
      <c r="CW10" s="644"/>
      <c r="CX10" s="644"/>
      <c r="CY10" s="645"/>
      <c r="CZ10" s="703">
        <v>0</v>
      </c>
      <c r="DA10" s="703"/>
      <c r="DB10" s="703"/>
      <c r="DC10" s="703"/>
      <c r="DD10" s="649" t="s">
        <v>132</v>
      </c>
      <c r="DE10" s="644"/>
      <c r="DF10" s="644"/>
      <c r="DG10" s="644"/>
      <c r="DH10" s="644"/>
      <c r="DI10" s="644"/>
      <c r="DJ10" s="644"/>
      <c r="DK10" s="644"/>
      <c r="DL10" s="644"/>
      <c r="DM10" s="644"/>
      <c r="DN10" s="644"/>
      <c r="DO10" s="644"/>
      <c r="DP10" s="645"/>
      <c r="DQ10" s="649">
        <v>13503</v>
      </c>
      <c r="DR10" s="644"/>
      <c r="DS10" s="644"/>
      <c r="DT10" s="644"/>
      <c r="DU10" s="644"/>
      <c r="DV10" s="644"/>
      <c r="DW10" s="644"/>
      <c r="DX10" s="644"/>
      <c r="DY10" s="644"/>
      <c r="DZ10" s="644"/>
      <c r="EA10" s="644"/>
      <c r="EB10" s="644"/>
      <c r="EC10" s="684"/>
    </row>
    <row r="11" spans="2:143" ht="11.25" customHeight="1">
      <c r="B11" s="638" t="s">
        <v>245</v>
      </c>
      <c r="C11" s="639"/>
      <c r="D11" s="639"/>
      <c r="E11" s="639"/>
      <c r="F11" s="639"/>
      <c r="G11" s="639"/>
      <c r="H11" s="639"/>
      <c r="I11" s="639"/>
      <c r="J11" s="639"/>
      <c r="K11" s="639"/>
      <c r="L11" s="639"/>
      <c r="M11" s="639"/>
      <c r="N11" s="639"/>
      <c r="O11" s="639"/>
      <c r="P11" s="639"/>
      <c r="Q11" s="640"/>
      <c r="R11" s="641" t="s">
        <v>132</v>
      </c>
      <c r="S11" s="644"/>
      <c r="T11" s="644"/>
      <c r="U11" s="644"/>
      <c r="V11" s="644"/>
      <c r="W11" s="644"/>
      <c r="X11" s="644"/>
      <c r="Y11" s="645"/>
      <c r="Z11" s="703" t="s">
        <v>242</v>
      </c>
      <c r="AA11" s="703"/>
      <c r="AB11" s="703"/>
      <c r="AC11" s="703"/>
      <c r="AD11" s="704" t="s">
        <v>242</v>
      </c>
      <c r="AE11" s="704"/>
      <c r="AF11" s="704"/>
      <c r="AG11" s="704"/>
      <c r="AH11" s="704"/>
      <c r="AI11" s="704"/>
      <c r="AJ11" s="704"/>
      <c r="AK11" s="704"/>
      <c r="AL11" s="646" t="s">
        <v>132</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314068</v>
      </c>
      <c r="BH11" s="644"/>
      <c r="BI11" s="644"/>
      <c r="BJ11" s="644"/>
      <c r="BK11" s="644"/>
      <c r="BL11" s="644"/>
      <c r="BM11" s="644"/>
      <c r="BN11" s="645"/>
      <c r="BO11" s="703">
        <v>4</v>
      </c>
      <c r="BP11" s="703"/>
      <c r="BQ11" s="703"/>
      <c r="BR11" s="703"/>
      <c r="BS11" s="649">
        <v>62271</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910136</v>
      </c>
      <c r="CS11" s="644"/>
      <c r="CT11" s="644"/>
      <c r="CU11" s="644"/>
      <c r="CV11" s="644"/>
      <c r="CW11" s="644"/>
      <c r="CX11" s="644"/>
      <c r="CY11" s="645"/>
      <c r="CZ11" s="703">
        <v>3.1</v>
      </c>
      <c r="DA11" s="703"/>
      <c r="DB11" s="703"/>
      <c r="DC11" s="703"/>
      <c r="DD11" s="649">
        <v>520694</v>
      </c>
      <c r="DE11" s="644"/>
      <c r="DF11" s="644"/>
      <c r="DG11" s="644"/>
      <c r="DH11" s="644"/>
      <c r="DI11" s="644"/>
      <c r="DJ11" s="644"/>
      <c r="DK11" s="644"/>
      <c r="DL11" s="644"/>
      <c r="DM11" s="644"/>
      <c r="DN11" s="644"/>
      <c r="DO11" s="644"/>
      <c r="DP11" s="645"/>
      <c r="DQ11" s="649">
        <v>508354</v>
      </c>
      <c r="DR11" s="644"/>
      <c r="DS11" s="644"/>
      <c r="DT11" s="644"/>
      <c r="DU11" s="644"/>
      <c r="DV11" s="644"/>
      <c r="DW11" s="644"/>
      <c r="DX11" s="644"/>
      <c r="DY11" s="644"/>
      <c r="DZ11" s="644"/>
      <c r="EA11" s="644"/>
      <c r="EB11" s="644"/>
      <c r="EC11" s="684"/>
    </row>
    <row r="12" spans="2:143" ht="11.25" customHeight="1">
      <c r="B12" s="638" t="s">
        <v>248</v>
      </c>
      <c r="C12" s="639"/>
      <c r="D12" s="639"/>
      <c r="E12" s="639"/>
      <c r="F12" s="639"/>
      <c r="G12" s="639"/>
      <c r="H12" s="639"/>
      <c r="I12" s="639"/>
      <c r="J12" s="639"/>
      <c r="K12" s="639"/>
      <c r="L12" s="639"/>
      <c r="M12" s="639"/>
      <c r="N12" s="639"/>
      <c r="O12" s="639"/>
      <c r="P12" s="639"/>
      <c r="Q12" s="640"/>
      <c r="R12" s="641">
        <v>1219634</v>
      </c>
      <c r="S12" s="644"/>
      <c r="T12" s="644"/>
      <c r="U12" s="644"/>
      <c r="V12" s="644"/>
      <c r="W12" s="644"/>
      <c r="X12" s="644"/>
      <c r="Y12" s="645"/>
      <c r="Z12" s="703">
        <v>4.0999999999999996</v>
      </c>
      <c r="AA12" s="703"/>
      <c r="AB12" s="703"/>
      <c r="AC12" s="703"/>
      <c r="AD12" s="704">
        <v>1219634</v>
      </c>
      <c r="AE12" s="704"/>
      <c r="AF12" s="704"/>
      <c r="AG12" s="704"/>
      <c r="AH12" s="704"/>
      <c r="AI12" s="704"/>
      <c r="AJ12" s="704"/>
      <c r="AK12" s="704"/>
      <c r="AL12" s="646">
        <v>9.1</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3363874</v>
      </c>
      <c r="BH12" s="644"/>
      <c r="BI12" s="644"/>
      <c r="BJ12" s="644"/>
      <c r="BK12" s="644"/>
      <c r="BL12" s="644"/>
      <c r="BM12" s="644"/>
      <c r="BN12" s="645"/>
      <c r="BO12" s="703">
        <v>43.1</v>
      </c>
      <c r="BP12" s="703"/>
      <c r="BQ12" s="703"/>
      <c r="BR12" s="703"/>
      <c r="BS12" s="649">
        <v>221097</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274808</v>
      </c>
      <c r="CS12" s="644"/>
      <c r="CT12" s="644"/>
      <c r="CU12" s="644"/>
      <c r="CV12" s="644"/>
      <c r="CW12" s="644"/>
      <c r="CX12" s="644"/>
      <c r="CY12" s="645"/>
      <c r="CZ12" s="703">
        <v>0.9</v>
      </c>
      <c r="DA12" s="703"/>
      <c r="DB12" s="703"/>
      <c r="DC12" s="703"/>
      <c r="DD12" s="649">
        <v>2365</v>
      </c>
      <c r="DE12" s="644"/>
      <c r="DF12" s="644"/>
      <c r="DG12" s="644"/>
      <c r="DH12" s="644"/>
      <c r="DI12" s="644"/>
      <c r="DJ12" s="644"/>
      <c r="DK12" s="644"/>
      <c r="DL12" s="644"/>
      <c r="DM12" s="644"/>
      <c r="DN12" s="644"/>
      <c r="DO12" s="644"/>
      <c r="DP12" s="645"/>
      <c r="DQ12" s="649">
        <v>195160</v>
      </c>
      <c r="DR12" s="644"/>
      <c r="DS12" s="644"/>
      <c r="DT12" s="644"/>
      <c r="DU12" s="644"/>
      <c r="DV12" s="644"/>
      <c r="DW12" s="644"/>
      <c r="DX12" s="644"/>
      <c r="DY12" s="644"/>
      <c r="DZ12" s="644"/>
      <c r="EA12" s="644"/>
      <c r="EB12" s="644"/>
      <c r="EC12" s="684"/>
    </row>
    <row r="13" spans="2:143" ht="11.25" customHeight="1">
      <c r="B13" s="638" t="s">
        <v>251</v>
      </c>
      <c r="C13" s="639"/>
      <c r="D13" s="639"/>
      <c r="E13" s="639"/>
      <c r="F13" s="639"/>
      <c r="G13" s="639"/>
      <c r="H13" s="639"/>
      <c r="I13" s="639"/>
      <c r="J13" s="639"/>
      <c r="K13" s="639"/>
      <c r="L13" s="639"/>
      <c r="M13" s="639"/>
      <c r="N13" s="639"/>
      <c r="O13" s="639"/>
      <c r="P13" s="639"/>
      <c r="Q13" s="640"/>
      <c r="R13" s="641">
        <v>2378</v>
      </c>
      <c r="S13" s="644"/>
      <c r="T13" s="644"/>
      <c r="U13" s="644"/>
      <c r="V13" s="644"/>
      <c r="W13" s="644"/>
      <c r="X13" s="644"/>
      <c r="Y13" s="645"/>
      <c r="Z13" s="703">
        <v>0</v>
      </c>
      <c r="AA13" s="703"/>
      <c r="AB13" s="703"/>
      <c r="AC13" s="703"/>
      <c r="AD13" s="704">
        <v>2378</v>
      </c>
      <c r="AE13" s="704"/>
      <c r="AF13" s="704"/>
      <c r="AG13" s="704"/>
      <c r="AH13" s="704"/>
      <c r="AI13" s="704"/>
      <c r="AJ13" s="704"/>
      <c r="AK13" s="704"/>
      <c r="AL13" s="646">
        <v>0</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3351434</v>
      </c>
      <c r="BH13" s="644"/>
      <c r="BI13" s="644"/>
      <c r="BJ13" s="644"/>
      <c r="BK13" s="644"/>
      <c r="BL13" s="644"/>
      <c r="BM13" s="644"/>
      <c r="BN13" s="645"/>
      <c r="BO13" s="703">
        <v>42.9</v>
      </c>
      <c r="BP13" s="703"/>
      <c r="BQ13" s="703"/>
      <c r="BR13" s="703"/>
      <c r="BS13" s="649">
        <v>221097</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2446367</v>
      </c>
      <c r="CS13" s="644"/>
      <c r="CT13" s="644"/>
      <c r="CU13" s="644"/>
      <c r="CV13" s="644"/>
      <c r="CW13" s="644"/>
      <c r="CX13" s="644"/>
      <c r="CY13" s="645"/>
      <c r="CZ13" s="703">
        <v>8.4</v>
      </c>
      <c r="DA13" s="703"/>
      <c r="DB13" s="703"/>
      <c r="DC13" s="703"/>
      <c r="DD13" s="649">
        <v>1596836</v>
      </c>
      <c r="DE13" s="644"/>
      <c r="DF13" s="644"/>
      <c r="DG13" s="644"/>
      <c r="DH13" s="644"/>
      <c r="DI13" s="644"/>
      <c r="DJ13" s="644"/>
      <c r="DK13" s="644"/>
      <c r="DL13" s="644"/>
      <c r="DM13" s="644"/>
      <c r="DN13" s="644"/>
      <c r="DO13" s="644"/>
      <c r="DP13" s="645"/>
      <c r="DQ13" s="649">
        <v>1273005</v>
      </c>
      <c r="DR13" s="644"/>
      <c r="DS13" s="644"/>
      <c r="DT13" s="644"/>
      <c r="DU13" s="644"/>
      <c r="DV13" s="644"/>
      <c r="DW13" s="644"/>
      <c r="DX13" s="644"/>
      <c r="DY13" s="644"/>
      <c r="DZ13" s="644"/>
      <c r="EA13" s="644"/>
      <c r="EB13" s="644"/>
      <c r="EC13" s="684"/>
    </row>
    <row r="14" spans="2:143" ht="11.25" customHeight="1">
      <c r="B14" s="638" t="s">
        <v>254</v>
      </c>
      <c r="C14" s="639"/>
      <c r="D14" s="639"/>
      <c r="E14" s="639"/>
      <c r="F14" s="639"/>
      <c r="G14" s="639"/>
      <c r="H14" s="639"/>
      <c r="I14" s="639"/>
      <c r="J14" s="639"/>
      <c r="K14" s="639"/>
      <c r="L14" s="639"/>
      <c r="M14" s="639"/>
      <c r="N14" s="639"/>
      <c r="O14" s="639"/>
      <c r="P14" s="639"/>
      <c r="Q14" s="640"/>
      <c r="R14" s="641" t="s">
        <v>242</v>
      </c>
      <c r="S14" s="644"/>
      <c r="T14" s="644"/>
      <c r="U14" s="644"/>
      <c r="V14" s="644"/>
      <c r="W14" s="644"/>
      <c r="X14" s="644"/>
      <c r="Y14" s="645"/>
      <c r="Z14" s="703" t="s">
        <v>132</v>
      </c>
      <c r="AA14" s="703"/>
      <c r="AB14" s="703"/>
      <c r="AC14" s="703"/>
      <c r="AD14" s="704" t="s">
        <v>242</v>
      </c>
      <c r="AE14" s="704"/>
      <c r="AF14" s="704"/>
      <c r="AG14" s="704"/>
      <c r="AH14" s="704"/>
      <c r="AI14" s="704"/>
      <c r="AJ14" s="704"/>
      <c r="AK14" s="704"/>
      <c r="AL14" s="646" t="s">
        <v>242</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199748</v>
      </c>
      <c r="BH14" s="644"/>
      <c r="BI14" s="644"/>
      <c r="BJ14" s="644"/>
      <c r="BK14" s="644"/>
      <c r="BL14" s="644"/>
      <c r="BM14" s="644"/>
      <c r="BN14" s="645"/>
      <c r="BO14" s="703">
        <v>2.6</v>
      </c>
      <c r="BP14" s="703"/>
      <c r="BQ14" s="703"/>
      <c r="BR14" s="703"/>
      <c r="BS14" s="649" t="s">
        <v>122</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708507</v>
      </c>
      <c r="CS14" s="644"/>
      <c r="CT14" s="644"/>
      <c r="CU14" s="644"/>
      <c r="CV14" s="644"/>
      <c r="CW14" s="644"/>
      <c r="CX14" s="644"/>
      <c r="CY14" s="645"/>
      <c r="CZ14" s="703">
        <v>2.4</v>
      </c>
      <c r="DA14" s="703"/>
      <c r="DB14" s="703"/>
      <c r="DC14" s="703"/>
      <c r="DD14" s="649">
        <v>99261</v>
      </c>
      <c r="DE14" s="644"/>
      <c r="DF14" s="644"/>
      <c r="DG14" s="644"/>
      <c r="DH14" s="644"/>
      <c r="DI14" s="644"/>
      <c r="DJ14" s="644"/>
      <c r="DK14" s="644"/>
      <c r="DL14" s="644"/>
      <c r="DM14" s="644"/>
      <c r="DN14" s="644"/>
      <c r="DO14" s="644"/>
      <c r="DP14" s="645"/>
      <c r="DQ14" s="649">
        <v>616705</v>
      </c>
      <c r="DR14" s="644"/>
      <c r="DS14" s="644"/>
      <c r="DT14" s="644"/>
      <c r="DU14" s="644"/>
      <c r="DV14" s="644"/>
      <c r="DW14" s="644"/>
      <c r="DX14" s="644"/>
      <c r="DY14" s="644"/>
      <c r="DZ14" s="644"/>
      <c r="EA14" s="644"/>
      <c r="EB14" s="644"/>
      <c r="EC14" s="684"/>
    </row>
    <row r="15" spans="2:143" ht="11.25" customHeight="1">
      <c r="B15" s="638" t="s">
        <v>257</v>
      </c>
      <c r="C15" s="639"/>
      <c r="D15" s="639"/>
      <c r="E15" s="639"/>
      <c r="F15" s="639"/>
      <c r="G15" s="639"/>
      <c r="H15" s="639"/>
      <c r="I15" s="639"/>
      <c r="J15" s="639"/>
      <c r="K15" s="639"/>
      <c r="L15" s="639"/>
      <c r="M15" s="639"/>
      <c r="N15" s="639"/>
      <c r="O15" s="639"/>
      <c r="P15" s="639"/>
      <c r="Q15" s="640"/>
      <c r="R15" s="641">
        <v>72942</v>
      </c>
      <c r="S15" s="644"/>
      <c r="T15" s="644"/>
      <c r="U15" s="644"/>
      <c r="V15" s="644"/>
      <c r="W15" s="644"/>
      <c r="X15" s="644"/>
      <c r="Y15" s="645"/>
      <c r="Z15" s="703">
        <v>0.2</v>
      </c>
      <c r="AA15" s="703"/>
      <c r="AB15" s="703"/>
      <c r="AC15" s="703"/>
      <c r="AD15" s="704">
        <v>72942</v>
      </c>
      <c r="AE15" s="704"/>
      <c r="AF15" s="704"/>
      <c r="AG15" s="704"/>
      <c r="AH15" s="704"/>
      <c r="AI15" s="704"/>
      <c r="AJ15" s="704"/>
      <c r="AK15" s="704"/>
      <c r="AL15" s="646">
        <v>0.5</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506533</v>
      </c>
      <c r="BH15" s="644"/>
      <c r="BI15" s="644"/>
      <c r="BJ15" s="644"/>
      <c r="BK15" s="644"/>
      <c r="BL15" s="644"/>
      <c r="BM15" s="644"/>
      <c r="BN15" s="645"/>
      <c r="BO15" s="703">
        <v>6.5</v>
      </c>
      <c r="BP15" s="703"/>
      <c r="BQ15" s="703"/>
      <c r="BR15" s="703"/>
      <c r="BS15" s="649" t="s">
        <v>242</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3156603</v>
      </c>
      <c r="CS15" s="644"/>
      <c r="CT15" s="644"/>
      <c r="CU15" s="644"/>
      <c r="CV15" s="644"/>
      <c r="CW15" s="644"/>
      <c r="CX15" s="644"/>
      <c r="CY15" s="645"/>
      <c r="CZ15" s="703">
        <v>10.8</v>
      </c>
      <c r="DA15" s="703"/>
      <c r="DB15" s="703"/>
      <c r="DC15" s="703"/>
      <c r="DD15" s="649">
        <v>1015806</v>
      </c>
      <c r="DE15" s="644"/>
      <c r="DF15" s="644"/>
      <c r="DG15" s="644"/>
      <c r="DH15" s="644"/>
      <c r="DI15" s="644"/>
      <c r="DJ15" s="644"/>
      <c r="DK15" s="644"/>
      <c r="DL15" s="644"/>
      <c r="DM15" s="644"/>
      <c r="DN15" s="644"/>
      <c r="DO15" s="644"/>
      <c r="DP15" s="645"/>
      <c r="DQ15" s="649">
        <v>1734134</v>
      </c>
      <c r="DR15" s="644"/>
      <c r="DS15" s="644"/>
      <c r="DT15" s="644"/>
      <c r="DU15" s="644"/>
      <c r="DV15" s="644"/>
      <c r="DW15" s="644"/>
      <c r="DX15" s="644"/>
      <c r="DY15" s="644"/>
      <c r="DZ15" s="644"/>
      <c r="EA15" s="644"/>
      <c r="EB15" s="644"/>
      <c r="EC15" s="684"/>
    </row>
    <row r="16" spans="2:143" ht="11.25" customHeight="1">
      <c r="B16" s="638" t="s">
        <v>260</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132</v>
      </c>
      <c r="AA16" s="703"/>
      <c r="AB16" s="703"/>
      <c r="AC16" s="703"/>
      <c r="AD16" s="704" t="s">
        <v>122</v>
      </c>
      <c r="AE16" s="704"/>
      <c r="AF16" s="704"/>
      <c r="AG16" s="704"/>
      <c r="AH16" s="704"/>
      <c r="AI16" s="704"/>
      <c r="AJ16" s="704"/>
      <c r="AK16" s="704"/>
      <c r="AL16" s="646" t="s">
        <v>122</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132</v>
      </c>
      <c r="BP16" s="703"/>
      <c r="BQ16" s="703"/>
      <c r="BR16" s="703"/>
      <c r="BS16" s="649" t="s">
        <v>132</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22395</v>
      </c>
      <c r="CS16" s="644"/>
      <c r="CT16" s="644"/>
      <c r="CU16" s="644"/>
      <c r="CV16" s="644"/>
      <c r="CW16" s="644"/>
      <c r="CX16" s="644"/>
      <c r="CY16" s="645"/>
      <c r="CZ16" s="703">
        <v>0.1</v>
      </c>
      <c r="DA16" s="703"/>
      <c r="DB16" s="703"/>
      <c r="DC16" s="703"/>
      <c r="DD16" s="649" t="s">
        <v>132</v>
      </c>
      <c r="DE16" s="644"/>
      <c r="DF16" s="644"/>
      <c r="DG16" s="644"/>
      <c r="DH16" s="644"/>
      <c r="DI16" s="644"/>
      <c r="DJ16" s="644"/>
      <c r="DK16" s="644"/>
      <c r="DL16" s="644"/>
      <c r="DM16" s="644"/>
      <c r="DN16" s="644"/>
      <c r="DO16" s="644"/>
      <c r="DP16" s="645"/>
      <c r="DQ16" s="649">
        <v>10945</v>
      </c>
      <c r="DR16" s="644"/>
      <c r="DS16" s="644"/>
      <c r="DT16" s="644"/>
      <c r="DU16" s="644"/>
      <c r="DV16" s="644"/>
      <c r="DW16" s="644"/>
      <c r="DX16" s="644"/>
      <c r="DY16" s="644"/>
      <c r="DZ16" s="644"/>
      <c r="EA16" s="644"/>
      <c r="EB16" s="644"/>
      <c r="EC16" s="684"/>
    </row>
    <row r="17" spans="2:133" ht="11.25" customHeight="1">
      <c r="B17" s="638" t="s">
        <v>263</v>
      </c>
      <c r="C17" s="639"/>
      <c r="D17" s="639"/>
      <c r="E17" s="639"/>
      <c r="F17" s="639"/>
      <c r="G17" s="639"/>
      <c r="H17" s="639"/>
      <c r="I17" s="639"/>
      <c r="J17" s="639"/>
      <c r="K17" s="639"/>
      <c r="L17" s="639"/>
      <c r="M17" s="639"/>
      <c r="N17" s="639"/>
      <c r="O17" s="639"/>
      <c r="P17" s="639"/>
      <c r="Q17" s="640"/>
      <c r="R17" s="641">
        <v>52063</v>
      </c>
      <c r="S17" s="644"/>
      <c r="T17" s="644"/>
      <c r="U17" s="644"/>
      <c r="V17" s="644"/>
      <c r="W17" s="644"/>
      <c r="X17" s="644"/>
      <c r="Y17" s="645"/>
      <c r="Z17" s="703">
        <v>0.2</v>
      </c>
      <c r="AA17" s="703"/>
      <c r="AB17" s="703"/>
      <c r="AC17" s="703"/>
      <c r="AD17" s="704">
        <v>52063</v>
      </c>
      <c r="AE17" s="704"/>
      <c r="AF17" s="704"/>
      <c r="AG17" s="704"/>
      <c r="AH17" s="704"/>
      <c r="AI17" s="704"/>
      <c r="AJ17" s="704"/>
      <c r="AK17" s="704"/>
      <c r="AL17" s="646">
        <v>0.4</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132</v>
      </c>
      <c r="BH17" s="644"/>
      <c r="BI17" s="644"/>
      <c r="BJ17" s="644"/>
      <c r="BK17" s="644"/>
      <c r="BL17" s="644"/>
      <c r="BM17" s="644"/>
      <c r="BN17" s="645"/>
      <c r="BO17" s="703" t="s">
        <v>132</v>
      </c>
      <c r="BP17" s="703"/>
      <c r="BQ17" s="703"/>
      <c r="BR17" s="703"/>
      <c r="BS17" s="649" t="s">
        <v>242</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1668534</v>
      </c>
      <c r="CS17" s="644"/>
      <c r="CT17" s="644"/>
      <c r="CU17" s="644"/>
      <c r="CV17" s="644"/>
      <c r="CW17" s="644"/>
      <c r="CX17" s="644"/>
      <c r="CY17" s="645"/>
      <c r="CZ17" s="703">
        <v>5.7</v>
      </c>
      <c r="DA17" s="703"/>
      <c r="DB17" s="703"/>
      <c r="DC17" s="703"/>
      <c r="DD17" s="649" t="s">
        <v>242</v>
      </c>
      <c r="DE17" s="644"/>
      <c r="DF17" s="644"/>
      <c r="DG17" s="644"/>
      <c r="DH17" s="644"/>
      <c r="DI17" s="644"/>
      <c r="DJ17" s="644"/>
      <c r="DK17" s="644"/>
      <c r="DL17" s="644"/>
      <c r="DM17" s="644"/>
      <c r="DN17" s="644"/>
      <c r="DO17" s="644"/>
      <c r="DP17" s="645"/>
      <c r="DQ17" s="649">
        <v>1567156</v>
      </c>
      <c r="DR17" s="644"/>
      <c r="DS17" s="644"/>
      <c r="DT17" s="644"/>
      <c r="DU17" s="644"/>
      <c r="DV17" s="644"/>
      <c r="DW17" s="644"/>
      <c r="DX17" s="644"/>
      <c r="DY17" s="644"/>
      <c r="DZ17" s="644"/>
      <c r="EA17" s="644"/>
      <c r="EB17" s="644"/>
      <c r="EC17" s="684"/>
    </row>
    <row r="18" spans="2:133" ht="11.25" customHeight="1">
      <c r="B18" s="638" t="s">
        <v>266</v>
      </c>
      <c r="C18" s="639"/>
      <c r="D18" s="639"/>
      <c r="E18" s="639"/>
      <c r="F18" s="639"/>
      <c r="G18" s="639"/>
      <c r="H18" s="639"/>
      <c r="I18" s="639"/>
      <c r="J18" s="639"/>
      <c r="K18" s="639"/>
      <c r="L18" s="639"/>
      <c r="M18" s="639"/>
      <c r="N18" s="639"/>
      <c r="O18" s="639"/>
      <c r="P18" s="639"/>
      <c r="Q18" s="640"/>
      <c r="R18" s="641">
        <v>4338488</v>
      </c>
      <c r="S18" s="644"/>
      <c r="T18" s="644"/>
      <c r="U18" s="644"/>
      <c r="V18" s="644"/>
      <c r="W18" s="644"/>
      <c r="X18" s="644"/>
      <c r="Y18" s="645"/>
      <c r="Z18" s="703">
        <v>14.6</v>
      </c>
      <c r="AA18" s="703"/>
      <c r="AB18" s="703"/>
      <c r="AC18" s="703"/>
      <c r="AD18" s="704">
        <v>3755883</v>
      </c>
      <c r="AE18" s="704"/>
      <c r="AF18" s="704"/>
      <c r="AG18" s="704"/>
      <c r="AH18" s="704"/>
      <c r="AI18" s="704"/>
      <c r="AJ18" s="704"/>
      <c r="AK18" s="704"/>
      <c r="AL18" s="646">
        <v>28.1</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242</v>
      </c>
      <c r="BP18" s="703"/>
      <c r="BQ18" s="703"/>
      <c r="BR18" s="703"/>
      <c r="BS18" s="649" t="s">
        <v>122</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242</v>
      </c>
      <c r="CS18" s="644"/>
      <c r="CT18" s="644"/>
      <c r="CU18" s="644"/>
      <c r="CV18" s="644"/>
      <c r="CW18" s="644"/>
      <c r="CX18" s="644"/>
      <c r="CY18" s="645"/>
      <c r="CZ18" s="703" t="s">
        <v>132</v>
      </c>
      <c r="DA18" s="703"/>
      <c r="DB18" s="703"/>
      <c r="DC18" s="703"/>
      <c r="DD18" s="649" t="s">
        <v>122</v>
      </c>
      <c r="DE18" s="644"/>
      <c r="DF18" s="644"/>
      <c r="DG18" s="644"/>
      <c r="DH18" s="644"/>
      <c r="DI18" s="644"/>
      <c r="DJ18" s="644"/>
      <c r="DK18" s="644"/>
      <c r="DL18" s="644"/>
      <c r="DM18" s="644"/>
      <c r="DN18" s="644"/>
      <c r="DO18" s="644"/>
      <c r="DP18" s="645"/>
      <c r="DQ18" s="649" t="s">
        <v>242</v>
      </c>
      <c r="DR18" s="644"/>
      <c r="DS18" s="644"/>
      <c r="DT18" s="644"/>
      <c r="DU18" s="644"/>
      <c r="DV18" s="644"/>
      <c r="DW18" s="644"/>
      <c r="DX18" s="644"/>
      <c r="DY18" s="644"/>
      <c r="DZ18" s="644"/>
      <c r="EA18" s="644"/>
      <c r="EB18" s="644"/>
      <c r="EC18" s="684"/>
    </row>
    <row r="19" spans="2:133" ht="11.25" customHeight="1">
      <c r="B19" s="638" t="s">
        <v>269</v>
      </c>
      <c r="C19" s="639"/>
      <c r="D19" s="639"/>
      <c r="E19" s="639"/>
      <c r="F19" s="639"/>
      <c r="G19" s="639"/>
      <c r="H19" s="639"/>
      <c r="I19" s="639"/>
      <c r="J19" s="639"/>
      <c r="K19" s="639"/>
      <c r="L19" s="639"/>
      <c r="M19" s="639"/>
      <c r="N19" s="639"/>
      <c r="O19" s="639"/>
      <c r="P19" s="639"/>
      <c r="Q19" s="640"/>
      <c r="R19" s="641">
        <v>3755883</v>
      </c>
      <c r="S19" s="644"/>
      <c r="T19" s="644"/>
      <c r="U19" s="644"/>
      <c r="V19" s="644"/>
      <c r="W19" s="644"/>
      <c r="X19" s="644"/>
      <c r="Y19" s="645"/>
      <c r="Z19" s="703">
        <v>12.7</v>
      </c>
      <c r="AA19" s="703"/>
      <c r="AB19" s="703"/>
      <c r="AC19" s="703"/>
      <c r="AD19" s="704">
        <v>3755883</v>
      </c>
      <c r="AE19" s="704"/>
      <c r="AF19" s="704"/>
      <c r="AG19" s="704"/>
      <c r="AH19" s="704"/>
      <c r="AI19" s="704"/>
      <c r="AJ19" s="704"/>
      <c r="AK19" s="704"/>
      <c r="AL19" s="646">
        <v>28.1</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t="s">
        <v>242</v>
      </c>
      <c r="BH19" s="644"/>
      <c r="BI19" s="644"/>
      <c r="BJ19" s="644"/>
      <c r="BK19" s="644"/>
      <c r="BL19" s="644"/>
      <c r="BM19" s="644"/>
      <c r="BN19" s="645"/>
      <c r="BO19" s="703" t="s">
        <v>242</v>
      </c>
      <c r="BP19" s="703"/>
      <c r="BQ19" s="703"/>
      <c r="BR19" s="703"/>
      <c r="BS19" s="649" t="s">
        <v>122</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242</v>
      </c>
      <c r="CS19" s="644"/>
      <c r="CT19" s="644"/>
      <c r="CU19" s="644"/>
      <c r="CV19" s="644"/>
      <c r="CW19" s="644"/>
      <c r="CX19" s="644"/>
      <c r="CY19" s="645"/>
      <c r="CZ19" s="703" t="s">
        <v>122</v>
      </c>
      <c r="DA19" s="703"/>
      <c r="DB19" s="703"/>
      <c r="DC19" s="703"/>
      <c r="DD19" s="649" t="s">
        <v>132</v>
      </c>
      <c r="DE19" s="644"/>
      <c r="DF19" s="644"/>
      <c r="DG19" s="644"/>
      <c r="DH19" s="644"/>
      <c r="DI19" s="644"/>
      <c r="DJ19" s="644"/>
      <c r="DK19" s="644"/>
      <c r="DL19" s="644"/>
      <c r="DM19" s="644"/>
      <c r="DN19" s="644"/>
      <c r="DO19" s="644"/>
      <c r="DP19" s="645"/>
      <c r="DQ19" s="649" t="s">
        <v>132</v>
      </c>
      <c r="DR19" s="644"/>
      <c r="DS19" s="644"/>
      <c r="DT19" s="644"/>
      <c r="DU19" s="644"/>
      <c r="DV19" s="644"/>
      <c r="DW19" s="644"/>
      <c r="DX19" s="644"/>
      <c r="DY19" s="644"/>
      <c r="DZ19" s="644"/>
      <c r="EA19" s="644"/>
      <c r="EB19" s="644"/>
      <c r="EC19" s="684"/>
    </row>
    <row r="20" spans="2:133" ht="11.25" customHeight="1">
      <c r="B20" s="638" t="s">
        <v>272</v>
      </c>
      <c r="C20" s="639"/>
      <c r="D20" s="639"/>
      <c r="E20" s="639"/>
      <c r="F20" s="639"/>
      <c r="G20" s="639"/>
      <c r="H20" s="639"/>
      <c r="I20" s="639"/>
      <c r="J20" s="639"/>
      <c r="K20" s="639"/>
      <c r="L20" s="639"/>
      <c r="M20" s="639"/>
      <c r="N20" s="639"/>
      <c r="O20" s="639"/>
      <c r="P20" s="639"/>
      <c r="Q20" s="640"/>
      <c r="R20" s="641">
        <v>582605</v>
      </c>
      <c r="S20" s="644"/>
      <c r="T20" s="644"/>
      <c r="U20" s="644"/>
      <c r="V20" s="644"/>
      <c r="W20" s="644"/>
      <c r="X20" s="644"/>
      <c r="Y20" s="645"/>
      <c r="Z20" s="703">
        <v>2</v>
      </c>
      <c r="AA20" s="703"/>
      <c r="AB20" s="703"/>
      <c r="AC20" s="703"/>
      <c r="AD20" s="704" t="s">
        <v>132</v>
      </c>
      <c r="AE20" s="704"/>
      <c r="AF20" s="704"/>
      <c r="AG20" s="704"/>
      <c r="AH20" s="704"/>
      <c r="AI20" s="704"/>
      <c r="AJ20" s="704"/>
      <c r="AK20" s="704"/>
      <c r="AL20" s="646" t="s">
        <v>132</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t="s">
        <v>132</v>
      </c>
      <c r="BH20" s="644"/>
      <c r="BI20" s="644"/>
      <c r="BJ20" s="644"/>
      <c r="BK20" s="644"/>
      <c r="BL20" s="644"/>
      <c r="BM20" s="644"/>
      <c r="BN20" s="645"/>
      <c r="BO20" s="703" t="s">
        <v>132</v>
      </c>
      <c r="BP20" s="703"/>
      <c r="BQ20" s="703"/>
      <c r="BR20" s="703"/>
      <c r="BS20" s="649" t="s">
        <v>122</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29234410</v>
      </c>
      <c r="CS20" s="644"/>
      <c r="CT20" s="644"/>
      <c r="CU20" s="644"/>
      <c r="CV20" s="644"/>
      <c r="CW20" s="644"/>
      <c r="CX20" s="644"/>
      <c r="CY20" s="645"/>
      <c r="CZ20" s="703">
        <v>100</v>
      </c>
      <c r="DA20" s="703"/>
      <c r="DB20" s="703"/>
      <c r="DC20" s="703"/>
      <c r="DD20" s="649">
        <v>4412943</v>
      </c>
      <c r="DE20" s="644"/>
      <c r="DF20" s="644"/>
      <c r="DG20" s="644"/>
      <c r="DH20" s="644"/>
      <c r="DI20" s="644"/>
      <c r="DJ20" s="644"/>
      <c r="DK20" s="644"/>
      <c r="DL20" s="644"/>
      <c r="DM20" s="644"/>
      <c r="DN20" s="644"/>
      <c r="DO20" s="644"/>
      <c r="DP20" s="645"/>
      <c r="DQ20" s="649">
        <v>15988103</v>
      </c>
      <c r="DR20" s="644"/>
      <c r="DS20" s="644"/>
      <c r="DT20" s="644"/>
      <c r="DU20" s="644"/>
      <c r="DV20" s="644"/>
      <c r="DW20" s="644"/>
      <c r="DX20" s="644"/>
      <c r="DY20" s="644"/>
      <c r="DZ20" s="644"/>
      <c r="EA20" s="644"/>
      <c r="EB20" s="644"/>
      <c r="EC20" s="684"/>
    </row>
    <row r="21" spans="2:133" ht="11.25" customHeight="1">
      <c r="B21" s="638" t="s">
        <v>275</v>
      </c>
      <c r="C21" s="639"/>
      <c r="D21" s="639"/>
      <c r="E21" s="639"/>
      <c r="F21" s="639"/>
      <c r="G21" s="639"/>
      <c r="H21" s="639"/>
      <c r="I21" s="639"/>
      <c r="J21" s="639"/>
      <c r="K21" s="639"/>
      <c r="L21" s="639"/>
      <c r="M21" s="639"/>
      <c r="N21" s="639"/>
      <c r="O21" s="639"/>
      <c r="P21" s="639"/>
      <c r="Q21" s="640"/>
      <c r="R21" s="641" t="s">
        <v>132</v>
      </c>
      <c r="S21" s="644"/>
      <c r="T21" s="644"/>
      <c r="U21" s="644"/>
      <c r="V21" s="644"/>
      <c r="W21" s="644"/>
      <c r="X21" s="644"/>
      <c r="Y21" s="645"/>
      <c r="Z21" s="703" t="s">
        <v>132</v>
      </c>
      <c r="AA21" s="703"/>
      <c r="AB21" s="703"/>
      <c r="AC21" s="703"/>
      <c r="AD21" s="704" t="s">
        <v>132</v>
      </c>
      <c r="AE21" s="704"/>
      <c r="AF21" s="704"/>
      <c r="AG21" s="704"/>
      <c r="AH21" s="704"/>
      <c r="AI21" s="704"/>
      <c r="AJ21" s="704"/>
      <c r="AK21" s="704"/>
      <c r="AL21" s="646" t="s">
        <v>132</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t="s">
        <v>132</v>
      </c>
      <c r="BH21" s="644"/>
      <c r="BI21" s="644"/>
      <c r="BJ21" s="644"/>
      <c r="BK21" s="644"/>
      <c r="BL21" s="644"/>
      <c r="BM21" s="644"/>
      <c r="BN21" s="645"/>
      <c r="BO21" s="703" t="s">
        <v>242</v>
      </c>
      <c r="BP21" s="703"/>
      <c r="BQ21" s="703"/>
      <c r="BR21" s="703"/>
      <c r="BS21" s="649" t="s">
        <v>242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277</v>
      </c>
      <c r="C22" s="639"/>
      <c r="D22" s="639"/>
      <c r="E22" s="639"/>
      <c r="F22" s="639"/>
      <c r="G22" s="639"/>
      <c r="H22" s="639"/>
      <c r="I22" s="639"/>
      <c r="J22" s="639"/>
      <c r="K22" s="639"/>
      <c r="L22" s="639"/>
      <c r="M22" s="639"/>
      <c r="N22" s="639"/>
      <c r="O22" s="639"/>
      <c r="P22" s="639"/>
      <c r="Q22" s="640"/>
      <c r="R22" s="641">
        <v>13789034</v>
      </c>
      <c r="S22" s="644"/>
      <c r="T22" s="644"/>
      <c r="U22" s="644"/>
      <c r="V22" s="644"/>
      <c r="W22" s="644"/>
      <c r="X22" s="644"/>
      <c r="Y22" s="645"/>
      <c r="Z22" s="703">
        <v>46.5</v>
      </c>
      <c r="AA22" s="703"/>
      <c r="AB22" s="703"/>
      <c r="AC22" s="703"/>
      <c r="AD22" s="704">
        <v>13206429</v>
      </c>
      <c r="AE22" s="704"/>
      <c r="AF22" s="704"/>
      <c r="AG22" s="704"/>
      <c r="AH22" s="704"/>
      <c r="AI22" s="704"/>
      <c r="AJ22" s="704"/>
      <c r="AK22" s="704"/>
      <c r="AL22" s="646">
        <v>98.8</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242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280</v>
      </c>
      <c r="C23" s="639"/>
      <c r="D23" s="639"/>
      <c r="E23" s="639"/>
      <c r="F23" s="639"/>
      <c r="G23" s="639"/>
      <c r="H23" s="639"/>
      <c r="I23" s="639"/>
      <c r="J23" s="639"/>
      <c r="K23" s="639"/>
      <c r="L23" s="639"/>
      <c r="M23" s="639"/>
      <c r="N23" s="639"/>
      <c r="O23" s="639"/>
      <c r="P23" s="639"/>
      <c r="Q23" s="640"/>
      <c r="R23" s="641">
        <v>13829</v>
      </c>
      <c r="S23" s="644"/>
      <c r="T23" s="644"/>
      <c r="U23" s="644"/>
      <c r="V23" s="644"/>
      <c r="W23" s="644"/>
      <c r="X23" s="644"/>
      <c r="Y23" s="645"/>
      <c r="Z23" s="703">
        <v>0</v>
      </c>
      <c r="AA23" s="703"/>
      <c r="AB23" s="703"/>
      <c r="AC23" s="703"/>
      <c r="AD23" s="704">
        <v>13829</v>
      </c>
      <c r="AE23" s="704"/>
      <c r="AF23" s="704"/>
      <c r="AG23" s="704"/>
      <c r="AH23" s="704"/>
      <c r="AI23" s="704"/>
      <c r="AJ23" s="704"/>
      <c r="AK23" s="704"/>
      <c r="AL23" s="646">
        <v>0.1</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242</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c r="B24" s="638" t="s">
        <v>287</v>
      </c>
      <c r="C24" s="639"/>
      <c r="D24" s="639"/>
      <c r="E24" s="639"/>
      <c r="F24" s="639"/>
      <c r="G24" s="639"/>
      <c r="H24" s="639"/>
      <c r="I24" s="639"/>
      <c r="J24" s="639"/>
      <c r="K24" s="639"/>
      <c r="L24" s="639"/>
      <c r="M24" s="639"/>
      <c r="N24" s="639"/>
      <c r="O24" s="639"/>
      <c r="P24" s="639"/>
      <c r="Q24" s="640"/>
      <c r="R24" s="641">
        <v>856073</v>
      </c>
      <c r="S24" s="644"/>
      <c r="T24" s="644"/>
      <c r="U24" s="644"/>
      <c r="V24" s="644"/>
      <c r="W24" s="644"/>
      <c r="X24" s="644"/>
      <c r="Y24" s="645"/>
      <c r="Z24" s="703">
        <v>2.9</v>
      </c>
      <c r="AA24" s="703"/>
      <c r="AB24" s="703"/>
      <c r="AC24" s="703"/>
      <c r="AD24" s="704" t="s">
        <v>122</v>
      </c>
      <c r="AE24" s="704"/>
      <c r="AF24" s="704"/>
      <c r="AG24" s="704"/>
      <c r="AH24" s="704"/>
      <c r="AI24" s="704"/>
      <c r="AJ24" s="704"/>
      <c r="AK24" s="704"/>
      <c r="AL24" s="646" t="s">
        <v>122</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242</v>
      </c>
      <c r="BH24" s="644"/>
      <c r="BI24" s="644"/>
      <c r="BJ24" s="644"/>
      <c r="BK24" s="644"/>
      <c r="BL24" s="644"/>
      <c r="BM24" s="644"/>
      <c r="BN24" s="645"/>
      <c r="BO24" s="703" t="s">
        <v>242</v>
      </c>
      <c r="BP24" s="703"/>
      <c r="BQ24" s="703"/>
      <c r="BR24" s="703"/>
      <c r="BS24" s="649" t="s">
        <v>242</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13934465</v>
      </c>
      <c r="CS24" s="707"/>
      <c r="CT24" s="707"/>
      <c r="CU24" s="707"/>
      <c r="CV24" s="707"/>
      <c r="CW24" s="707"/>
      <c r="CX24" s="707"/>
      <c r="CY24" s="753"/>
      <c r="CZ24" s="754">
        <v>47.7</v>
      </c>
      <c r="DA24" s="723"/>
      <c r="DB24" s="723"/>
      <c r="DC24" s="757"/>
      <c r="DD24" s="752">
        <v>7442461</v>
      </c>
      <c r="DE24" s="707"/>
      <c r="DF24" s="707"/>
      <c r="DG24" s="707"/>
      <c r="DH24" s="707"/>
      <c r="DI24" s="707"/>
      <c r="DJ24" s="707"/>
      <c r="DK24" s="753"/>
      <c r="DL24" s="752">
        <v>7324404</v>
      </c>
      <c r="DM24" s="707"/>
      <c r="DN24" s="707"/>
      <c r="DO24" s="707"/>
      <c r="DP24" s="707"/>
      <c r="DQ24" s="707"/>
      <c r="DR24" s="707"/>
      <c r="DS24" s="707"/>
      <c r="DT24" s="707"/>
      <c r="DU24" s="707"/>
      <c r="DV24" s="753"/>
      <c r="DW24" s="754">
        <v>51.3</v>
      </c>
      <c r="DX24" s="723"/>
      <c r="DY24" s="723"/>
      <c r="DZ24" s="723"/>
      <c r="EA24" s="723"/>
      <c r="EB24" s="723"/>
      <c r="EC24" s="755"/>
    </row>
    <row r="25" spans="2:133" ht="11.25" customHeight="1">
      <c r="B25" s="638" t="s">
        <v>290</v>
      </c>
      <c r="C25" s="639"/>
      <c r="D25" s="639"/>
      <c r="E25" s="639"/>
      <c r="F25" s="639"/>
      <c r="G25" s="639"/>
      <c r="H25" s="639"/>
      <c r="I25" s="639"/>
      <c r="J25" s="639"/>
      <c r="K25" s="639"/>
      <c r="L25" s="639"/>
      <c r="M25" s="639"/>
      <c r="N25" s="639"/>
      <c r="O25" s="639"/>
      <c r="P25" s="639"/>
      <c r="Q25" s="640"/>
      <c r="R25" s="641">
        <v>245059</v>
      </c>
      <c r="S25" s="644"/>
      <c r="T25" s="644"/>
      <c r="U25" s="644"/>
      <c r="V25" s="644"/>
      <c r="W25" s="644"/>
      <c r="X25" s="644"/>
      <c r="Y25" s="645"/>
      <c r="Z25" s="703">
        <v>0.8</v>
      </c>
      <c r="AA25" s="703"/>
      <c r="AB25" s="703"/>
      <c r="AC25" s="703"/>
      <c r="AD25" s="704">
        <v>15302</v>
      </c>
      <c r="AE25" s="704"/>
      <c r="AF25" s="704"/>
      <c r="AG25" s="704"/>
      <c r="AH25" s="704"/>
      <c r="AI25" s="704"/>
      <c r="AJ25" s="704"/>
      <c r="AK25" s="704"/>
      <c r="AL25" s="646">
        <v>0.1</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132</v>
      </c>
      <c r="BH25" s="644"/>
      <c r="BI25" s="644"/>
      <c r="BJ25" s="644"/>
      <c r="BK25" s="644"/>
      <c r="BL25" s="644"/>
      <c r="BM25" s="644"/>
      <c r="BN25" s="645"/>
      <c r="BO25" s="703" t="s">
        <v>132</v>
      </c>
      <c r="BP25" s="703"/>
      <c r="BQ25" s="703"/>
      <c r="BR25" s="703"/>
      <c r="BS25" s="649" t="s">
        <v>122</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3662610</v>
      </c>
      <c r="CS25" s="642"/>
      <c r="CT25" s="642"/>
      <c r="CU25" s="642"/>
      <c r="CV25" s="642"/>
      <c r="CW25" s="642"/>
      <c r="CX25" s="642"/>
      <c r="CY25" s="643"/>
      <c r="CZ25" s="646">
        <v>12.5</v>
      </c>
      <c r="DA25" s="675"/>
      <c r="DB25" s="675"/>
      <c r="DC25" s="676"/>
      <c r="DD25" s="649">
        <v>3491227</v>
      </c>
      <c r="DE25" s="642"/>
      <c r="DF25" s="642"/>
      <c r="DG25" s="642"/>
      <c r="DH25" s="642"/>
      <c r="DI25" s="642"/>
      <c r="DJ25" s="642"/>
      <c r="DK25" s="643"/>
      <c r="DL25" s="649">
        <v>3374462</v>
      </c>
      <c r="DM25" s="642"/>
      <c r="DN25" s="642"/>
      <c r="DO25" s="642"/>
      <c r="DP25" s="642"/>
      <c r="DQ25" s="642"/>
      <c r="DR25" s="642"/>
      <c r="DS25" s="642"/>
      <c r="DT25" s="642"/>
      <c r="DU25" s="642"/>
      <c r="DV25" s="643"/>
      <c r="DW25" s="646">
        <v>23.6</v>
      </c>
      <c r="DX25" s="675"/>
      <c r="DY25" s="675"/>
      <c r="DZ25" s="675"/>
      <c r="EA25" s="675"/>
      <c r="EB25" s="675"/>
      <c r="EC25" s="677"/>
    </row>
    <row r="26" spans="2:133" ht="11.25" customHeight="1">
      <c r="B26" s="638" t="s">
        <v>293</v>
      </c>
      <c r="C26" s="639"/>
      <c r="D26" s="639"/>
      <c r="E26" s="639"/>
      <c r="F26" s="639"/>
      <c r="G26" s="639"/>
      <c r="H26" s="639"/>
      <c r="I26" s="639"/>
      <c r="J26" s="639"/>
      <c r="K26" s="639"/>
      <c r="L26" s="639"/>
      <c r="M26" s="639"/>
      <c r="N26" s="639"/>
      <c r="O26" s="639"/>
      <c r="P26" s="639"/>
      <c r="Q26" s="640"/>
      <c r="R26" s="641">
        <v>590977</v>
      </c>
      <c r="S26" s="644"/>
      <c r="T26" s="644"/>
      <c r="U26" s="644"/>
      <c r="V26" s="644"/>
      <c r="W26" s="644"/>
      <c r="X26" s="644"/>
      <c r="Y26" s="645"/>
      <c r="Z26" s="703">
        <v>2</v>
      </c>
      <c r="AA26" s="703"/>
      <c r="AB26" s="703"/>
      <c r="AC26" s="703"/>
      <c r="AD26" s="704" t="s">
        <v>242</v>
      </c>
      <c r="AE26" s="704"/>
      <c r="AF26" s="704"/>
      <c r="AG26" s="704"/>
      <c r="AH26" s="704"/>
      <c r="AI26" s="704"/>
      <c r="AJ26" s="704"/>
      <c r="AK26" s="704"/>
      <c r="AL26" s="646" t="s">
        <v>122</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242</v>
      </c>
      <c r="BH26" s="644"/>
      <c r="BI26" s="644"/>
      <c r="BJ26" s="644"/>
      <c r="BK26" s="644"/>
      <c r="BL26" s="644"/>
      <c r="BM26" s="644"/>
      <c r="BN26" s="645"/>
      <c r="BO26" s="703" t="s">
        <v>132</v>
      </c>
      <c r="BP26" s="703"/>
      <c r="BQ26" s="703"/>
      <c r="BR26" s="703"/>
      <c r="BS26" s="649" t="s">
        <v>122</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2421751</v>
      </c>
      <c r="CS26" s="644"/>
      <c r="CT26" s="644"/>
      <c r="CU26" s="644"/>
      <c r="CV26" s="644"/>
      <c r="CW26" s="644"/>
      <c r="CX26" s="644"/>
      <c r="CY26" s="645"/>
      <c r="CZ26" s="646">
        <v>8.3000000000000007</v>
      </c>
      <c r="DA26" s="675"/>
      <c r="DB26" s="675"/>
      <c r="DC26" s="676"/>
      <c r="DD26" s="649">
        <v>2304509</v>
      </c>
      <c r="DE26" s="644"/>
      <c r="DF26" s="644"/>
      <c r="DG26" s="644"/>
      <c r="DH26" s="644"/>
      <c r="DI26" s="644"/>
      <c r="DJ26" s="644"/>
      <c r="DK26" s="645"/>
      <c r="DL26" s="649" t="s">
        <v>132</v>
      </c>
      <c r="DM26" s="644"/>
      <c r="DN26" s="644"/>
      <c r="DO26" s="644"/>
      <c r="DP26" s="644"/>
      <c r="DQ26" s="644"/>
      <c r="DR26" s="644"/>
      <c r="DS26" s="644"/>
      <c r="DT26" s="644"/>
      <c r="DU26" s="644"/>
      <c r="DV26" s="645"/>
      <c r="DW26" s="646" t="s">
        <v>242</v>
      </c>
      <c r="DX26" s="675"/>
      <c r="DY26" s="675"/>
      <c r="DZ26" s="675"/>
      <c r="EA26" s="675"/>
      <c r="EB26" s="675"/>
      <c r="EC26" s="677"/>
    </row>
    <row r="27" spans="2:133" ht="11.25" customHeight="1">
      <c r="B27" s="638" t="s">
        <v>296</v>
      </c>
      <c r="C27" s="639"/>
      <c r="D27" s="639"/>
      <c r="E27" s="639"/>
      <c r="F27" s="639"/>
      <c r="G27" s="639"/>
      <c r="H27" s="639"/>
      <c r="I27" s="639"/>
      <c r="J27" s="639"/>
      <c r="K27" s="639"/>
      <c r="L27" s="639"/>
      <c r="M27" s="639"/>
      <c r="N27" s="639"/>
      <c r="O27" s="639"/>
      <c r="P27" s="639"/>
      <c r="Q27" s="640"/>
      <c r="R27" s="641">
        <v>6509041</v>
      </c>
      <c r="S27" s="644"/>
      <c r="T27" s="644"/>
      <c r="U27" s="644"/>
      <c r="V27" s="644"/>
      <c r="W27" s="644"/>
      <c r="X27" s="644"/>
      <c r="Y27" s="645"/>
      <c r="Z27" s="703">
        <v>21.9</v>
      </c>
      <c r="AA27" s="703"/>
      <c r="AB27" s="703"/>
      <c r="AC27" s="703"/>
      <c r="AD27" s="704" t="s">
        <v>122</v>
      </c>
      <c r="AE27" s="704"/>
      <c r="AF27" s="704"/>
      <c r="AG27" s="704"/>
      <c r="AH27" s="704"/>
      <c r="AI27" s="704"/>
      <c r="AJ27" s="704"/>
      <c r="AK27" s="704"/>
      <c r="AL27" s="646" t="s">
        <v>132</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7813313</v>
      </c>
      <c r="BH27" s="644"/>
      <c r="BI27" s="644"/>
      <c r="BJ27" s="644"/>
      <c r="BK27" s="644"/>
      <c r="BL27" s="644"/>
      <c r="BM27" s="644"/>
      <c r="BN27" s="645"/>
      <c r="BO27" s="703">
        <v>100</v>
      </c>
      <c r="BP27" s="703"/>
      <c r="BQ27" s="703"/>
      <c r="BR27" s="703"/>
      <c r="BS27" s="649">
        <v>315606</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8603321</v>
      </c>
      <c r="CS27" s="642"/>
      <c r="CT27" s="642"/>
      <c r="CU27" s="642"/>
      <c r="CV27" s="642"/>
      <c r="CW27" s="642"/>
      <c r="CX27" s="642"/>
      <c r="CY27" s="643"/>
      <c r="CZ27" s="646">
        <v>29.4</v>
      </c>
      <c r="DA27" s="675"/>
      <c r="DB27" s="675"/>
      <c r="DC27" s="676"/>
      <c r="DD27" s="649">
        <v>2384078</v>
      </c>
      <c r="DE27" s="642"/>
      <c r="DF27" s="642"/>
      <c r="DG27" s="642"/>
      <c r="DH27" s="642"/>
      <c r="DI27" s="642"/>
      <c r="DJ27" s="642"/>
      <c r="DK27" s="643"/>
      <c r="DL27" s="649">
        <v>2382786</v>
      </c>
      <c r="DM27" s="642"/>
      <c r="DN27" s="642"/>
      <c r="DO27" s="642"/>
      <c r="DP27" s="642"/>
      <c r="DQ27" s="642"/>
      <c r="DR27" s="642"/>
      <c r="DS27" s="642"/>
      <c r="DT27" s="642"/>
      <c r="DU27" s="642"/>
      <c r="DV27" s="643"/>
      <c r="DW27" s="646">
        <v>16.7</v>
      </c>
      <c r="DX27" s="675"/>
      <c r="DY27" s="675"/>
      <c r="DZ27" s="675"/>
      <c r="EA27" s="675"/>
      <c r="EB27" s="675"/>
      <c r="EC27" s="677"/>
    </row>
    <row r="28" spans="2:133" ht="11.25" customHeight="1">
      <c r="B28" s="746" t="s">
        <v>299</v>
      </c>
      <c r="C28" s="747"/>
      <c r="D28" s="747"/>
      <c r="E28" s="747"/>
      <c r="F28" s="747"/>
      <c r="G28" s="747"/>
      <c r="H28" s="747"/>
      <c r="I28" s="747"/>
      <c r="J28" s="747"/>
      <c r="K28" s="747"/>
      <c r="L28" s="747"/>
      <c r="M28" s="747"/>
      <c r="N28" s="747"/>
      <c r="O28" s="747"/>
      <c r="P28" s="747"/>
      <c r="Q28" s="748"/>
      <c r="R28" s="641">
        <v>114291</v>
      </c>
      <c r="S28" s="644"/>
      <c r="T28" s="644"/>
      <c r="U28" s="644"/>
      <c r="V28" s="644"/>
      <c r="W28" s="644"/>
      <c r="X28" s="644"/>
      <c r="Y28" s="645"/>
      <c r="Z28" s="703">
        <v>0.4</v>
      </c>
      <c r="AA28" s="703"/>
      <c r="AB28" s="703"/>
      <c r="AC28" s="703"/>
      <c r="AD28" s="704">
        <v>114291</v>
      </c>
      <c r="AE28" s="704"/>
      <c r="AF28" s="704"/>
      <c r="AG28" s="704"/>
      <c r="AH28" s="704"/>
      <c r="AI28" s="704"/>
      <c r="AJ28" s="704"/>
      <c r="AK28" s="704"/>
      <c r="AL28" s="646">
        <v>0.9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1668534</v>
      </c>
      <c r="CS28" s="644"/>
      <c r="CT28" s="644"/>
      <c r="CU28" s="644"/>
      <c r="CV28" s="644"/>
      <c r="CW28" s="644"/>
      <c r="CX28" s="644"/>
      <c r="CY28" s="645"/>
      <c r="CZ28" s="646">
        <v>5.7</v>
      </c>
      <c r="DA28" s="675"/>
      <c r="DB28" s="675"/>
      <c r="DC28" s="676"/>
      <c r="DD28" s="649">
        <v>1567156</v>
      </c>
      <c r="DE28" s="644"/>
      <c r="DF28" s="644"/>
      <c r="DG28" s="644"/>
      <c r="DH28" s="644"/>
      <c r="DI28" s="644"/>
      <c r="DJ28" s="644"/>
      <c r="DK28" s="645"/>
      <c r="DL28" s="649">
        <v>1567156</v>
      </c>
      <c r="DM28" s="644"/>
      <c r="DN28" s="644"/>
      <c r="DO28" s="644"/>
      <c r="DP28" s="644"/>
      <c r="DQ28" s="644"/>
      <c r="DR28" s="644"/>
      <c r="DS28" s="644"/>
      <c r="DT28" s="644"/>
      <c r="DU28" s="644"/>
      <c r="DV28" s="645"/>
      <c r="DW28" s="646">
        <v>11</v>
      </c>
      <c r="DX28" s="675"/>
      <c r="DY28" s="675"/>
      <c r="DZ28" s="675"/>
      <c r="EA28" s="675"/>
      <c r="EB28" s="675"/>
      <c r="EC28" s="677"/>
    </row>
    <row r="29" spans="2:133" ht="11.25" customHeight="1">
      <c r="B29" s="638" t="s">
        <v>301</v>
      </c>
      <c r="C29" s="639"/>
      <c r="D29" s="639"/>
      <c r="E29" s="639"/>
      <c r="F29" s="639"/>
      <c r="G29" s="639"/>
      <c r="H29" s="639"/>
      <c r="I29" s="639"/>
      <c r="J29" s="639"/>
      <c r="K29" s="639"/>
      <c r="L29" s="639"/>
      <c r="M29" s="639"/>
      <c r="N29" s="639"/>
      <c r="O29" s="639"/>
      <c r="P29" s="639"/>
      <c r="Q29" s="640"/>
      <c r="R29" s="641">
        <v>2195549</v>
      </c>
      <c r="S29" s="644"/>
      <c r="T29" s="644"/>
      <c r="U29" s="644"/>
      <c r="V29" s="644"/>
      <c r="W29" s="644"/>
      <c r="X29" s="644"/>
      <c r="Y29" s="645"/>
      <c r="Z29" s="703">
        <v>7.4</v>
      </c>
      <c r="AA29" s="703"/>
      <c r="AB29" s="703"/>
      <c r="AC29" s="703"/>
      <c r="AD29" s="704" t="s">
        <v>132</v>
      </c>
      <c r="AE29" s="704"/>
      <c r="AF29" s="704"/>
      <c r="AG29" s="704"/>
      <c r="AH29" s="704"/>
      <c r="AI29" s="704"/>
      <c r="AJ29" s="704"/>
      <c r="AK29" s="704"/>
      <c r="AL29" s="646" t="s">
        <v>122</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1668400</v>
      </c>
      <c r="CS29" s="642"/>
      <c r="CT29" s="642"/>
      <c r="CU29" s="642"/>
      <c r="CV29" s="642"/>
      <c r="CW29" s="642"/>
      <c r="CX29" s="642"/>
      <c r="CY29" s="643"/>
      <c r="CZ29" s="646">
        <v>5.7</v>
      </c>
      <c r="DA29" s="675"/>
      <c r="DB29" s="675"/>
      <c r="DC29" s="676"/>
      <c r="DD29" s="649">
        <v>1567022</v>
      </c>
      <c r="DE29" s="642"/>
      <c r="DF29" s="642"/>
      <c r="DG29" s="642"/>
      <c r="DH29" s="642"/>
      <c r="DI29" s="642"/>
      <c r="DJ29" s="642"/>
      <c r="DK29" s="643"/>
      <c r="DL29" s="649">
        <v>1567022</v>
      </c>
      <c r="DM29" s="642"/>
      <c r="DN29" s="642"/>
      <c r="DO29" s="642"/>
      <c r="DP29" s="642"/>
      <c r="DQ29" s="642"/>
      <c r="DR29" s="642"/>
      <c r="DS29" s="642"/>
      <c r="DT29" s="642"/>
      <c r="DU29" s="642"/>
      <c r="DV29" s="643"/>
      <c r="DW29" s="646">
        <v>11</v>
      </c>
      <c r="DX29" s="675"/>
      <c r="DY29" s="675"/>
      <c r="DZ29" s="675"/>
      <c r="EA29" s="675"/>
      <c r="EB29" s="675"/>
      <c r="EC29" s="677"/>
    </row>
    <row r="30" spans="2:133" ht="11.25" customHeight="1">
      <c r="B30" s="638" t="s">
        <v>306</v>
      </c>
      <c r="C30" s="639"/>
      <c r="D30" s="639"/>
      <c r="E30" s="639"/>
      <c r="F30" s="639"/>
      <c r="G30" s="639"/>
      <c r="H30" s="639"/>
      <c r="I30" s="639"/>
      <c r="J30" s="639"/>
      <c r="K30" s="639"/>
      <c r="L30" s="639"/>
      <c r="M30" s="639"/>
      <c r="N30" s="639"/>
      <c r="O30" s="639"/>
      <c r="P30" s="639"/>
      <c r="Q30" s="640"/>
      <c r="R30" s="641">
        <v>435115</v>
      </c>
      <c r="S30" s="644"/>
      <c r="T30" s="644"/>
      <c r="U30" s="644"/>
      <c r="V30" s="644"/>
      <c r="W30" s="644"/>
      <c r="X30" s="644"/>
      <c r="Y30" s="645"/>
      <c r="Z30" s="703">
        <v>1.5</v>
      </c>
      <c r="AA30" s="703"/>
      <c r="AB30" s="703"/>
      <c r="AC30" s="703"/>
      <c r="AD30" s="704">
        <v>18530</v>
      </c>
      <c r="AE30" s="704"/>
      <c r="AF30" s="704"/>
      <c r="AG30" s="704"/>
      <c r="AH30" s="704"/>
      <c r="AI30" s="704"/>
      <c r="AJ30" s="704"/>
      <c r="AK30" s="704"/>
      <c r="AL30" s="646">
        <v>0.1</v>
      </c>
      <c r="AM30" s="647"/>
      <c r="AN30" s="647"/>
      <c r="AO30" s="705"/>
      <c r="AP30" s="731" t="s">
        <v>307</v>
      </c>
      <c r="AQ30" s="732"/>
      <c r="AR30" s="732"/>
      <c r="AS30" s="732"/>
      <c r="AT30" s="737" t="s">
        <v>308</v>
      </c>
      <c r="AU30" s="210"/>
      <c r="AV30" s="210"/>
      <c r="AW30" s="210"/>
      <c r="AX30" s="740" t="s">
        <v>182</v>
      </c>
      <c r="AY30" s="741"/>
      <c r="AZ30" s="741"/>
      <c r="BA30" s="741"/>
      <c r="BB30" s="741"/>
      <c r="BC30" s="741"/>
      <c r="BD30" s="741"/>
      <c r="BE30" s="741"/>
      <c r="BF30" s="742"/>
      <c r="BG30" s="721">
        <v>99</v>
      </c>
      <c r="BH30" s="722"/>
      <c r="BI30" s="722"/>
      <c r="BJ30" s="722"/>
      <c r="BK30" s="722"/>
      <c r="BL30" s="722"/>
      <c r="BM30" s="723">
        <v>95.2</v>
      </c>
      <c r="BN30" s="722"/>
      <c r="BO30" s="722"/>
      <c r="BP30" s="722"/>
      <c r="BQ30" s="724"/>
      <c r="BR30" s="721">
        <v>98.9</v>
      </c>
      <c r="BS30" s="722"/>
      <c r="BT30" s="722"/>
      <c r="BU30" s="722"/>
      <c r="BV30" s="722"/>
      <c r="BW30" s="722"/>
      <c r="BX30" s="723">
        <v>94.7</v>
      </c>
      <c r="BY30" s="722"/>
      <c r="BZ30" s="722"/>
      <c r="CA30" s="722"/>
      <c r="CB30" s="724"/>
      <c r="CD30" s="727"/>
      <c r="CE30" s="728"/>
      <c r="CF30" s="685" t="s">
        <v>309</v>
      </c>
      <c r="CG30" s="682"/>
      <c r="CH30" s="682"/>
      <c r="CI30" s="682"/>
      <c r="CJ30" s="682"/>
      <c r="CK30" s="682"/>
      <c r="CL30" s="682"/>
      <c r="CM30" s="682"/>
      <c r="CN30" s="682"/>
      <c r="CO30" s="682"/>
      <c r="CP30" s="682"/>
      <c r="CQ30" s="683"/>
      <c r="CR30" s="641">
        <v>1524351</v>
      </c>
      <c r="CS30" s="644"/>
      <c r="CT30" s="644"/>
      <c r="CU30" s="644"/>
      <c r="CV30" s="644"/>
      <c r="CW30" s="644"/>
      <c r="CX30" s="644"/>
      <c r="CY30" s="645"/>
      <c r="CZ30" s="646">
        <v>5.2</v>
      </c>
      <c r="DA30" s="675"/>
      <c r="DB30" s="675"/>
      <c r="DC30" s="676"/>
      <c r="DD30" s="649">
        <v>1439694</v>
      </c>
      <c r="DE30" s="644"/>
      <c r="DF30" s="644"/>
      <c r="DG30" s="644"/>
      <c r="DH30" s="644"/>
      <c r="DI30" s="644"/>
      <c r="DJ30" s="644"/>
      <c r="DK30" s="645"/>
      <c r="DL30" s="649">
        <v>1439694</v>
      </c>
      <c r="DM30" s="644"/>
      <c r="DN30" s="644"/>
      <c r="DO30" s="644"/>
      <c r="DP30" s="644"/>
      <c r="DQ30" s="644"/>
      <c r="DR30" s="644"/>
      <c r="DS30" s="644"/>
      <c r="DT30" s="644"/>
      <c r="DU30" s="644"/>
      <c r="DV30" s="645"/>
      <c r="DW30" s="646">
        <v>10.1</v>
      </c>
      <c r="DX30" s="675"/>
      <c r="DY30" s="675"/>
      <c r="DZ30" s="675"/>
      <c r="EA30" s="675"/>
      <c r="EB30" s="675"/>
      <c r="EC30" s="677"/>
    </row>
    <row r="31" spans="2:133" ht="11.25" customHeight="1">
      <c r="B31" s="638" t="s">
        <v>310</v>
      </c>
      <c r="C31" s="639"/>
      <c r="D31" s="639"/>
      <c r="E31" s="639"/>
      <c r="F31" s="639"/>
      <c r="G31" s="639"/>
      <c r="H31" s="639"/>
      <c r="I31" s="639"/>
      <c r="J31" s="639"/>
      <c r="K31" s="639"/>
      <c r="L31" s="639"/>
      <c r="M31" s="639"/>
      <c r="N31" s="639"/>
      <c r="O31" s="639"/>
      <c r="P31" s="639"/>
      <c r="Q31" s="640"/>
      <c r="R31" s="641">
        <v>839237</v>
      </c>
      <c r="S31" s="644"/>
      <c r="T31" s="644"/>
      <c r="U31" s="644"/>
      <c r="V31" s="644"/>
      <c r="W31" s="644"/>
      <c r="X31" s="644"/>
      <c r="Y31" s="645"/>
      <c r="Z31" s="703">
        <v>2.8</v>
      </c>
      <c r="AA31" s="703"/>
      <c r="AB31" s="703"/>
      <c r="AC31" s="703"/>
      <c r="AD31" s="704" t="s">
        <v>242</v>
      </c>
      <c r="AE31" s="704"/>
      <c r="AF31" s="704"/>
      <c r="AG31" s="704"/>
      <c r="AH31" s="704"/>
      <c r="AI31" s="704"/>
      <c r="AJ31" s="704"/>
      <c r="AK31" s="704"/>
      <c r="AL31" s="646" t="s">
        <v>242</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99.2</v>
      </c>
      <c r="BH31" s="642"/>
      <c r="BI31" s="642"/>
      <c r="BJ31" s="642"/>
      <c r="BK31" s="642"/>
      <c r="BL31" s="642"/>
      <c r="BM31" s="647">
        <v>96.3</v>
      </c>
      <c r="BN31" s="720"/>
      <c r="BO31" s="720"/>
      <c r="BP31" s="720"/>
      <c r="BQ31" s="681"/>
      <c r="BR31" s="719">
        <v>99.1</v>
      </c>
      <c r="BS31" s="642"/>
      <c r="BT31" s="642"/>
      <c r="BU31" s="642"/>
      <c r="BV31" s="642"/>
      <c r="BW31" s="642"/>
      <c r="BX31" s="647">
        <v>96</v>
      </c>
      <c r="BY31" s="720"/>
      <c r="BZ31" s="720"/>
      <c r="CA31" s="720"/>
      <c r="CB31" s="681"/>
      <c r="CD31" s="727"/>
      <c r="CE31" s="728"/>
      <c r="CF31" s="685" t="s">
        <v>313</v>
      </c>
      <c r="CG31" s="682"/>
      <c r="CH31" s="682"/>
      <c r="CI31" s="682"/>
      <c r="CJ31" s="682"/>
      <c r="CK31" s="682"/>
      <c r="CL31" s="682"/>
      <c r="CM31" s="682"/>
      <c r="CN31" s="682"/>
      <c r="CO31" s="682"/>
      <c r="CP31" s="682"/>
      <c r="CQ31" s="683"/>
      <c r="CR31" s="641">
        <v>144049</v>
      </c>
      <c r="CS31" s="642"/>
      <c r="CT31" s="642"/>
      <c r="CU31" s="642"/>
      <c r="CV31" s="642"/>
      <c r="CW31" s="642"/>
      <c r="CX31" s="642"/>
      <c r="CY31" s="643"/>
      <c r="CZ31" s="646">
        <v>0.5</v>
      </c>
      <c r="DA31" s="675"/>
      <c r="DB31" s="675"/>
      <c r="DC31" s="676"/>
      <c r="DD31" s="649">
        <v>127328</v>
      </c>
      <c r="DE31" s="642"/>
      <c r="DF31" s="642"/>
      <c r="DG31" s="642"/>
      <c r="DH31" s="642"/>
      <c r="DI31" s="642"/>
      <c r="DJ31" s="642"/>
      <c r="DK31" s="643"/>
      <c r="DL31" s="649">
        <v>127328</v>
      </c>
      <c r="DM31" s="642"/>
      <c r="DN31" s="642"/>
      <c r="DO31" s="642"/>
      <c r="DP31" s="642"/>
      <c r="DQ31" s="642"/>
      <c r="DR31" s="642"/>
      <c r="DS31" s="642"/>
      <c r="DT31" s="642"/>
      <c r="DU31" s="642"/>
      <c r="DV31" s="643"/>
      <c r="DW31" s="646">
        <v>0.9</v>
      </c>
      <c r="DX31" s="675"/>
      <c r="DY31" s="675"/>
      <c r="DZ31" s="675"/>
      <c r="EA31" s="675"/>
      <c r="EB31" s="675"/>
      <c r="EC31" s="677"/>
    </row>
    <row r="32" spans="2:133" ht="11.25" customHeight="1">
      <c r="B32" s="638" t="s">
        <v>314</v>
      </c>
      <c r="C32" s="639"/>
      <c r="D32" s="639"/>
      <c r="E32" s="639"/>
      <c r="F32" s="639"/>
      <c r="G32" s="639"/>
      <c r="H32" s="639"/>
      <c r="I32" s="639"/>
      <c r="J32" s="639"/>
      <c r="K32" s="639"/>
      <c r="L32" s="639"/>
      <c r="M32" s="639"/>
      <c r="N32" s="639"/>
      <c r="O32" s="639"/>
      <c r="P32" s="639"/>
      <c r="Q32" s="640"/>
      <c r="R32" s="641">
        <v>866576</v>
      </c>
      <c r="S32" s="644"/>
      <c r="T32" s="644"/>
      <c r="U32" s="644"/>
      <c r="V32" s="644"/>
      <c r="W32" s="644"/>
      <c r="X32" s="644"/>
      <c r="Y32" s="645"/>
      <c r="Z32" s="703">
        <v>2.9</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98.7</v>
      </c>
      <c r="BH32" s="657"/>
      <c r="BI32" s="657"/>
      <c r="BJ32" s="657"/>
      <c r="BK32" s="657"/>
      <c r="BL32" s="657"/>
      <c r="BM32" s="701">
        <v>93.3</v>
      </c>
      <c r="BN32" s="657"/>
      <c r="BO32" s="657"/>
      <c r="BP32" s="657"/>
      <c r="BQ32" s="694"/>
      <c r="BR32" s="718">
        <v>98.5</v>
      </c>
      <c r="BS32" s="657"/>
      <c r="BT32" s="657"/>
      <c r="BU32" s="657"/>
      <c r="BV32" s="657"/>
      <c r="BW32" s="657"/>
      <c r="BX32" s="701">
        <v>92.4</v>
      </c>
      <c r="BY32" s="657"/>
      <c r="BZ32" s="657"/>
      <c r="CA32" s="657"/>
      <c r="CB32" s="694"/>
      <c r="CD32" s="729"/>
      <c r="CE32" s="730"/>
      <c r="CF32" s="685" t="s">
        <v>316</v>
      </c>
      <c r="CG32" s="682"/>
      <c r="CH32" s="682"/>
      <c r="CI32" s="682"/>
      <c r="CJ32" s="682"/>
      <c r="CK32" s="682"/>
      <c r="CL32" s="682"/>
      <c r="CM32" s="682"/>
      <c r="CN32" s="682"/>
      <c r="CO32" s="682"/>
      <c r="CP32" s="682"/>
      <c r="CQ32" s="683"/>
      <c r="CR32" s="641">
        <v>134</v>
      </c>
      <c r="CS32" s="644"/>
      <c r="CT32" s="644"/>
      <c r="CU32" s="644"/>
      <c r="CV32" s="644"/>
      <c r="CW32" s="644"/>
      <c r="CX32" s="644"/>
      <c r="CY32" s="645"/>
      <c r="CZ32" s="646">
        <v>0</v>
      </c>
      <c r="DA32" s="675"/>
      <c r="DB32" s="675"/>
      <c r="DC32" s="676"/>
      <c r="DD32" s="649">
        <v>134</v>
      </c>
      <c r="DE32" s="644"/>
      <c r="DF32" s="644"/>
      <c r="DG32" s="644"/>
      <c r="DH32" s="644"/>
      <c r="DI32" s="644"/>
      <c r="DJ32" s="644"/>
      <c r="DK32" s="645"/>
      <c r="DL32" s="649">
        <v>134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317</v>
      </c>
      <c r="C33" s="639"/>
      <c r="D33" s="639"/>
      <c r="E33" s="639"/>
      <c r="F33" s="639"/>
      <c r="G33" s="639"/>
      <c r="H33" s="639"/>
      <c r="I33" s="639"/>
      <c r="J33" s="639"/>
      <c r="K33" s="639"/>
      <c r="L33" s="639"/>
      <c r="M33" s="639"/>
      <c r="N33" s="639"/>
      <c r="O33" s="639"/>
      <c r="P33" s="639"/>
      <c r="Q33" s="640"/>
      <c r="R33" s="641">
        <v>458736</v>
      </c>
      <c r="S33" s="644"/>
      <c r="T33" s="644"/>
      <c r="U33" s="644"/>
      <c r="V33" s="644"/>
      <c r="W33" s="644"/>
      <c r="X33" s="644"/>
      <c r="Y33" s="645"/>
      <c r="Z33" s="703">
        <v>1.5</v>
      </c>
      <c r="AA33" s="703"/>
      <c r="AB33" s="703"/>
      <c r="AC33" s="703"/>
      <c r="AD33" s="704" t="s">
        <v>242</v>
      </c>
      <c r="AE33" s="704"/>
      <c r="AF33" s="704"/>
      <c r="AG33" s="704"/>
      <c r="AH33" s="704"/>
      <c r="AI33" s="704"/>
      <c r="AJ33" s="704"/>
      <c r="AK33" s="704"/>
      <c r="AL33" s="646" t="s">
        <v>132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10864607</v>
      </c>
      <c r="CS33" s="642"/>
      <c r="CT33" s="642"/>
      <c r="CU33" s="642"/>
      <c r="CV33" s="642"/>
      <c r="CW33" s="642"/>
      <c r="CX33" s="642"/>
      <c r="CY33" s="643"/>
      <c r="CZ33" s="646">
        <v>37.200000000000003</v>
      </c>
      <c r="DA33" s="675"/>
      <c r="DB33" s="675"/>
      <c r="DC33" s="676"/>
      <c r="DD33" s="649">
        <v>7543688</v>
      </c>
      <c r="DE33" s="642"/>
      <c r="DF33" s="642"/>
      <c r="DG33" s="642"/>
      <c r="DH33" s="642"/>
      <c r="DI33" s="642"/>
      <c r="DJ33" s="642"/>
      <c r="DK33" s="643"/>
      <c r="DL33" s="649">
        <v>5385180</v>
      </c>
      <c r="DM33" s="642"/>
      <c r="DN33" s="642"/>
      <c r="DO33" s="642"/>
      <c r="DP33" s="642"/>
      <c r="DQ33" s="642"/>
      <c r="DR33" s="642"/>
      <c r="DS33" s="642"/>
      <c r="DT33" s="642"/>
      <c r="DU33" s="642"/>
      <c r="DV33" s="643"/>
      <c r="DW33" s="646">
        <v>37.700000000000003</v>
      </c>
      <c r="DX33" s="675"/>
      <c r="DY33" s="675"/>
      <c r="DZ33" s="675"/>
      <c r="EA33" s="675"/>
      <c r="EB33" s="675"/>
      <c r="EC33" s="677"/>
    </row>
    <row r="34" spans="2:133" ht="11.25" customHeight="1">
      <c r="B34" s="638" t="s">
        <v>319</v>
      </c>
      <c r="C34" s="639"/>
      <c r="D34" s="639"/>
      <c r="E34" s="639"/>
      <c r="F34" s="639"/>
      <c r="G34" s="639"/>
      <c r="H34" s="639"/>
      <c r="I34" s="639"/>
      <c r="J34" s="639"/>
      <c r="K34" s="639"/>
      <c r="L34" s="639"/>
      <c r="M34" s="639"/>
      <c r="N34" s="639"/>
      <c r="O34" s="639"/>
      <c r="P34" s="639"/>
      <c r="Q34" s="640"/>
      <c r="R34" s="641">
        <v>395254</v>
      </c>
      <c r="S34" s="644"/>
      <c r="T34" s="644"/>
      <c r="U34" s="644"/>
      <c r="V34" s="644"/>
      <c r="W34" s="644"/>
      <c r="X34" s="644"/>
      <c r="Y34" s="645"/>
      <c r="Z34" s="703">
        <v>1.3</v>
      </c>
      <c r="AA34" s="703"/>
      <c r="AB34" s="703"/>
      <c r="AC34" s="703"/>
      <c r="AD34" s="704">
        <v>18</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3681023</v>
      </c>
      <c r="CS34" s="644"/>
      <c r="CT34" s="644"/>
      <c r="CU34" s="644"/>
      <c r="CV34" s="644"/>
      <c r="CW34" s="644"/>
      <c r="CX34" s="644"/>
      <c r="CY34" s="645"/>
      <c r="CZ34" s="646">
        <v>12.6</v>
      </c>
      <c r="DA34" s="675"/>
      <c r="DB34" s="675"/>
      <c r="DC34" s="676"/>
      <c r="DD34" s="649">
        <v>2046820</v>
      </c>
      <c r="DE34" s="644"/>
      <c r="DF34" s="644"/>
      <c r="DG34" s="644"/>
      <c r="DH34" s="644"/>
      <c r="DI34" s="644"/>
      <c r="DJ34" s="644"/>
      <c r="DK34" s="645"/>
      <c r="DL34" s="649">
        <v>1724196</v>
      </c>
      <c r="DM34" s="644"/>
      <c r="DN34" s="644"/>
      <c r="DO34" s="644"/>
      <c r="DP34" s="644"/>
      <c r="DQ34" s="644"/>
      <c r="DR34" s="644"/>
      <c r="DS34" s="644"/>
      <c r="DT34" s="644"/>
      <c r="DU34" s="644"/>
      <c r="DV34" s="645"/>
      <c r="DW34" s="646">
        <v>12.1</v>
      </c>
      <c r="DX34" s="675"/>
      <c r="DY34" s="675"/>
      <c r="DZ34" s="675"/>
      <c r="EA34" s="675"/>
      <c r="EB34" s="675"/>
      <c r="EC34" s="677"/>
    </row>
    <row r="35" spans="2:133" ht="11.25" customHeight="1">
      <c r="B35" s="638" t="s">
        <v>323</v>
      </c>
      <c r="C35" s="639"/>
      <c r="D35" s="639"/>
      <c r="E35" s="639"/>
      <c r="F35" s="639"/>
      <c r="G35" s="639"/>
      <c r="H35" s="639"/>
      <c r="I35" s="639"/>
      <c r="J35" s="639"/>
      <c r="K35" s="639"/>
      <c r="L35" s="639"/>
      <c r="M35" s="639"/>
      <c r="N35" s="639"/>
      <c r="O35" s="639"/>
      <c r="P35" s="639"/>
      <c r="Q35" s="640"/>
      <c r="R35" s="641">
        <v>2362257</v>
      </c>
      <c r="S35" s="644"/>
      <c r="T35" s="644"/>
      <c r="U35" s="644"/>
      <c r="V35" s="644"/>
      <c r="W35" s="644"/>
      <c r="X35" s="644"/>
      <c r="Y35" s="645"/>
      <c r="Z35" s="703">
        <v>8</v>
      </c>
      <c r="AA35" s="703"/>
      <c r="AB35" s="703"/>
      <c r="AC35" s="703"/>
      <c r="AD35" s="704" t="s">
        <v>242</v>
      </c>
      <c r="AE35" s="704"/>
      <c r="AF35" s="704"/>
      <c r="AG35" s="704"/>
      <c r="AH35" s="704"/>
      <c r="AI35" s="704"/>
      <c r="AJ35" s="704"/>
      <c r="AK35" s="704"/>
      <c r="AL35" s="646" t="s">
        <v>132</v>
      </c>
      <c r="AM35" s="647"/>
      <c r="AN35" s="647"/>
      <c r="AO35" s="705"/>
      <c r="AP35" s="214"/>
      <c r="AQ35" s="709" t="s">
        <v>324</v>
      </c>
      <c r="AR35" s="710"/>
      <c r="AS35" s="710"/>
      <c r="AT35" s="710"/>
      <c r="AU35" s="710"/>
      <c r="AV35" s="710"/>
      <c r="AW35" s="710"/>
      <c r="AX35" s="710"/>
      <c r="AY35" s="711"/>
      <c r="AZ35" s="706">
        <v>3819487</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-582097</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160597</v>
      </c>
      <c r="CS35" s="642"/>
      <c r="CT35" s="642"/>
      <c r="CU35" s="642"/>
      <c r="CV35" s="642"/>
      <c r="CW35" s="642"/>
      <c r="CX35" s="642"/>
      <c r="CY35" s="643"/>
      <c r="CZ35" s="646">
        <v>0.5</v>
      </c>
      <c r="DA35" s="675"/>
      <c r="DB35" s="675"/>
      <c r="DC35" s="676"/>
      <c r="DD35" s="649">
        <v>113353</v>
      </c>
      <c r="DE35" s="642"/>
      <c r="DF35" s="642"/>
      <c r="DG35" s="642"/>
      <c r="DH35" s="642"/>
      <c r="DI35" s="642"/>
      <c r="DJ35" s="642"/>
      <c r="DK35" s="643"/>
      <c r="DL35" s="649">
        <v>113353</v>
      </c>
      <c r="DM35" s="642"/>
      <c r="DN35" s="642"/>
      <c r="DO35" s="642"/>
      <c r="DP35" s="642"/>
      <c r="DQ35" s="642"/>
      <c r="DR35" s="642"/>
      <c r="DS35" s="642"/>
      <c r="DT35" s="642"/>
      <c r="DU35" s="642"/>
      <c r="DV35" s="643"/>
      <c r="DW35" s="646">
        <v>0.8</v>
      </c>
      <c r="DX35" s="675"/>
      <c r="DY35" s="675"/>
      <c r="DZ35" s="675"/>
      <c r="EA35" s="675"/>
      <c r="EB35" s="675"/>
      <c r="EC35" s="677"/>
    </row>
    <row r="36" spans="2:133" ht="11.25" customHeight="1">
      <c r="B36" s="638" t="s">
        <v>327</v>
      </c>
      <c r="C36" s="639"/>
      <c r="D36" s="639"/>
      <c r="E36" s="639"/>
      <c r="F36" s="639"/>
      <c r="G36" s="639"/>
      <c r="H36" s="639"/>
      <c r="I36" s="639"/>
      <c r="J36" s="639"/>
      <c r="K36" s="639"/>
      <c r="L36" s="639"/>
      <c r="M36" s="639"/>
      <c r="N36" s="639"/>
      <c r="O36" s="639"/>
      <c r="P36" s="639"/>
      <c r="Q36" s="640"/>
      <c r="R36" s="641" t="s">
        <v>242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132</v>
      </c>
      <c r="AM36" s="647"/>
      <c r="AN36" s="647"/>
      <c r="AO36" s="705"/>
      <c r="AQ36" s="678" t="s">
        <v>328</v>
      </c>
      <c r="AR36" s="679"/>
      <c r="AS36" s="679"/>
      <c r="AT36" s="679"/>
      <c r="AU36" s="679"/>
      <c r="AV36" s="679"/>
      <c r="AW36" s="679"/>
      <c r="AX36" s="679"/>
      <c r="AY36" s="680"/>
      <c r="AZ36" s="641">
        <v>517473</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-725728</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2144174</v>
      </c>
      <c r="CS36" s="644"/>
      <c r="CT36" s="644"/>
      <c r="CU36" s="644"/>
      <c r="CV36" s="644"/>
      <c r="CW36" s="644"/>
      <c r="CX36" s="644"/>
      <c r="CY36" s="645"/>
      <c r="CZ36" s="646">
        <v>7.3</v>
      </c>
      <c r="DA36" s="675"/>
      <c r="DB36" s="675"/>
      <c r="DC36" s="676"/>
      <c r="DD36" s="649">
        <v>1924882</v>
      </c>
      <c r="DE36" s="644"/>
      <c r="DF36" s="644"/>
      <c r="DG36" s="644"/>
      <c r="DH36" s="644"/>
      <c r="DI36" s="644"/>
      <c r="DJ36" s="644"/>
      <c r="DK36" s="645"/>
      <c r="DL36" s="649">
        <v>1499044</v>
      </c>
      <c r="DM36" s="644"/>
      <c r="DN36" s="644"/>
      <c r="DO36" s="644"/>
      <c r="DP36" s="644"/>
      <c r="DQ36" s="644"/>
      <c r="DR36" s="644"/>
      <c r="DS36" s="644"/>
      <c r="DT36" s="644"/>
      <c r="DU36" s="644"/>
      <c r="DV36" s="645"/>
      <c r="DW36" s="646">
        <v>10.5</v>
      </c>
      <c r="DX36" s="675"/>
      <c r="DY36" s="675"/>
      <c r="DZ36" s="675"/>
      <c r="EA36" s="675"/>
      <c r="EB36" s="675"/>
      <c r="EC36" s="677"/>
    </row>
    <row r="37" spans="2:133" ht="11.25" customHeight="1">
      <c r="B37" s="638" t="s">
        <v>331</v>
      </c>
      <c r="C37" s="639"/>
      <c r="D37" s="639"/>
      <c r="E37" s="639"/>
      <c r="F37" s="639"/>
      <c r="G37" s="639"/>
      <c r="H37" s="639"/>
      <c r="I37" s="639"/>
      <c r="J37" s="639"/>
      <c r="K37" s="639"/>
      <c r="L37" s="639"/>
      <c r="M37" s="639"/>
      <c r="N37" s="639"/>
      <c r="O37" s="639"/>
      <c r="P37" s="639"/>
      <c r="Q37" s="640"/>
      <c r="R37" s="641">
        <v>901057</v>
      </c>
      <c r="S37" s="644"/>
      <c r="T37" s="644"/>
      <c r="U37" s="644"/>
      <c r="V37" s="644"/>
      <c r="W37" s="644"/>
      <c r="X37" s="644"/>
      <c r="Y37" s="645"/>
      <c r="Z37" s="703">
        <v>3</v>
      </c>
      <c r="AA37" s="703"/>
      <c r="AB37" s="703"/>
      <c r="AC37" s="703"/>
      <c r="AD37" s="704" t="s">
        <v>132</v>
      </c>
      <c r="AE37" s="704"/>
      <c r="AF37" s="704"/>
      <c r="AG37" s="704"/>
      <c r="AH37" s="704"/>
      <c r="AI37" s="704"/>
      <c r="AJ37" s="704"/>
      <c r="AK37" s="704"/>
      <c r="AL37" s="646" t="s">
        <v>132</v>
      </c>
      <c r="AM37" s="647"/>
      <c r="AN37" s="647"/>
      <c r="AO37" s="705"/>
      <c r="AQ37" s="678" t="s">
        <v>332</v>
      </c>
      <c r="AR37" s="679"/>
      <c r="AS37" s="679"/>
      <c r="AT37" s="679"/>
      <c r="AU37" s="679"/>
      <c r="AV37" s="679"/>
      <c r="AW37" s="679"/>
      <c r="AX37" s="679"/>
      <c r="AY37" s="680"/>
      <c r="AZ37" s="641">
        <v>183043</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9805</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605076</v>
      </c>
      <c r="CS37" s="642"/>
      <c r="CT37" s="642"/>
      <c r="CU37" s="642"/>
      <c r="CV37" s="642"/>
      <c r="CW37" s="642"/>
      <c r="CX37" s="642"/>
      <c r="CY37" s="643"/>
      <c r="CZ37" s="646">
        <v>2.1</v>
      </c>
      <c r="DA37" s="675"/>
      <c r="DB37" s="675"/>
      <c r="DC37" s="676"/>
      <c r="DD37" s="649">
        <v>605076</v>
      </c>
      <c r="DE37" s="642"/>
      <c r="DF37" s="642"/>
      <c r="DG37" s="642"/>
      <c r="DH37" s="642"/>
      <c r="DI37" s="642"/>
      <c r="DJ37" s="642"/>
      <c r="DK37" s="643"/>
      <c r="DL37" s="649">
        <v>594346</v>
      </c>
      <c r="DM37" s="642"/>
      <c r="DN37" s="642"/>
      <c r="DO37" s="642"/>
      <c r="DP37" s="642"/>
      <c r="DQ37" s="642"/>
      <c r="DR37" s="642"/>
      <c r="DS37" s="642"/>
      <c r="DT37" s="642"/>
      <c r="DU37" s="642"/>
      <c r="DV37" s="643"/>
      <c r="DW37" s="646">
        <v>4.2</v>
      </c>
      <c r="DX37" s="675"/>
      <c r="DY37" s="675"/>
      <c r="DZ37" s="675"/>
      <c r="EA37" s="675"/>
      <c r="EB37" s="675"/>
      <c r="EC37" s="677"/>
    </row>
    <row r="38" spans="2:133" ht="11.25" customHeight="1">
      <c r="B38" s="653" t="s">
        <v>335</v>
      </c>
      <c r="C38" s="654"/>
      <c r="D38" s="654"/>
      <c r="E38" s="654"/>
      <c r="F38" s="654"/>
      <c r="G38" s="654"/>
      <c r="H38" s="654"/>
      <c r="I38" s="654"/>
      <c r="J38" s="654"/>
      <c r="K38" s="654"/>
      <c r="L38" s="654"/>
      <c r="M38" s="654"/>
      <c r="N38" s="654"/>
      <c r="O38" s="654"/>
      <c r="P38" s="654"/>
      <c r="Q38" s="655"/>
      <c r="R38" s="656">
        <v>29671028</v>
      </c>
      <c r="S38" s="693"/>
      <c r="T38" s="693"/>
      <c r="U38" s="693"/>
      <c r="V38" s="693"/>
      <c r="W38" s="693"/>
      <c r="X38" s="693"/>
      <c r="Y38" s="698"/>
      <c r="Z38" s="699">
        <v>100</v>
      </c>
      <c r="AA38" s="699"/>
      <c r="AB38" s="699"/>
      <c r="AC38" s="699"/>
      <c r="AD38" s="700">
        <v>13368399</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20996</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15536</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3161644</v>
      </c>
      <c r="CS38" s="644"/>
      <c r="CT38" s="644"/>
      <c r="CU38" s="644"/>
      <c r="CV38" s="644"/>
      <c r="CW38" s="644"/>
      <c r="CX38" s="644"/>
      <c r="CY38" s="645"/>
      <c r="CZ38" s="646">
        <v>10.8</v>
      </c>
      <c r="DA38" s="675"/>
      <c r="DB38" s="675"/>
      <c r="DC38" s="676"/>
      <c r="DD38" s="649">
        <v>2715010</v>
      </c>
      <c r="DE38" s="644"/>
      <c r="DF38" s="644"/>
      <c r="DG38" s="644"/>
      <c r="DH38" s="644"/>
      <c r="DI38" s="644"/>
      <c r="DJ38" s="644"/>
      <c r="DK38" s="645"/>
      <c r="DL38" s="649">
        <v>2048587</v>
      </c>
      <c r="DM38" s="644"/>
      <c r="DN38" s="644"/>
      <c r="DO38" s="644"/>
      <c r="DP38" s="644"/>
      <c r="DQ38" s="644"/>
      <c r="DR38" s="644"/>
      <c r="DS38" s="644"/>
      <c r="DT38" s="644"/>
      <c r="DU38" s="644"/>
      <c r="DV38" s="645"/>
      <c r="DW38" s="646">
        <v>14.4</v>
      </c>
      <c r="DX38" s="675"/>
      <c r="DY38" s="675"/>
      <c r="DZ38" s="675"/>
      <c r="EA38" s="675"/>
      <c r="EB38" s="675"/>
      <c r="EC38" s="677"/>
    </row>
    <row r="39" spans="2:133" ht="11.25" customHeight="1">
      <c r="AQ39" s="678" t="s">
        <v>339</v>
      </c>
      <c r="AR39" s="679"/>
      <c r="AS39" s="679"/>
      <c r="AT39" s="679"/>
      <c r="AU39" s="679"/>
      <c r="AV39" s="679"/>
      <c r="AW39" s="679"/>
      <c r="AX39" s="679"/>
      <c r="AY39" s="680"/>
      <c r="AZ39" s="641" t="s">
        <v>122</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87</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1486009</v>
      </c>
      <c r="CS39" s="642"/>
      <c r="CT39" s="642"/>
      <c r="CU39" s="642"/>
      <c r="CV39" s="642"/>
      <c r="CW39" s="642"/>
      <c r="CX39" s="642"/>
      <c r="CY39" s="643"/>
      <c r="CZ39" s="646">
        <v>5.0999999999999996</v>
      </c>
      <c r="DA39" s="675"/>
      <c r="DB39" s="675"/>
      <c r="DC39" s="676"/>
      <c r="DD39" s="649">
        <v>743568</v>
      </c>
      <c r="DE39" s="642"/>
      <c r="DF39" s="642"/>
      <c r="DG39" s="642"/>
      <c r="DH39" s="642"/>
      <c r="DI39" s="642"/>
      <c r="DJ39" s="642"/>
      <c r="DK39" s="643"/>
      <c r="DL39" s="649" t="s">
        <v>242</v>
      </c>
      <c r="DM39" s="642"/>
      <c r="DN39" s="642"/>
      <c r="DO39" s="642"/>
      <c r="DP39" s="642"/>
      <c r="DQ39" s="642"/>
      <c r="DR39" s="642"/>
      <c r="DS39" s="642"/>
      <c r="DT39" s="642"/>
      <c r="DU39" s="642"/>
      <c r="DV39" s="643"/>
      <c r="DW39" s="646" t="s">
        <v>242</v>
      </c>
      <c r="DX39" s="675"/>
      <c r="DY39" s="675"/>
      <c r="DZ39" s="675"/>
      <c r="EA39" s="675"/>
      <c r="EB39" s="675"/>
      <c r="EC39" s="677"/>
    </row>
    <row r="40" spans="2:133" ht="11.25" customHeight="1">
      <c r="AQ40" s="678" t="s">
        <v>343</v>
      </c>
      <c r="AR40" s="679"/>
      <c r="AS40" s="679"/>
      <c r="AT40" s="679"/>
      <c r="AU40" s="679"/>
      <c r="AV40" s="679"/>
      <c r="AW40" s="679"/>
      <c r="AX40" s="679"/>
      <c r="AY40" s="680"/>
      <c r="AZ40" s="641">
        <v>1116179</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120</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231160</v>
      </c>
      <c r="CS40" s="644"/>
      <c r="CT40" s="644"/>
      <c r="CU40" s="644"/>
      <c r="CV40" s="644"/>
      <c r="CW40" s="644"/>
      <c r="CX40" s="644"/>
      <c r="CY40" s="645"/>
      <c r="CZ40" s="646">
        <v>0.8</v>
      </c>
      <c r="DA40" s="675"/>
      <c r="DB40" s="675"/>
      <c r="DC40" s="676"/>
      <c r="DD40" s="649">
        <v>55</v>
      </c>
      <c r="DE40" s="644"/>
      <c r="DF40" s="644"/>
      <c r="DG40" s="644"/>
      <c r="DH40" s="644"/>
      <c r="DI40" s="644"/>
      <c r="DJ40" s="644"/>
      <c r="DK40" s="645"/>
      <c r="DL40" s="649" t="s">
        <v>132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c r="AQ41" s="690" t="s">
        <v>346</v>
      </c>
      <c r="AR41" s="691"/>
      <c r="AS41" s="691"/>
      <c r="AT41" s="691"/>
      <c r="AU41" s="691"/>
      <c r="AV41" s="691"/>
      <c r="AW41" s="691"/>
      <c r="AX41" s="691"/>
      <c r="AY41" s="692"/>
      <c r="AZ41" s="656">
        <v>1981796</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356</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242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4435338</v>
      </c>
      <c r="CS42" s="644"/>
      <c r="CT42" s="644"/>
      <c r="CU42" s="644"/>
      <c r="CV42" s="644"/>
      <c r="CW42" s="644"/>
      <c r="CX42" s="644"/>
      <c r="CY42" s="645"/>
      <c r="CZ42" s="646">
        <v>15.2</v>
      </c>
      <c r="DA42" s="647"/>
      <c r="DB42" s="647"/>
      <c r="DC42" s="648"/>
      <c r="DD42" s="649">
        <v>1001954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54899</v>
      </c>
      <c r="CS43" s="642"/>
      <c r="CT43" s="642"/>
      <c r="CU43" s="642"/>
      <c r="CV43" s="642"/>
      <c r="CW43" s="642"/>
      <c r="CX43" s="642"/>
      <c r="CY43" s="643"/>
      <c r="CZ43" s="646">
        <v>0.2</v>
      </c>
      <c r="DA43" s="675"/>
      <c r="DB43" s="675"/>
      <c r="DC43" s="676"/>
      <c r="DD43" s="649">
        <v>54554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353</v>
      </c>
      <c r="CD44" s="669" t="s">
        <v>304</v>
      </c>
      <c r="CE44" s="670"/>
      <c r="CF44" s="638" t="s">
        <v>354</v>
      </c>
      <c r="CG44" s="639"/>
      <c r="CH44" s="639"/>
      <c r="CI44" s="639"/>
      <c r="CJ44" s="639"/>
      <c r="CK44" s="639"/>
      <c r="CL44" s="639"/>
      <c r="CM44" s="639"/>
      <c r="CN44" s="639"/>
      <c r="CO44" s="639"/>
      <c r="CP44" s="639"/>
      <c r="CQ44" s="640"/>
      <c r="CR44" s="641">
        <v>4412943</v>
      </c>
      <c r="CS44" s="644"/>
      <c r="CT44" s="644"/>
      <c r="CU44" s="644"/>
      <c r="CV44" s="644"/>
      <c r="CW44" s="644"/>
      <c r="CX44" s="644"/>
      <c r="CY44" s="645"/>
      <c r="CZ44" s="646">
        <v>15.1</v>
      </c>
      <c r="DA44" s="647"/>
      <c r="DB44" s="647"/>
      <c r="DC44" s="648"/>
      <c r="DD44" s="649">
        <v>991009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355</v>
      </c>
      <c r="CG45" s="639"/>
      <c r="CH45" s="639"/>
      <c r="CI45" s="639"/>
      <c r="CJ45" s="639"/>
      <c r="CK45" s="639"/>
      <c r="CL45" s="639"/>
      <c r="CM45" s="639"/>
      <c r="CN45" s="639"/>
      <c r="CO45" s="639"/>
      <c r="CP45" s="639"/>
      <c r="CQ45" s="640"/>
      <c r="CR45" s="641">
        <v>2171757</v>
      </c>
      <c r="CS45" s="642"/>
      <c r="CT45" s="642"/>
      <c r="CU45" s="642"/>
      <c r="CV45" s="642"/>
      <c r="CW45" s="642"/>
      <c r="CX45" s="642"/>
      <c r="CY45" s="643"/>
      <c r="CZ45" s="646">
        <v>7.4</v>
      </c>
      <c r="DA45" s="675"/>
      <c r="DB45" s="675"/>
      <c r="DC45" s="676"/>
      <c r="DD45" s="649">
        <v>94302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356</v>
      </c>
      <c r="CG46" s="639"/>
      <c r="CH46" s="639"/>
      <c r="CI46" s="639"/>
      <c r="CJ46" s="639"/>
      <c r="CK46" s="639"/>
      <c r="CL46" s="639"/>
      <c r="CM46" s="639"/>
      <c r="CN46" s="639"/>
      <c r="CO46" s="639"/>
      <c r="CP46" s="639"/>
      <c r="CQ46" s="640"/>
      <c r="CR46" s="641">
        <v>2068292</v>
      </c>
      <c r="CS46" s="644"/>
      <c r="CT46" s="644"/>
      <c r="CU46" s="644"/>
      <c r="CV46" s="644"/>
      <c r="CW46" s="644"/>
      <c r="CX46" s="644"/>
      <c r="CY46" s="645"/>
      <c r="CZ46" s="646">
        <v>7.1</v>
      </c>
      <c r="DA46" s="647"/>
      <c r="DB46" s="647"/>
      <c r="DC46" s="648"/>
      <c r="DD46" s="649">
        <v>885583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357</v>
      </c>
      <c r="CG47" s="639"/>
      <c r="CH47" s="639"/>
      <c r="CI47" s="639"/>
      <c r="CJ47" s="639"/>
      <c r="CK47" s="639"/>
      <c r="CL47" s="639"/>
      <c r="CM47" s="639"/>
      <c r="CN47" s="639"/>
      <c r="CO47" s="639"/>
      <c r="CP47" s="639"/>
      <c r="CQ47" s="640"/>
      <c r="CR47" s="641">
        <v>22395</v>
      </c>
      <c r="CS47" s="642"/>
      <c r="CT47" s="642"/>
      <c r="CU47" s="642"/>
      <c r="CV47" s="642"/>
      <c r="CW47" s="642"/>
      <c r="CX47" s="642"/>
      <c r="CY47" s="643"/>
      <c r="CZ47" s="646">
        <v>0.1</v>
      </c>
      <c r="DA47" s="675"/>
      <c r="DB47" s="675"/>
      <c r="DC47" s="676"/>
      <c r="DD47" s="649">
        <v>10945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358</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132</v>
      </c>
      <c r="DA48" s="647"/>
      <c r="DB48" s="647"/>
      <c r="DC48" s="648"/>
      <c r="DD48" s="649" t="s">
        <v>242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359</v>
      </c>
      <c r="CE49" s="654"/>
      <c r="CF49" s="654"/>
      <c r="CG49" s="654"/>
      <c r="CH49" s="654"/>
      <c r="CI49" s="654"/>
      <c r="CJ49" s="654"/>
      <c r="CK49" s="654"/>
      <c r="CL49" s="654"/>
      <c r="CM49" s="654"/>
      <c r="CN49" s="654"/>
      <c r="CO49" s="654"/>
      <c r="CP49" s="654"/>
      <c r="CQ49" s="655"/>
      <c r="CR49" s="656">
        <v>29234410</v>
      </c>
      <c r="CS49" s="657"/>
      <c r="CT49" s="657"/>
      <c r="CU49" s="657"/>
      <c r="CV49" s="657"/>
      <c r="CW49" s="657"/>
      <c r="CX49" s="657"/>
      <c r="CY49" s="658"/>
      <c r="CZ49" s="659">
        <v>100</v>
      </c>
      <c r="DA49" s="660"/>
      <c r="DB49" s="660"/>
      <c r="DC49" s="661"/>
      <c r="DD49" s="662">
        <v>15988103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O1RdcV+Hj1HVAAvtd0IxGxZ1N86oviJOBQSqNV6yVAS/GEjpqhJBjzCBRspF8bFM0q8vqFjYmWyLLgMoWgwLkQ==" saltValue="ieAZOyrt7B9eFtEhB97xM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SK8f4Qj9yL6G3fDm0H7QJPJu829x2smIdKLNOQJjX8ziZcdH5wrfErweuzuZhD0feraDnSWNZgMzMKEVYPdjDg==" saltValue="SZrs7hE6U4HpWUbwtOaT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1" t="s">
        <v>361</v>
      </c>
      <c r="DK2" s="1182"/>
      <c r="DL2" s="1182"/>
      <c r="DM2" s="1182"/>
      <c r="DN2" s="1182"/>
      <c r="DO2" s="1183"/>
      <c r="DP2" s="229"/>
      <c r="DQ2" s="1181" t="s">
        <v>362</v>
      </c>
      <c r="DR2" s="1182"/>
      <c r="DS2" s="1182"/>
      <c r="DT2" s="1182"/>
      <c r="DU2" s="1182"/>
      <c r="DV2" s="1182"/>
      <c r="DW2" s="1182"/>
      <c r="DX2" s="1182"/>
      <c r="DY2" s="1182"/>
      <c r="DZ2" s="118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4" t="s">
        <v>363</v>
      </c>
      <c r="B4" s="1134"/>
      <c r="C4" s="1134"/>
      <c r="D4" s="1134"/>
      <c r="E4" s="1134"/>
      <c r="F4" s="1134"/>
      <c r="G4" s="1134"/>
      <c r="H4" s="1134"/>
      <c r="I4" s="1134"/>
      <c r="J4" s="1134"/>
      <c r="K4" s="1134"/>
      <c r="L4" s="1134"/>
      <c r="M4" s="1134"/>
      <c r="N4" s="1134"/>
      <c r="O4" s="1134"/>
      <c r="P4" s="1134"/>
      <c r="Q4" s="1134"/>
      <c r="R4" s="1134"/>
      <c r="S4" s="1134"/>
      <c r="T4" s="1134"/>
      <c r="U4" s="1134"/>
      <c r="V4" s="1134"/>
      <c r="W4" s="1134"/>
      <c r="X4" s="1134"/>
      <c r="Y4" s="1134"/>
      <c r="Z4" s="1134"/>
      <c r="AA4" s="1134"/>
      <c r="AB4" s="1134"/>
      <c r="AC4" s="1134"/>
      <c r="AD4" s="1134"/>
      <c r="AE4" s="1134"/>
      <c r="AF4" s="1134"/>
      <c r="AG4" s="1134"/>
      <c r="AH4" s="1134"/>
      <c r="AI4" s="1134"/>
      <c r="AJ4" s="1134"/>
      <c r="AK4" s="1134"/>
      <c r="AL4" s="1134"/>
      <c r="AM4" s="1134"/>
      <c r="AN4" s="1134"/>
      <c r="AO4" s="1134"/>
      <c r="AP4" s="1134"/>
      <c r="AQ4" s="1134"/>
      <c r="AR4" s="1134"/>
      <c r="AS4" s="1134"/>
      <c r="AT4" s="1134"/>
      <c r="AU4" s="1134"/>
      <c r="AV4" s="1134"/>
      <c r="AW4" s="1134"/>
      <c r="AX4" s="1134"/>
      <c r="AY4" s="1134"/>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7" t="s">
        <v>365</v>
      </c>
      <c r="B5" s="1068"/>
      <c r="C5" s="1068"/>
      <c r="D5" s="1068"/>
      <c r="E5" s="1068"/>
      <c r="F5" s="1068"/>
      <c r="G5" s="1068"/>
      <c r="H5" s="1068"/>
      <c r="I5" s="1068"/>
      <c r="J5" s="1068"/>
      <c r="K5" s="1068"/>
      <c r="L5" s="1068"/>
      <c r="M5" s="1068"/>
      <c r="N5" s="1068"/>
      <c r="O5" s="1068"/>
      <c r="P5" s="1069"/>
      <c r="Q5" s="1073" t="s">
        <v>366</v>
      </c>
      <c r="R5" s="1074"/>
      <c r="S5" s="1074"/>
      <c r="T5" s="1074"/>
      <c r="U5" s="1075"/>
      <c r="V5" s="1073" t="s">
        <v>367</v>
      </c>
      <c r="W5" s="1074"/>
      <c r="X5" s="1074"/>
      <c r="Y5" s="1074"/>
      <c r="Z5" s="1075"/>
      <c r="AA5" s="1073" t="s">
        <v>368</v>
      </c>
      <c r="AB5" s="1074"/>
      <c r="AC5" s="1074"/>
      <c r="AD5" s="1074"/>
      <c r="AE5" s="1074"/>
      <c r="AF5" s="1184" t="s">
        <v>369</v>
      </c>
      <c r="AG5" s="1074"/>
      <c r="AH5" s="1074"/>
      <c r="AI5" s="1074"/>
      <c r="AJ5" s="1089"/>
      <c r="AK5" s="1074" t="s">
        <v>370</v>
      </c>
      <c r="AL5" s="1074"/>
      <c r="AM5" s="1074"/>
      <c r="AN5" s="1074"/>
      <c r="AO5" s="1075"/>
      <c r="AP5" s="1073" t="s">
        <v>371</v>
      </c>
      <c r="AQ5" s="1074"/>
      <c r="AR5" s="1074"/>
      <c r="AS5" s="1074"/>
      <c r="AT5" s="1075"/>
      <c r="AU5" s="1073" t="s">
        <v>372</v>
      </c>
      <c r="AV5" s="1074"/>
      <c r="AW5" s="1074"/>
      <c r="AX5" s="1074"/>
      <c r="AY5" s="1089"/>
      <c r="AZ5" s="236"/>
      <c r="BA5" s="236"/>
      <c r="BB5" s="236"/>
      <c r="BC5" s="236"/>
      <c r="BD5" s="236"/>
      <c r="BE5" s="237"/>
      <c r="BF5" s="237"/>
      <c r="BG5" s="237"/>
      <c r="BH5" s="237"/>
      <c r="BI5" s="237"/>
      <c r="BJ5" s="237"/>
      <c r="BK5" s="237"/>
      <c r="BL5" s="237"/>
      <c r="BM5" s="237"/>
      <c r="BN5" s="237"/>
      <c r="BO5" s="237"/>
      <c r="BP5" s="237"/>
      <c r="BQ5" s="1067" t="s">
        <v>373</v>
      </c>
      <c r="BR5" s="1068"/>
      <c r="BS5" s="1068"/>
      <c r="BT5" s="1068"/>
      <c r="BU5" s="1068"/>
      <c r="BV5" s="1068"/>
      <c r="BW5" s="1068"/>
      <c r="BX5" s="1068"/>
      <c r="BY5" s="1068"/>
      <c r="BZ5" s="1068"/>
      <c r="CA5" s="1068"/>
      <c r="CB5" s="1068"/>
      <c r="CC5" s="1068"/>
      <c r="CD5" s="1068"/>
      <c r="CE5" s="1068"/>
      <c r="CF5" s="1068"/>
      <c r="CG5" s="1069"/>
      <c r="CH5" s="1073" t="s">
        <v>374</v>
      </c>
      <c r="CI5" s="1074"/>
      <c r="CJ5" s="1074"/>
      <c r="CK5" s="1074"/>
      <c r="CL5" s="1075"/>
      <c r="CM5" s="1073" t="s">
        <v>375</v>
      </c>
      <c r="CN5" s="1074"/>
      <c r="CO5" s="1074"/>
      <c r="CP5" s="1074"/>
      <c r="CQ5" s="1075"/>
      <c r="CR5" s="1073" t="s">
        <v>376</v>
      </c>
      <c r="CS5" s="1074"/>
      <c r="CT5" s="1074"/>
      <c r="CU5" s="1074"/>
      <c r="CV5" s="1075"/>
      <c r="CW5" s="1073" t="s">
        <v>377</v>
      </c>
      <c r="CX5" s="1074"/>
      <c r="CY5" s="1074"/>
      <c r="CZ5" s="1074"/>
      <c r="DA5" s="1075"/>
      <c r="DB5" s="1073" t="s">
        <v>378</v>
      </c>
      <c r="DC5" s="1074"/>
      <c r="DD5" s="1074"/>
      <c r="DE5" s="1074"/>
      <c r="DF5" s="1075"/>
      <c r="DG5" s="1169" t="s">
        <v>379</v>
      </c>
      <c r="DH5" s="1170"/>
      <c r="DI5" s="1170"/>
      <c r="DJ5" s="1170"/>
      <c r="DK5" s="1171"/>
      <c r="DL5" s="1169" t="s">
        <v>380</v>
      </c>
      <c r="DM5" s="1170"/>
      <c r="DN5" s="1170"/>
      <c r="DO5" s="1170"/>
      <c r="DP5" s="1171"/>
      <c r="DQ5" s="1073" t="s">
        <v>381</v>
      </c>
      <c r="DR5" s="1074"/>
      <c r="DS5" s="1074"/>
      <c r="DT5" s="1074"/>
      <c r="DU5" s="1075"/>
      <c r="DV5" s="1073" t="s">
        <v>372</v>
      </c>
      <c r="DW5" s="1074"/>
      <c r="DX5" s="1074"/>
      <c r="DY5" s="1074"/>
      <c r="DZ5" s="1089"/>
      <c r="EA5" s="234"/>
    </row>
    <row r="6" spans="1:131" s="235" customFormat="1" ht="26.25" customHeight="1" thickBot="1">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5"/>
      <c r="AG6" s="1077"/>
      <c r="AH6" s="1077"/>
      <c r="AI6" s="1077"/>
      <c r="AJ6" s="1090"/>
      <c r="AK6" s="1077"/>
      <c r="AL6" s="1077"/>
      <c r="AM6" s="1077"/>
      <c r="AN6" s="1077"/>
      <c r="AO6" s="1078"/>
      <c r="AP6" s="1076"/>
      <c r="AQ6" s="1077"/>
      <c r="AR6" s="1077"/>
      <c r="AS6" s="1077"/>
      <c r="AT6" s="1078"/>
      <c r="AU6" s="1076"/>
      <c r="AV6" s="1077"/>
      <c r="AW6" s="1077"/>
      <c r="AX6" s="1077"/>
      <c r="AY6" s="1090"/>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2"/>
      <c r="DH6" s="1173"/>
      <c r="DI6" s="1173"/>
      <c r="DJ6" s="1173"/>
      <c r="DK6" s="1174"/>
      <c r="DL6" s="1172"/>
      <c r="DM6" s="1173"/>
      <c r="DN6" s="1173"/>
      <c r="DO6" s="1173"/>
      <c r="DP6" s="1174"/>
      <c r="DQ6" s="1076"/>
      <c r="DR6" s="1077"/>
      <c r="DS6" s="1077"/>
      <c r="DT6" s="1077"/>
      <c r="DU6" s="1078"/>
      <c r="DV6" s="1076"/>
      <c r="DW6" s="1077"/>
      <c r="DX6" s="1077"/>
      <c r="DY6" s="1077"/>
      <c r="DZ6" s="1090"/>
      <c r="EA6" s="234"/>
    </row>
    <row r="7" spans="1:131" s="235" customFormat="1" ht="26.25" customHeight="1" thickTop="1">
      <c r="A7" s="238">
        <v>1</v>
      </c>
      <c r="B7" s="1121" t="s">
        <v>382</v>
      </c>
      <c r="C7" s="1122"/>
      <c r="D7" s="1122"/>
      <c r="E7" s="1122"/>
      <c r="F7" s="1122"/>
      <c r="G7" s="1122"/>
      <c r="H7" s="1122"/>
      <c r="I7" s="1122"/>
      <c r="J7" s="1122"/>
      <c r="K7" s="1122"/>
      <c r="L7" s="1122"/>
      <c r="M7" s="1122"/>
      <c r="N7" s="1122"/>
      <c r="O7" s="1122"/>
      <c r="P7" s="1123"/>
      <c r="Q7" s="1175">
        <v>29671</v>
      </c>
      <c r="R7" s="1176"/>
      <c r="S7" s="1176"/>
      <c r="T7" s="1176"/>
      <c r="U7" s="1176"/>
      <c r="V7" s="1176">
        <v>29234</v>
      </c>
      <c r="W7" s="1176"/>
      <c r="X7" s="1176"/>
      <c r="Y7" s="1176"/>
      <c r="Z7" s="1176"/>
      <c r="AA7" s="1176">
        <v>437</v>
      </c>
      <c r="AB7" s="1176"/>
      <c r="AC7" s="1176"/>
      <c r="AD7" s="1176"/>
      <c r="AE7" s="1177"/>
      <c r="AF7" s="1178">
        <v>350</v>
      </c>
      <c r="AG7" s="1179"/>
      <c r="AH7" s="1179"/>
      <c r="AI7" s="1179"/>
      <c r="AJ7" s="1180"/>
      <c r="AK7" s="1162">
        <v>867</v>
      </c>
      <c r="AL7" s="1163"/>
      <c r="AM7" s="1163"/>
      <c r="AN7" s="1163"/>
      <c r="AO7" s="1163"/>
      <c r="AP7" s="1163">
        <v>20164</v>
      </c>
      <c r="AQ7" s="1163"/>
      <c r="AR7" s="1163"/>
      <c r="AS7" s="1163"/>
      <c r="AT7" s="1163"/>
      <c r="AU7" s="1164"/>
      <c r="AV7" s="1164"/>
      <c r="AW7" s="1164"/>
      <c r="AX7" s="1164"/>
      <c r="AY7" s="1165"/>
      <c r="AZ7" s="232"/>
      <c r="BA7" s="232"/>
      <c r="BB7" s="232"/>
      <c r="BC7" s="232"/>
      <c r="BD7" s="232"/>
      <c r="BE7" s="233"/>
      <c r="BF7" s="233"/>
      <c r="BG7" s="233"/>
      <c r="BH7" s="233"/>
      <c r="BI7" s="233"/>
      <c r="BJ7" s="233"/>
      <c r="BK7" s="233"/>
      <c r="BL7" s="233"/>
      <c r="BM7" s="233"/>
      <c r="BN7" s="233"/>
      <c r="BO7" s="233"/>
      <c r="BP7" s="233"/>
      <c r="BQ7" s="239">
        <v>1</v>
      </c>
      <c r="BR7" s="240"/>
      <c r="BS7" s="1166" t="s">
        <v>584</v>
      </c>
      <c r="BT7" s="1167"/>
      <c r="BU7" s="1167"/>
      <c r="BV7" s="1167"/>
      <c r="BW7" s="1167"/>
      <c r="BX7" s="1167"/>
      <c r="BY7" s="1167"/>
      <c r="BZ7" s="1167"/>
      <c r="CA7" s="1167"/>
      <c r="CB7" s="1167"/>
      <c r="CC7" s="1167"/>
      <c r="CD7" s="1167"/>
      <c r="CE7" s="1167"/>
      <c r="CF7" s="1167"/>
      <c r="CG7" s="1168"/>
      <c r="CH7" s="1159">
        <v>-2</v>
      </c>
      <c r="CI7" s="1160"/>
      <c r="CJ7" s="1160"/>
      <c r="CK7" s="1160"/>
      <c r="CL7" s="1161"/>
      <c r="CM7" s="1159">
        <v>173</v>
      </c>
      <c r="CN7" s="1160"/>
      <c r="CO7" s="1160"/>
      <c r="CP7" s="1160"/>
      <c r="CQ7" s="1161"/>
      <c r="CR7" s="1159">
        <v>100</v>
      </c>
      <c r="CS7" s="1160"/>
      <c r="CT7" s="1160"/>
      <c r="CU7" s="1160"/>
      <c r="CV7" s="1161"/>
      <c r="CW7" s="1159">
        <v>57</v>
      </c>
      <c r="CX7" s="1160"/>
      <c r="CY7" s="1160"/>
      <c r="CZ7" s="1160"/>
      <c r="DA7" s="1161"/>
      <c r="DB7" s="1159" t="s">
        <v>585</v>
      </c>
      <c r="DC7" s="1160"/>
      <c r="DD7" s="1160"/>
      <c r="DE7" s="1160"/>
      <c r="DF7" s="1161"/>
      <c r="DG7" s="1159" t="s">
        <v>585</v>
      </c>
      <c r="DH7" s="1160"/>
      <c r="DI7" s="1160"/>
      <c r="DJ7" s="1160"/>
      <c r="DK7" s="1161"/>
      <c r="DL7" s="1159" t="s">
        <v>585</v>
      </c>
      <c r="DM7" s="1160"/>
      <c r="DN7" s="1160"/>
      <c r="DO7" s="1160"/>
      <c r="DP7" s="1161"/>
      <c r="DQ7" s="1159" t="s">
        <v>585</v>
      </c>
      <c r="DR7" s="1160"/>
      <c r="DS7" s="1160"/>
      <c r="DT7" s="1160"/>
      <c r="DU7" s="1161"/>
      <c r="DV7" s="1186"/>
      <c r="DW7" s="1187"/>
      <c r="DX7" s="1187"/>
      <c r="DY7" s="1187"/>
      <c r="DZ7" s="1188"/>
      <c r="EA7" s="234"/>
    </row>
    <row r="8" spans="1:131" s="235" customFormat="1" ht="26.25" customHeight="1">
      <c r="A8" s="241">
        <v>2</v>
      </c>
      <c r="B8" s="1109" t="s">
        <v>383</v>
      </c>
      <c r="C8" s="1110"/>
      <c r="D8" s="1110"/>
      <c r="E8" s="1110"/>
      <c r="F8" s="1110"/>
      <c r="G8" s="1110"/>
      <c r="H8" s="1110"/>
      <c r="I8" s="1110"/>
      <c r="J8" s="1110"/>
      <c r="K8" s="1110"/>
      <c r="L8" s="1110"/>
      <c r="M8" s="1110"/>
      <c r="N8" s="1110"/>
      <c r="O8" s="1110"/>
      <c r="P8" s="1111"/>
      <c r="Q8" s="1115">
        <v>8</v>
      </c>
      <c r="R8" s="1116"/>
      <c r="S8" s="1116"/>
      <c r="T8" s="1116"/>
      <c r="U8" s="1116"/>
      <c r="V8" s="1116">
        <v>8</v>
      </c>
      <c r="W8" s="1116"/>
      <c r="X8" s="1116"/>
      <c r="Y8" s="1116"/>
      <c r="Z8" s="1116"/>
      <c r="AA8" s="1116" t="s">
        <v>576</v>
      </c>
      <c r="AB8" s="1116"/>
      <c r="AC8" s="1116"/>
      <c r="AD8" s="1116"/>
      <c r="AE8" s="1117"/>
      <c r="AF8" s="1091" t="str">
        <f>AA8</f>
        <v>-</v>
      </c>
      <c r="AG8" s="1092"/>
      <c r="AH8" s="1092"/>
      <c r="AI8" s="1092"/>
      <c r="AJ8" s="1093"/>
      <c r="AK8" s="1157" t="s">
        <v>577</v>
      </c>
      <c r="AL8" s="1158"/>
      <c r="AM8" s="1158"/>
      <c r="AN8" s="1158"/>
      <c r="AO8" s="1158"/>
      <c r="AP8" s="1158" t="s">
        <v>577</v>
      </c>
      <c r="AQ8" s="1158"/>
      <c r="AR8" s="1158"/>
      <c r="AS8" s="1158"/>
      <c r="AT8" s="1158"/>
      <c r="AU8" s="1155"/>
      <c r="AV8" s="1155"/>
      <c r="AW8" s="1155"/>
      <c r="AX8" s="1155"/>
      <c r="AY8" s="1156"/>
      <c r="AZ8" s="232"/>
      <c r="BA8" s="232"/>
      <c r="BB8" s="232"/>
      <c r="BC8" s="232"/>
      <c r="BD8" s="232"/>
      <c r="BE8" s="233"/>
      <c r="BF8" s="233"/>
      <c r="BG8" s="233"/>
      <c r="BH8" s="233"/>
      <c r="BI8" s="233"/>
      <c r="BJ8" s="233"/>
      <c r="BK8" s="233"/>
      <c r="BL8" s="233"/>
      <c r="BM8" s="233"/>
      <c r="BN8" s="233"/>
      <c r="BO8" s="233"/>
      <c r="BP8" s="233"/>
      <c r="BQ8" s="242">
        <v>2</v>
      </c>
      <c r="BR8" s="243"/>
      <c r="BS8" s="1086"/>
      <c r="BT8" s="1087"/>
      <c r="BU8" s="1087"/>
      <c r="BV8" s="1087"/>
      <c r="BW8" s="1087"/>
      <c r="BX8" s="1087"/>
      <c r="BY8" s="1087"/>
      <c r="BZ8" s="1087"/>
      <c r="CA8" s="1087"/>
      <c r="CB8" s="1087"/>
      <c r="CC8" s="1087"/>
      <c r="CD8" s="1087"/>
      <c r="CE8" s="1087"/>
      <c r="CF8" s="1087"/>
      <c r="CG8" s="1088"/>
      <c r="CH8" s="1061"/>
      <c r="CI8" s="1062"/>
      <c r="CJ8" s="1062"/>
      <c r="CK8" s="1062"/>
      <c r="CL8" s="1063"/>
      <c r="CM8" s="1061"/>
      <c r="CN8" s="1062"/>
      <c r="CO8" s="1062"/>
      <c r="CP8" s="1062"/>
      <c r="CQ8" s="1063"/>
      <c r="CR8" s="1061"/>
      <c r="CS8" s="1062"/>
      <c r="CT8" s="1062"/>
      <c r="CU8" s="1062"/>
      <c r="CV8" s="1063"/>
      <c r="CW8" s="1061"/>
      <c r="CX8" s="1062"/>
      <c r="CY8" s="1062"/>
      <c r="CZ8" s="1062"/>
      <c r="DA8" s="1063"/>
      <c r="DB8" s="1061"/>
      <c r="DC8" s="1062"/>
      <c r="DD8" s="1062"/>
      <c r="DE8" s="1062"/>
      <c r="DF8" s="1063"/>
      <c r="DG8" s="1061"/>
      <c r="DH8" s="1062"/>
      <c r="DI8" s="1062"/>
      <c r="DJ8" s="1062"/>
      <c r="DK8" s="1063"/>
      <c r="DL8" s="1061"/>
      <c r="DM8" s="1062"/>
      <c r="DN8" s="1062"/>
      <c r="DO8" s="1062"/>
      <c r="DP8" s="1063"/>
      <c r="DQ8" s="1061"/>
      <c r="DR8" s="1062"/>
      <c r="DS8" s="1062"/>
      <c r="DT8" s="1062"/>
      <c r="DU8" s="1063"/>
      <c r="DV8" s="1064"/>
      <c r="DW8" s="1065"/>
      <c r="DX8" s="1065"/>
      <c r="DY8" s="1065"/>
      <c r="DZ8" s="1066"/>
      <c r="EA8" s="234"/>
    </row>
    <row r="9" spans="1:131" s="235" customFormat="1" ht="26.25" customHeight="1">
      <c r="A9" s="241">
        <v>3</v>
      </c>
      <c r="B9" s="1109"/>
      <c r="C9" s="1110"/>
      <c r="D9" s="1110"/>
      <c r="E9" s="1110"/>
      <c r="F9" s="1110"/>
      <c r="G9" s="1110"/>
      <c r="H9" s="1110"/>
      <c r="I9" s="1110"/>
      <c r="J9" s="1110"/>
      <c r="K9" s="1110"/>
      <c r="L9" s="1110"/>
      <c r="M9" s="1110"/>
      <c r="N9" s="1110"/>
      <c r="O9" s="1110"/>
      <c r="P9" s="1111"/>
      <c r="Q9" s="1115"/>
      <c r="R9" s="1116"/>
      <c r="S9" s="1116"/>
      <c r="T9" s="1116"/>
      <c r="U9" s="1116"/>
      <c r="V9" s="1116"/>
      <c r="W9" s="1116"/>
      <c r="X9" s="1116"/>
      <c r="Y9" s="1116"/>
      <c r="Z9" s="1116"/>
      <c r="AA9" s="1116"/>
      <c r="AB9" s="1116"/>
      <c r="AC9" s="1116"/>
      <c r="AD9" s="1116"/>
      <c r="AE9" s="1117"/>
      <c r="AF9" s="1091"/>
      <c r="AG9" s="1092"/>
      <c r="AH9" s="1092"/>
      <c r="AI9" s="1092"/>
      <c r="AJ9" s="1093"/>
      <c r="AK9" s="1157"/>
      <c r="AL9" s="1158"/>
      <c r="AM9" s="1158"/>
      <c r="AN9" s="1158"/>
      <c r="AO9" s="1158"/>
      <c r="AP9" s="1158"/>
      <c r="AQ9" s="1158"/>
      <c r="AR9" s="1158"/>
      <c r="AS9" s="1158"/>
      <c r="AT9" s="1158"/>
      <c r="AU9" s="1155"/>
      <c r="AV9" s="1155"/>
      <c r="AW9" s="1155"/>
      <c r="AX9" s="1155"/>
      <c r="AY9" s="1156"/>
      <c r="AZ9" s="232"/>
      <c r="BA9" s="232"/>
      <c r="BB9" s="232"/>
      <c r="BC9" s="232"/>
      <c r="BD9" s="232"/>
      <c r="BE9" s="233"/>
      <c r="BF9" s="233"/>
      <c r="BG9" s="233"/>
      <c r="BH9" s="233"/>
      <c r="BI9" s="233"/>
      <c r="BJ9" s="233"/>
      <c r="BK9" s="233"/>
      <c r="BL9" s="233"/>
      <c r="BM9" s="233"/>
      <c r="BN9" s="233"/>
      <c r="BO9" s="233"/>
      <c r="BP9" s="233"/>
      <c r="BQ9" s="242">
        <v>3</v>
      </c>
      <c r="BR9" s="243"/>
      <c r="BS9" s="1086"/>
      <c r="BT9" s="1087"/>
      <c r="BU9" s="1087"/>
      <c r="BV9" s="1087"/>
      <c r="BW9" s="1087"/>
      <c r="BX9" s="1087"/>
      <c r="BY9" s="1087"/>
      <c r="BZ9" s="1087"/>
      <c r="CA9" s="1087"/>
      <c r="CB9" s="1087"/>
      <c r="CC9" s="1087"/>
      <c r="CD9" s="1087"/>
      <c r="CE9" s="1087"/>
      <c r="CF9" s="1087"/>
      <c r="CG9" s="1088"/>
      <c r="CH9" s="1061"/>
      <c r="CI9" s="1062"/>
      <c r="CJ9" s="1062"/>
      <c r="CK9" s="1062"/>
      <c r="CL9" s="1063"/>
      <c r="CM9" s="1061"/>
      <c r="CN9" s="1062"/>
      <c r="CO9" s="1062"/>
      <c r="CP9" s="1062"/>
      <c r="CQ9" s="1063"/>
      <c r="CR9" s="1061"/>
      <c r="CS9" s="1062"/>
      <c r="CT9" s="1062"/>
      <c r="CU9" s="1062"/>
      <c r="CV9" s="1063"/>
      <c r="CW9" s="1061"/>
      <c r="CX9" s="1062"/>
      <c r="CY9" s="1062"/>
      <c r="CZ9" s="1062"/>
      <c r="DA9" s="1063"/>
      <c r="DB9" s="1061"/>
      <c r="DC9" s="1062"/>
      <c r="DD9" s="1062"/>
      <c r="DE9" s="1062"/>
      <c r="DF9" s="1063"/>
      <c r="DG9" s="1061"/>
      <c r="DH9" s="1062"/>
      <c r="DI9" s="1062"/>
      <c r="DJ9" s="1062"/>
      <c r="DK9" s="1063"/>
      <c r="DL9" s="1061"/>
      <c r="DM9" s="1062"/>
      <c r="DN9" s="1062"/>
      <c r="DO9" s="1062"/>
      <c r="DP9" s="1063"/>
      <c r="DQ9" s="1061"/>
      <c r="DR9" s="1062"/>
      <c r="DS9" s="1062"/>
      <c r="DT9" s="1062"/>
      <c r="DU9" s="1063"/>
      <c r="DV9" s="1064"/>
      <c r="DW9" s="1065"/>
      <c r="DX9" s="1065"/>
      <c r="DY9" s="1065"/>
      <c r="DZ9" s="1066"/>
      <c r="EA9" s="234"/>
    </row>
    <row r="10" spans="1:131" s="235" customFormat="1" ht="26.25" customHeight="1">
      <c r="A10" s="241">
        <v>4</v>
      </c>
      <c r="B10" s="1109"/>
      <c r="C10" s="1110"/>
      <c r="D10" s="1110"/>
      <c r="E10" s="1110"/>
      <c r="F10" s="1110"/>
      <c r="G10" s="1110"/>
      <c r="H10" s="1110"/>
      <c r="I10" s="1110"/>
      <c r="J10" s="1110"/>
      <c r="K10" s="1110"/>
      <c r="L10" s="1110"/>
      <c r="M10" s="1110"/>
      <c r="N10" s="1110"/>
      <c r="O10" s="1110"/>
      <c r="P10" s="1111"/>
      <c r="Q10" s="1115"/>
      <c r="R10" s="1116"/>
      <c r="S10" s="1116"/>
      <c r="T10" s="1116"/>
      <c r="U10" s="1116"/>
      <c r="V10" s="1116"/>
      <c r="W10" s="1116"/>
      <c r="X10" s="1116"/>
      <c r="Y10" s="1116"/>
      <c r="Z10" s="1116"/>
      <c r="AA10" s="1116"/>
      <c r="AB10" s="1116"/>
      <c r="AC10" s="1116"/>
      <c r="AD10" s="1116"/>
      <c r="AE10" s="1117"/>
      <c r="AF10" s="1091"/>
      <c r="AG10" s="1092"/>
      <c r="AH10" s="1092"/>
      <c r="AI10" s="1092"/>
      <c r="AJ10" s="1093"/>
      <c r="AK10" s="1157"/>
      <c r="AL10" s="1158"/>
      <c r="AM10" s="1158"/>
      <c r="AN10" s="1158"/>
      <c r="AO10" s="1158"/>
      <c r="AP10" s="1158"/>
      <c r="AQ10" s="1158"/>
      <c r="AR10" s="1158"/>
      <c r="AS10" s="1158"/>
      <c r="AT10" s="1158"/>
      <c r="AU10" s="1155"/>
      <c r="AV10" s="1155"/>
      <c r="AW10" s="1155"/>
      <c r="AX10" s="1155"/>
      <c r="AY10" s="1156"/>
      <c r="AZ10" s="232"/>
      <c r="BA10" s="232"/>
      <c r="BB10" s="232"/>
      <c r="BC10" s="232"/>
      <c r="BD10" s="232"/>
      <c r="BE10" s="233"/>
      <c r="BF10" s="233"/>
      <c r="BG10" s="233"/>
      <c r="BH10" s="233"/>
      <c r="BI10" s="233"/>
      <c r="BJ10" s="233"/>
      <c r="BK10" s="233"/>
      <c r="BL10" s="233"/>
      <c r="BM10" s="233"/>
      <c r="BN10" s="233"/>
      <c r="BO10" s="233"/>
      <c r="BP10" s="233"/>
      <c r="BQ10" s="242">
        <v>4</v>
      </c>
      <c r="BR10" s="243"/>
      <c r="BS10" s="1086"/>
      <c r="BT10" s="1087"/>
      <c r="BU10" s="1087"/>
      <c r="BV10" s="1087"/>
      <c r="BW10" s="1087"/>
      <c r="BX10" s="1087"/>
      <c r="BY10" s="1087"/>
      <c r="BZ10" s="1087"/>
      <c r="CA10" s="1087"/>
      <c r="CB10" s="1087"/>
      <c r="CC10" s="1087"/>
      <c r="CD10" s="1087"/>
      <c r="CE10" s="1087"/>
      <c r="CF10" s="1087"/>
      <c r="CG10" s="1088"/>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c r="A11" s="241">
        <v>5</v>
      </c>
      <c r="B11" s="1109"/>
      <c r="C11" s="1110"/>
      <c r="D11" s="1110"/>
      <c r="E11" s="1110"/>
      <c r="F11" s="1110"/>
      <c r="G11" s="1110"/>
      <c r="H11" s="1110"/>
      <c r="I11" s="1110"/>
      <c r="J11" s="1110"/>
      <c r="K11" s="1110"/>
      <c r="L11" s="1110"/>
      <c r="M11" s="1110"/>
      <c r="N11" s="1110"/>
      <c r="O11" s="1110"/>
      <c r="P11" s="1111"/>
      <c r="Q11" s="1115"/>
      <c r="R11" s="1116"/>
      <c r="S11" s="1116"/>
      <c r="T11" s="1116"/>
      <c r="U11" s="1116"/>
      <c r="V11" s="1116"/>
      <c r="W11" s="1116"/>
      <c r="X11" s="1116"/>
      <c r="Y11" s="1116"/>
      <c r="Z11" s="1116"/>
      <c r="AA11" s="1116"/>
      <c r="AB11" s="1116"/>
      <c r="AC11" s="1116"/>
      <c r="AD11" s="1116"/>
      <c r="AE11" s="1117"/>
      <c r="AF11" s="1091"/>
      <c r="AG11" s="1092"/>
      <c r="AH11" s="1092"/>
      <c r="AI11" s="1092"/>
      <c r="AJ11" s="1093"/>
      <c r="AK11" s="1157"/>
      <c r="AL11" s="1158"/>
      <c r="AM11" s="1158"/>
      <c r="AN11" s="1158"/>
      <c r="AO11" s="1158"/>
      <c r="AP11" s="1158"/>
      <c r="AQ11" s="1158"/>
      <c r="AR11" s="1158"/>
      <c r="AS11" s="1158"/>
      <c r="AT11" s="1158"/>
      <c r="AU11" s="1155"/>
      <c r="AV11" s="1155"/>
      <c r="AW11" s="1155"/>
      <c r="AX11" s="1155"/>
      <c r="AY11" s="1156"/>
      <c r="AZ11" s="232"/>
      <c r="BA11" s="232"/>
      <c r="BB11" s="232"/>
      <c r="BC11" s="232"/>
      <c r="BD11" s="232"/>
      <c r="BE11" s="233"/>
      <c r="BF11" s="233"/>
      <c r="BG11" s="233"/>
      <c r="BH11" s="233"/>
      <c r="BI11" s="233"/>
      <c r="BJ11" s="233"/>
      <c r="BK11" s="233"/>
      <c r="BL11" s="233"/>
      <c r="BM11" s="233"/>
      <c r="BN11" s="233"/>
      <c r="BO11" s="233"/>
      <c r="BP11" s="233"/>
      <c r="BQ11" s="242">
        <v>5</v>
      </c>
      <c r="BR11" s="243"/>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c r="A12" s="241">
        <v>6</v>
      </c>
      <c r="B12" s="1109"/>
      <c r="C12" s="1110"/>
      <c r="D12" s="1110"/>
      <c r="E12" s="1110"/>
      <c r="F12" s="1110"/>
      <c r="G12" s="1110"/>
      <c r="H12" s="1110"/>
      <c r="I12" s="1110"/>
      <c r="J12" s="1110"/>
      <c r="K12" s="1110"/>
      <c r="L12" s="1110"/>
      <c r="M12" s="1110"/>
      <c r="N12" s="1110"/>
      <c r="O12" s="1110"/>
      <c r="P12" s="1111"/>
      <c r="Q12" s="1115"/>
      <c r="R12" s="1116"/>
      <c r="S12" s="1116"/>
      <c r="T12" s="1116"/>
      <c r="U12" s="1116"/>
      <c r="V12" s="1116"/>
      <c r="W12" s="1116"/>
      <c r="X12" s="1116"/>
      <c r="Y12" s="1116"/>
      <c r="Z12" s="1116"/>
      <c r="AA12" s="1116"/>
      <c r="AB12" s="1116"/>
      <c r="AC12" s="1116"/>
      <c r="AD12" s="1116"/>
      <c r="AE12" s="1117"/>
      <c r="AF12" s="1091"/>
      <c r="AG12" s="1092"/>
      <c r="AH12" s="1092"/>
      <c r="AI12" s="1092"/>
      <c r="AJ12" s="1093"/>
      <c r="AK12" s="1157"/>
      <c r="AL12" s="1158"/>
      <c r="AM12" s="1158"/>
      <c r="AN12" s="1158"/>
      <c r="AO12" s="1158"/>
      <c r="AP12" s="1158"/>
      <c r="AQ12" s="1158"/>
      <c r="AR12" s="1158"/>
      <c r="AS12" s="1158"/>
      <c r="AT12" s="1158"/>
      <c r="AU12" s="1155"/>
      <c r="AV12" s="1155"/>
      <c r="AW12" s="1155"/>
      <c r="AX12" s="1155"/>
      <c r="AY12" s="1156"/>
      <c r="AZ12" s="232"/>
      <c r="BA12" s="232"/>
      <c r="BB12" s="232"/>
      <c r="BC12" s="232"/>
      <c r="BD12" s="232"/>
      <c r="BE12" s="233"/>
      <c r="BF12" s="233"/>
      <c r="BG12" s="233"/>
      <c r="BH12" s="233"/>
      <c r="BI12" s="233"/>
      <c r="BJ12" s="233"/>
      <c r="BK12" s="233"/>
      <c r="BL12" s="233"/>
      <c r="BM12" s="233"/>
      <c r="BN12" s="233"/>
      <c r="BO12" s="233"/>
      <c r="BP12" s="233"/>
      <c r="BQ12" s="242">
        <v>6</v>
      </c>
      <c r="BR12" s="243"/>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c r="A13" s="241">
        <v>7</v>
      </c>
      <c r="B13" s="1109"/>
      <c r="C13" s="1110"/>
      <c r="D13" s="1110"/>
      <c r="E13" s="1110"/>
      <c r="F13" s="1110"/>
      <c r="G13" s="1110"/>
      <c r="H13" s="1110"/>
      <c r="I13" s="1110"/>
      <c r="J13" s="1110"/>
      <c r="K13" s="1110"/>
      <c r="L13" s="1110"/>
      <c r="M13" s="1110"/>
      <c r="N13" s="1110"/>
      <c r="O13" s="1110"/>
      <c r="P13" s="1111"/>
      <c r="Q13" s="1115"/>
      <c r="R13" s="1116"/>
      <c r="S13" s="1116"/>
      <c r="T13" s="1116"/>
      <c r="U13" s="1116"/>
      <c r="V13" s="1116"/>
      <c r="W13" s="1116"/>
      <c r="X13" s="1116"/>
      <c r="Y13" s="1116"/>
      <c r="Z13" s="1116"/>
      <c r="AA13" s="1116"/>
      <c r="AB13" s="1116"/>
      <c r="AC13" s="1116"/>
      <c r="AD13" s="1116"/>
      <c r="AE13" s="1117"/>
      <c r="AF13" s="1091"/>
      <c r="AG13" s="1092"/>
      <c r="AH13" s="1092"/>
      <c r="AI13" s="1092"/>
      <c r="AJ13" s="1093"/>
      <c r="AK13" s="1157"/>
      <c r="AL13" s="1158"/>
      <c r="AM13" s="1158"/>
      <c r="AN13" s="1158"/>
      <c r="AO13" s="1158"/>
      <c r="AP13" s="1158"/>
      <c r="AQ13" s="1158"/>
      <c r="AR13" s="1158"/>
      <c r="AS13" s="1158"/>
      <c r="AT13" s="1158"/>
      <c r="AU13" s="1155"/>
      <c r="AV13" s="1155"/>
      <c r="AW13" s="1155"/>
      <c r="AX13" s="1155"/>
      <c r="AY13" s="1156"/>
      <c r="AZ13" s="232"/>
      <c r="BA13" s="232"/>
      <c r="BB13" s="232"/>
      <c r="BC13" s="232"/>
      <c r="BD13" s="232"/>
      <c r="BE13" s="233"/>
      <c r="BF13" s="233"/>
      <c r="BG13" s="233"/>
      <c r="BH13" s="233"/>
      <c r="BI13" s="233"/>
      <c r="BJ13" s="233"/>
      <c r="BK13" s="233"/>
      <c r="BL13" s="233"/>
      <c r="BM13" s="233"/>
      <c r="BN13" s="233"/>
      <c r="BO13" s="233"/>
      <c r="BP13" s="233"/>
      <c r="BQ13" s="242">
        <v>7</v>
      </c>
      <c r="BR13" s="243"/>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c r="A14" s="241">
        <v>8</v>
      </c>
      <c r="B14" s="1109"/>
      <c r="C14" s="1110"/>
      <c r="D14" s="1110"/>
      <c r="E14" s="1110"/>
      <c r="F14" s="1110"/>
      <c r="G14" s="1110"/>
      <c r="H14" s="1110"/>
      <c r="I14" s="1110"/>
      <c r="J14" s="1110"/>
      <c r="K14" s="1110"/>
      <c r="L14" s="1110"/>
      <c r="M14" s="1110"/>
      <c r="N14" s="1110"/>
      <c r="O14" s="1110"/>
      <c r="P14" s="1111"/>
      <c r="Q14" s="1115"/>
      <c r="R14" s="1116"/>
      <c r="S14" s="1116"/>
      <c r="T14" s="1116"/>
      <c r="U14" s="1116"/>
      <c r="V14" s="1116"/>
      <c r="W14" s="1116"/>
      <c r="X14" s="1116"/>
      <c r="Y14" s="1116"/>
      <c r="Z14" s="1116"/>
      <c r="AA14" s="1116"/>
      <c r="AB14" s="1116"/>
      <c r="AC14" s="1116"/>
      <c r="AD14" s="1116"/>
      <c r="AE14" s="1117"/>
      <c r="AF14" s="1091"/>
      <c r="AG14" s="1092"/>
      <c r="AH14" s="1092"/>
      <c r="AI14" s="1092"/>
      <c r="AJ14" s="1093"/>
      <c r="AK14" s="1157"/>
      <c r="AL14" s="1158"/>
      <c r="AM14" s="1158"/>
      <c r="AN14" s="1158"/>
      <c r="AO14" s="1158"/>
      <c r="AP14" s="1158"/>
      <c r="AQ14" s="1158"/>
      <c r="AR14" s="1158"/>
      <c r="AS14" s="1158"/>
      <c r="AT14" s="1158"/>
      <c r="AU14" s="1155"/>
      <c r="AV14" s="1155"/>
      <c r="AW14" s="1155"/>
      <c r="AX14" s="1155"/>
      <c r="AY14" s="1156"/>
      <c r="AZ14" s="232"/>
      <c r="BA14" s="232"/>
      <c r="BB14" s="232"/>
      <c r="BC14" s="232"/>
      <c r="BD14" s="232"/>
      <c r="BE14" s="233"/>
      <c r="BF14" s="233"/>
      <c r="BG14" s="233"/>
      <c r="BH14" s="233"/>
      <c r="BI14" s="233"/>
      <c r="BJ14" s="233"/>
      <c r="BK14" s="233"/>
      <c r="BL14" s="233"/>
      <c r="BM14" s="233"/>
      <c r="BN14" s="233"/>
      <c r="BO14" s="233"/>
      <c r="BP14" s="233"/>
      <c r="BQ14" s="242">
        <v>8</v>
      </c>
      <c r="BR14" s="243"/>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c r="A15" s="241">
        <v>9</v>
      </c>
      <c r="B15" s="1109"/>
      <c r="C15" s="1110"/>
      <c r="D15" s="1110"/>
      <c r="E15" s="1110"/>
      <c r="F15" s="1110"/>
      <c r="G15" s="1110"/>
      <c r="H15" s="1110"/>
      <c r="I15" s="1110"/>
      <c r="J15" s="1110"/>
      <c r="K15" s="1110"/>
      <c r="L15" s="1110"/>
      <c r="M15" s="1110"/>
      <c r="N15" s="1110"/>
      <c r="O15" s="1110"/>
      <c r="P15" s="1111"/>
      <c r="Q15" s="1115"/>
      <c r="R15" s="1116"/>
      <c r="S15" s="1116"/>
      <c r="T15" s="1116"/>
      <c r="U15" s="1116"/>
      <c r="V15" s="1116"/>
      <c r="W15" s="1116"/>
      <c r="X15" s="1116"/>
      <c r="Y15" s="1116"/>
      <c r="Z15" s="1116"/>
      <c r="AA15" s="1116"/>
      <c r="AB15" s="1116"/>
      <c r="AC15" s="1116"/>
      <c r="AD15" s="1116"/>
      <c r="AE15" s="1117"/>
      <c r="AF15" s="1091"/>
      <c r="AG15" s="1092"/>
      <c r="AH15" s="1092"/>
      <c r="AI15" s="1092"/>
      <c r="AJ15" s="1093"/>
      <c r="AK15" s="1157"/>
      <c r="AL15" s="1158"/>
      <c r="AM15" s="1158"/>
      <c r="AN15" s="1158"/>
      <c r="AO15" s="1158"/>
      <c r="AP15" s="1158"/>
      <c r="AQ15" s="1158"/>
      <c r="AR15" s="1158"/>
      <c r="AS15" s="1158"/>
      <c r="AT15" s="1158"/>
      <c r="AU15" s="1155"/>
      <c r="AV15" s="1155"/>
      <c r="AW15" s="1155"/>
      <c r="AX15" s="1155"/>
      <c r="AY15" s="1156"/>
      <c r="AZ15" s="232"/>
      <c r="BA15" s="232"/>
      <c r="BB15" s="232"/>
      <c r="BC15" s="232"/>
      <c r="BD15" s="232"/>
      <c r="BE15" s="233"/>
      <c r="BF15" s="233"/>
      <c r="BG15" s="233"/>
      <c r="BH15" s="233"/>
      <c r="BI15" s="233"/>
      <c r="BJ15" s="233"/>
      <c r="BK15" s="233"/>
      <c r="BL15" s="233"/>
      <c r="BM15" s="233"/>
      <c r="BN15" s="233"/>
      <c r="BO15" s="233"/>
      <c r="BP15" s="233"/>
      <c r="BQ15" s="242">
        <v>9</v>
      </c>
      <c r="BR15" s="243"/>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c r="A16" s="241">
        <v>10</v>
      </c>
      <c r="B16" s="1109"/>
      <c r="C16" s="1110"/>
      <c r="D16" s="1110"/>
      <c r="E16" s="1110"/>
      <c r="F16" s="1110"/>
      <c r="G16" s="1110"/>
      <c r="H16" s="1110"/>
      <c r="I16" s="1110"/>
      <c r="J16" s="1110"/>
      <c r="K16" s="1110"/>
      <c r="L16" s="1110"/>
      <c r="M16" s="1110"/>
      <c r="N16" s="1110"/>
      <c r="O16" s="1110"/>
      <c r="P16" s="1111"/>
      <c r="Q16" s="1115"/>
      <c r="R16" s="1116"/>
      <c r="S16" s="1116"/>
      <c r="T16" s="1116"/>
      <c r="U16" s="1116"/>
      <c r="V16" s="1116"/>
      <c r="W16" s="1116"/>
      <c r="X16" s="1116"/>
      <c r="Y16" s="1116"/>
      <c r="Z16" s="1116"/>
      <c r="AA16" s="1116"/>
      <c r="AB16" s="1116"/>
      <c r="AC16" s="1116"/>
      <c r="AD16" s="1116"/>
      <c r="AE16" s="1117"/>
      <c r="AF16" s="1091"/>
      <c r="AG16" s="1092"/>
      <c r="AH16" s="1092"/>
      <c r="AI16" s="1092"/>
      <c r="AJ16" s="1093"/>
      <c r="AK16" s="1157"/>
      <c r="AL16" s="1158"/>
      <c r="AM16" s="1158"/>
      <c r="AN16" s="1158"/>
      <c r="AO16" s="1158"/>
      <c r="AP16" s="1158"/>
      <c r="AQ16" s="1158"/>
      <c r="AR16" s="1158"/>
      <c r="AS16" s="1158"/>
      <c r="AT16" s="1158"/>
      <c r="AU16" s="1155"/>
      <c r="AV16" s="1155"/>
      <c r="AW16" s="1155"/>
      <c r="AX16" s="1155"/>
      <c r="AY16" s="1156"/>
      <c r="AZ16" s="232"/>
      <c r="BA16" s="232"/>
      <c r="BB16" s="232"/>
      <c r="BC16" s="232"/>
      <c r="BD16" s="232"/>
      <c r="BE16" s="233"/>
      <c r="BF16" s="233"/>
      <c r="BG16" s="233"/>
      <c r="BH16" s="233"/>
      <c r="BI16" s="233"/>
      <c r="BJ16" s="233"/>
      <c r="BK16" s="233"/>
      <c r="BL16" s="233"/>
      <c r="BM16" s="233"/>
      <c r="BN16" s="233"/>
      <c r="BO16" s="233"/>
      <c r="BP16" s="233"/>
      <c r="BQ16" s="242">
        <v>10</v>
      </c>
      <c r="BR16" s="243"/>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c r="A17" s="241">
        <v>11</v>
      </c>
      <c r="B17" s="1109"/>
      <c r="C17" s="1110"/>
      <c r="D17" s="1110"/>
      <c r="E17" s="1110"/>
      <c r="F17" s="1110"/>
      <c r="G17" s="1110"/>
      <c r="H17" s="1110"/>
      <c r="I17" s="1110"/>
      <c r="J17" s="1110"/>
      <c r="K17" s="1110"/>
      <c r="L17" s="1110"/>
      <c r="M17" s="1110"/>
      <c r="N17" s="1110"/>
      <c r="O17" s="1110"/>
      <c r="P17" s="1111"/>
      <c r="Q17" s="1115"/>
      <c r="R17" s="1116"/>
      <c r="S17" s="1116"/>
      <c r="T17" s="1116"/>
      <c r="U17" s="1116"/>
      <c r="V17" s="1116"/>
      <c r="W17" s="1116"/>
      <c r="X17" s="1116"/>
      <c r="Y17" s="1116"/>
      <c r="Z17" s="1116"/>
      <c r="AA17" s="1116"/>
      <c r="AB17" s="1116"/>
      <c r="AC17" s="1116"/>
      <c r="AD17" s="1116"/>
      <c r="AE17" s="1117"/>
      <c r="AF17" s="1091"/>
      <c r="AG17" s="1092"/>
      <c r="AH17" s="1092"/>
      <c r="AI17" s="1092"/>
      <c r="AJ17" s="1093"/>
      <c r="AK17" s="1157"/>
      <c r="AL17" s="1158"/>
      <c r="AM17" s="1158"/>
      <c r="AN17" s="1158"/>
      <c r="AO17" s="1158"/>
      <c r="AP17" s="1158"/>
      <c r="AQ17" s="1158"/>
      <c r="AR17" s="1158"/>
      <c r="AS17" s="1158"/>
      <c r="AT17" s="1158"/>
      <c r="AU17" s="1155"/>
      <c r="AV17" s="1155"/>
      <c r="AW17" s="1155"/>
      <c r="AX17" s="1155"/>
      <c r="AY17" s="1156"/>
      <c r="AZ17" s="232"/>
      <c r="BA17" s="232"/>
      <c r="BB17" s="232"/>
      <c r="BC17" s="232"/>
      <c r="BD17" s="232"/>
      <c r="BE17" s="233"/>
      <c r="BF17" s="233"/>
      <c r="BG17" s="233"/>
      <c r="BH17" s="233"/>
      <c r="BI17" s="233"/>
      <c r="BJ17" s="233"/>
      <c r="BK17" s="233"/>
      <c r="BL17" s="233"/>
      <c r="BM17" s="233"/>
      <c r="BN17" s="233"/>
      <c r="BO17" s="233"/>
      <c r="BP17" s="233"/>
      <c r="BQ17" s="242">
        <v>11</v>
      </c>
      <c r="BR17" s="243"/>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c r="A18" s="241">
        <v>12</v>
      </c>
      <c r="B18" s="1109"/>
      <c r="C18" s="1110"/>
      <c r="D18" s="1110"/>
      <c r="E18" s="1110"/>
      <c r="F18" s="1110"/>
      <c r="G18" s="1110"/>
      <c r="H18" s="1110"/>
      <c r="I18" s="1110"/>
      <c r="J18" s="1110"/>
      <c r="K18" s="1110"/>
      <c r="L18" s="1110"/>
      <c r="M18" s="1110"/>
      <c r="N18" s="1110"/>
      <c r="O18" s="1110"/>
      <c r="P18" s="1111"/>
      <c r="Q18" s="1115"/>
      <c r="R18" s="1116"/>
      <c r="S18" s="1116"/>
      <c r="T18" s="1116"/>
      <c r="U18" s="1116"/>
      <c r="V18" s="1116"/>
      <c r="W18" s="1116"/>
      <c r="X18" s="1116"/>
      <c r="Y18" s="1116"/>
      <c r="Z18" s="1116"/>
      <c r="AA18" s="1116"/>
      <c r="AB18" s="1116"/>
      <c r="AC18" s="1116"/>
      <c r="AD18" s="1116"/>
      <c r="AE18" s="1117"/>
      <c r="AF18" s="1091"/>
      <c r="AG18" s="1092"/>
      <c r="AH18" s="1092"/>
      <c r="AI18" s="1092"/>
      <c r="AJ18" s="1093"/>
      <c r="AK18" s="1157"/>
      <c r="AL18" s="1158"/>
      <c r="AM18" s="1158"/>
      <c r="AN18" s="1158"/>
      <c r="AO18" s="1158"/>
      <c r="AP18" s="1158"/>
      <c r="AQ18" s="1158"/>
      <c r="AR18" s="1158"/>
      <c r="AS18" s="1158"/>
      <c r="AT18" s="1158"/>
      <c r="AU18" s="1155"/>
      <c r="AV18" s="1155"/>
      <c r="AW18" s="1155"/>
      <c r="AX18" s="1155"/>
      <c r="AY18" s="1156"/>
      <c r="AZ18" s="232"/>
      <c r="BA18" s="232"/>
      <c r="BB18" s="232"/>
      <c r="BC18" s="232"/>
      <c r="BD18" s="232"/>
      <c r="BE18" s="233"/>
      <c r="BF18" s="233"/>
      <c r="BG18" s="233"/>
      <c r="BH18" s="233"/>
      <c r="BI18" s="233"/>
      <c r="BJ18" s="233"/>
      <c r="BK18" s="233"/>
      <c r="BL18" s="233"/>
      <c r="BM18" s="233"/>
      <c r="BN18" s="233"/>
      <c r="BO18" s="233"/>
      <c r="BP18" s="233"/>
      <c r="BQ18" s="242">
        <v>12</v>
      </c>
      <c r="BR18" s="243"/>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c r="A19" s="241">
        <v>13</v>
      </c>
      <c r="B19" s="1109"/>
      <c r="C19" s="1110"/>
      <c r="D19" s="1110"/>
      <c r="E19" s="1110"/>
      <c r="F19" s="1110"/>
      <c r="G19" s="1110"/>
      <c r="H19" s="1110"/>
      <c r="I19" s="1110"/>
      <c r="J19" s="1110"/>
      <c r="K19" s="1110"/>
      <c r="L19" s="1110"/>
      <c r="M19" s="1110"/>
      <c r="N19" s="1110"/>
      <c r="O19" s="1110"/>
      <c r="P19" s="1111"/>
      <c r="Q19" s="1115"/>
      <c r="R19" s="1116"/>
      <c r="S19" s="1116"/>
      <c r="T19" s="1116"/>
      <c r="U19" s="1116"/>
      <c r="V19" s="1116"/>
      <c r="W19" s="1116"/>
      <c r="X19" s="1116"/>
      <c r="Y19" s="1116"/>
      <c r="Z19" s="1116"/>
      <c r="AA19" s="1116"/>
      <c r="AB19" s="1116"/>
      <c r="AC19" s="1116"/>
      <c r="AD19" s="1116"/>
      <c r="AE19" s="1117"/>
      <c r="AF19" s="1091"/>
      <c r="AG19" s="1092"/>
      <c r="AH19" s="1092"/>
      <c r="AI19" s="1092"/>
      <c r="AJ19" s="1093"/>
      <c r="AK19" s="1157"/>
      <c r="AL19" s="1158"/>
      <c r="AM19" s="1158"/>
      <c r="AN19" s="1158"/>
      <c r="AO19" s="1158"/>
      <c r="AP19" s="1158"/>
      <c r="AQ19" s="1158"/>
      <c r="AR19" s="1158"/>
      <c r="AS19" s="1158"/>
      <c r="AT19" s="1158"/>
      <c r="AU19" s="1155"/>
      <c r="AV19" s="1155"/>
      <c r="AW19" s="1155"/>
      <c r="AX19" s="1155"/>
      <c r="AY19" s="1156"/>
      <c r="AZ19" s="232"/>
      <c r="BA19" s="232"/>
      <c r="BB19" s="232"/>
      <c r="BC19" s="232"/>
      <c r="BD19" s="232"/>
      <c r="BE19" s="233"/>
      <c r="BF19" s="233"/>
      <c r="BG19" s="233"/>
      <c r="BH19" s="233"/>
      <c r="BI19" s="233"/>
      <c r="BJ19" s="233"/>
      <c r="BK19" s="233"/>
      <c r="BL19" s="233"/>
      <c r="BM19" s="233"/>
      <c r="BN19" s="233"/>
      <c r="BO19" s="233"/>
      <c r="BP19" s="233"/>
      <c r="BQ19" s="242">
        <v>13</v>
      </c>
      <c r="BR19" s="243"/>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c r="A20" s="241">
        <v>14</v>
      </c>
      <c r="B20" s="1109"/>
      <c r="C20" s="1110"/>
      <c r="D20" s="1110"/>
      <c r="E20" s="1110"/>
      <c r="F20" s="1110"/>
      <c r="G20" s="1110"/>
      <c r="H20" s="1110"/>
      <c r="I20" s="1110"/>
      <c r="J20" s="1110"/>
      <c r="K20" s="1110"/>
      <c r="L20" s="1110"/>
      <c r="M20" s="1110"/>
      <c r="N20" s="1110"/>
      <c r="O20" s="1110"/>
      <c r="P20" s="1111"/>
      <c r="Q20" s="1115"/>
      <c r="R20" s="1116"/>
      <c r="S20" s="1116"/>
      <c r="T20" s="1116"/>
      <c r="U20" s="1116"/>
      <c r="V20" s="1116"/>
      <c r="W20" s="1116"/>
      <c r="X20" s="1116"/>
      <c r="Y20" s="1116"/>
      <c r="Z20" s="1116"/>
      <c r="AA20" s="1116"/>
      <c r="AB20" s="1116"/>
      <c r="AC20" s="1116"/>
      <c r="AD20" s="1116"/>
      <c r="AE20" s="1117"/>
      <c r="AF20" s="1091"/>
      <c r="AG20" s="1092"/>
      <c r="AH20" s="1092"/>
      <c r="AI20" s="1092"/>
      <c r="AJ20" s="1093"/>
      <c r="AK20" s="1157"/>
      <c r="AL20" s="1158"/>
      <c r="AM20" s="1158"/>
      <c r="AN20" s="1158"/>
      <c r="AO20" s="1158"/>
      <c r="AP20" s="1158"/>
      <c r="AQ20" s="1158"/>
      <c r="AR20" s="1158"/>
      <c r="AS20" s="1158"/>
      <c r="AT20" s="1158"/>
      <c r="AU20" s="1155"/>
      <c r="AV20" s="1155"/>
      <c r="AW20" s="1155"/>
      <c r="AX20" s="1155"/>
      <c r="AY20" s="1156"/>
      <c r="AZ20" s="232"/>
      <c r="BA20" s="232"/>
      <c r="BB20" s="232"/>
      <c r="BC20" s="232"/>
      <c r="BD20" s="232"/>
      <c r="BE20" s="233"/>
      <c r="BF20" s="233"/>
      <c r="BG20" s="233"/>
      <c r="BH20" s="233"/>
      <c r="BI20" s="233"/>
      <c r="BJ20" s="233"/>
      <c r="BK20" s="233"/>
      <c r="BL20" s="233"/>
      <c r="BM20" s="233"/>
      <c r="BN20" s="233"/>
      <c r="BO20" s="233"/>
      <c r="BP20" s="233"/>
      <c r="BQ20" s="242">
        <v>14</v>
      </c>
      <c r="BR20" s="243"/>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c r="A21" s="241">
        <v>15</v>
      </c>
      <c r="B21" s="1109"/>
      <c r="C21" s="1110"/>
      <c r="D21" s="1110"/>
      <c r="E21" s="1110"/>
      <c r="F21" s="1110"/>
      <c r="G21" s="1110"/>
      <c r="H21" s="1110"/>
      <c r="I21" s="1110"/>
      <c r="J21" s="1110"/>
      <c r="K21" s="1110"/>
      <c r="L21" s="1110"/>
      <c r="M21" s="1110"/>
      <c r="N21" s="1110"/>
      <c r="O21" s="1110"/>
      <c r="P21" s="1111"/>
      <c r="Q21" s="1115"/>
      <c r="R21" s="1116"/>
      <c r="S21" s="1116"/>
      <c r="T21" s="1116"/>
      <c r="U21" s="1116"/>
      <c r="V21" s="1116"/>
      <c r="W21" s="1116"/>
      <c r="X21" s="1116"/>
      <c r="Y21" s="1116"/>
      <c r="Z21" s="1116"/>
      <c r="AA21" s="1116"/>
      <c r="AB21" s="1116"/>
      <c r="AC21" s="1116"/>
      <c r="AD21" s="1116"/>
      <c r="AE21" s="1117"/>
      <c r="AF21" s="1091"/>
      <c r="AG21" s="1092"/>
      <c r="AH21" s="1092"/>
      <c r="AI21" s="1092"/>
      <c r="AJ21" s="1093"/>
      <c r="AK21" s="1157"/>
      <c r="AL21" s="1158"/>
      <c r="AM21" s="1158"/>
      <c r="AN21" s="1158"/>
      <c r="AO21" s="1158"/>
      <c r="AP21" s="1158"/>
      <c r="AQ21" s="1158"/>
      <c r="AR21" s="1158"/>
      <c r="AS21" s="1158"/>
      <c r="AT21" s="1158"/>
      <c r="AU21" s="1155"/>
      <c r="AV21" s="1155"/>
      <c r="AW21" s="1155"/>
      <c r="AX21" s="1155"/>
      <c r="AY21" s="1156"/>
      <c r="AZ21" s="232"/>
      <c r="BA21" s="232"/>
      <c r="BB21" s="232"/>
      <c r="BC21" s="232"/>
      <c r="BD21" s="232"/>
      <c r="BE21" s="233"/>
      <c r="BF21" s="233"/>
      <c r="BG21" s="233"/>
      <c r="BH21" s="233"/>
      <c r="BI21" s="233"/>
      <c r="BJ21" s="233"/>
      <c r="BK21" s="233"/>
      <c r="BL21" s="233"/>
      <c r="BM21" s="233"/>
      <c r="BN21" s="233"/>
      <c r="BO21" s="233"/>
      <c r="BP21" s="233"/>
      <c r="BQ21" s="242">
        <v>15</v>
      </c>
      <c r="BR21" s="243"/>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c r="A22" s="241">
        <v>16</v>
      </c>
      <c r="B22" s="1109"/>
      <c r="C22" s="1110"/>
      <c r="D22" s="1110"/>
      <c r="E22" s="1110"/>
      <c r="F22" s="1110"/>
      <c r="G22" s="1110"/>
      <c r="H22" s="1110"/>
      <c r="I22" s="1110"/>
      <c r="J22" s="1110"/>
      <c r="K22" s="1110"/>
      <c r="L22" s="1110"/>
      <c r="M22" s="1110"/>
      <c r="N22" s="1110"/>
      <c r="O22" s="1110"/>
      <c r="P22" s="1111"/>
      <c r="Q22" s="1152"/>
      <c r="R22" s="1153"/>
      <c r="S22" s="1153"/>
      <c r="T22" s="1153"/>
      <c r="U22" s="1153"/>
      <c r="V22" s="1153"/>
      <c r="W22" s="1153"/>
      <c r="X22" s="1153"/>
      <c r="Y22" s="1153"/>
      <c r="Z22" s="1153"/>
      <c r="AA22" s="1153"/>
      <c r="AB22" s="1153"/>
      <c r="AC22" s="1153"/>
      <c r="AD22" s="1153"/>
      <c r="AE22" s="1154"/>
      <c r="AF22" s="1091"/>
      <c r="AG22" s="1092"/>
      <c r="AH22" s="1092"/>
      <c r="AI22" s="1092"/>
      <c r="AJ22" s="1093"/>
      <c r="AK22" s="1148"/>
      <c r="AL22" s="1149"/>
      <c r="AM22" s="1149"/>
      <c r="AN22" s="1149"/>
      <c r="AO22" s="1149"/>
      <c r="AP22" s="1149"/>
      <c r="AQ22" s="1149"/>
      <c r="AR22" s="1149"/>
      <c r="AS22" s="1149"/>
      <c r="AT22" s="1149"/>
      <c r="AU22" s="1150"/>
      <c r="AV22" s="1150"/>
      <c r="AW22" s="1150"/>
      <c r="AX22" s="1150"/>
      <c r="AY22" s="1151"/>
      <c r="AZ22" s="1107" t="s">
        <v>384</v>
      </c>
      <c r="BA22" s="1107"/>
      <c r="BB22" s="1107"/>
      <c r="BC22" s="1107"/>
      <c r="BD22" s="1108"/>
      <c r="BE22" s="233"/>
      <c r="BF22" s="233"/>
      <c r="BG22" s="233"/>
      <c r="BH22" s="233"/>
      <c r="BI22" s="233"/>
      <c r="BJ22" s="233"/>
      <c r="BK22" s="233"/>
      <c r="BL22" s="233"/>
      <c r="BM22" s="233"/>
      <c r="BN22" s="233"/>
      <c r="BO22" s="233"/>
      <c r="BP22" s="233"/>
      <c r="BQ22" s="242">
        <v>16</v>
      </c>
      <c r="BR22" s="243"/>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c r="A23" s="244" t="s">
        <v>385</v>
      </c>
      <c r="B23" s="1013" t="s">
        <v>386</v>
      </c>
      <c r="C23" s="1014"/>
      <c r="D23" s="1014"/>
      <c r="E23" s="1014"/>
      <c r="F23" s="1014"/>
      <c r="G23" s="1014"/>
      <c r="H23" s="1014"/>
      <c r="I23" s="1014"/>
      <c r="J23" s="1014"/>
      <c r="K23" s="1014"/>
      <c r="L23" s="1014"/>
      <c r="M23" s="1014"/>
      <c r="N23" s="1014"/>
      <c r="O23" s="1014"/>
      <c r="P23" s="1015"/>
      <c r="Q23" s="1139">
        <v>29671</v>
      </c>
      <c r="R23" s="1140"/>
      <c r="S23" s="1140"/>
      <c r="T23" s="1140"/>
      <c r="U23" s="1140"/>
      <c r="V23" s="1140">
        <v>29234</v>
      </c>
      <c r="W23" s="1140"/>
      <c r="X23" s="1140"/>
      <c r="Y23" s="1140"/>
      <c r="Z23" s="1140"/>
      <c r="AA23" s="1140">
        <v>437</v>
      </c>
      <c r="AB23" s="1140"/>
      <c r="AC23" s="1140"/>
      <c r="AD23" s="1140"/>
      <c r="AE23" s="1141"/>
      <c r="AF23" s="1142">
        <v>350</v>
      </c>
      <c r="AG23" s="1140"/>
      <c r="AH23" s="1140"/>
      <c r="AI23" s="1140"/>
      <c r="AJ23" s="1143"/>
      <c r="AK23" s="1144"/>
      <c r="AL23" s="1145"/>
      <c r="AM23" s="1145"/>
      <c r="AN23" s="1145"/>
      <c r="AO23" s="1145"/>
      <c r="AP23" s="1140">
        <v>20164</v>
      </c>
      <c r="AQ23" s="1140"/>
      <c r="AR23" s="1140"/>
      <c r="AS23" s="1140"/>
      <c r="AT23" s="1140"/>
      <c r="AU23" s="1146"/>
      <c r="AV23" s="1146"/>
      <c r="AW23" s="1146"/>
      <c r="AX23" s="1146"/>
      <c r="AY23" s="1147"/>
      <c r="AZ23" s="1136" t="s">
        <v>122</v>
      </c>
      <c r="BA23" s="1137"/>
      <c r="BB23" s="1137"/>
      <c r="BC23" s="1137"/>
      <c r="BD23" s="1138"/>
      <c r="BE23" s="233"/>
      <c r="BF23" s="233"/>
      <c r="BG23" s="233"/>
      <c r="BH23" s="233"/>
      <c r="BI23" s="233"/>
      <c r="BJ23" s="233"/>
      <c r="BK23" s="233"/>
      <c r="BL23" s="233"/>
      <c r="BM23" s="233"/>
      <c r="BN23" s="233"/>
      <c r="BO23" s="233"/>
      <c r="BP23" s="233"/>
      <c r="BQ23" s="242">
        <v>17</v>
      </c>
      <c r="BR23" s="243"/>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c r="A24" s="1135" t="s">
        <v>387</v>
      </c>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232"/>
      <c r="BA24" s="232"/>
      <c r="BB24" s="232"/>
      <c r="BC24" s="232"/>
      <c r="BD24" s="232"/>
      <c r="BE24" s="233"/>
      <c r="BF24" s="233"/>
      <c r="BG24" s="233"/>
      <c r="BH24" s="233"/>
      <c r="BI24" s="233"/>
      <c r="BJ24" s="233"/>
      <c r="BK24" s="233"/>
      <c r="BL24" s="233"/>
      <c r="BM24" s="233"/>
      <c r="BN24" s="233"/>
      <c r="BO24" s="233"/>
      <c r="BP24" s="233"/>
      <c r="BQ24" s="242">
        <v>18</v>
      </c>
      <c r="BR24" s="243"/>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c r="A25" s="1134" t="s">
        <v>388</v>
      </c>
      <c r="B25" s="1134"/>
      <c r="C25" s="1134"/>
      <c r="D25" s="1134"/>
      <c r="E25" s="1134"/>
      <c r="F25" s="1134"/>
      <c r="G25" s="1134"/>
      <c r="H25" s="1134"/>
      <c r="I25" s="1134"/>
      <c r="J25" s="1134"/>
      <c r="K25" s="1134"/>
      <c r="L25" s="1134"/>
      <c r="M25" s="1134"/>
      <c r="N25" s="1134"/>
      <c r="O25" s="1134"/>
      <c r="P25" s="1134"/>
      <c r="Q25" s="1134"/>
      <c r="R25" s="1134"/>
      <c r="S25" s="1134"/>
      <c r="T25" s="1134"/>
      <c r="U25" s="1134"/>
      <c r="V25" s="1134"/>
      <c r="W25" s="1134"/>
      <c r="X25" s="1134"/>
      <c r="Y25" s="1134"/>
      <c r="Z25" s="1134"/>
      <c r="AA25" s="1134"/>
      <c r="AB25" s="1134"/>
      <c r="AC25" s="1134"/>
      <c r="AD25" s="1134"/>
      <c r="AE25" s="1134"/>
      <c r="AF25" s="1134"/>
      <c r="AG25" s="1134"/>
      <c r="AH25" s="1134"/>
      <c r="AI25" s="1134"/>
      <c r="AJ25" s="1134"/>
      <c r="AK25" s="1134"/>
      <c r="AL25" s="1134"/>
      <c r="AM25" s="1134"/>
      <c r="AN25" s="1134"/>
      <c r="AO25" s="1134"/>
      <c r="AP25" s="1134"/>
      <c r="AQ25" s="1134"/>
      <c r="AR25" s="1134"/>
      <c r="AS25" s="1134"/>
      <c r="AT25" s="1134"/>
      <c r="AU25" s="1134"/>
      <c r="AV25" s="1134"/>
      <c r="AW25" s="1134"/>
      <c r="AX25" s="1134"/>
      <c r="AY25" s="1134"/>
      <c r="AZ25" s="1134"/>
      <c r="BA25" s="1134"/>
      <c r="BB25" s="1134"/>
      <c r="BC25" s="1134"/>
      <c r="BD25" s="1134"/>
      <c r="BE25" s="1134"/>
      <c r="BF25" s="1134"/>
      <c r="BG25" s="1134"/>
      <c r="BH25" s="1134"/>
      <c r="BI25" s="1134"/>
      <c r="BJ25" s="232"/>
      <c r="BK25" s="232"/>
      <c r="BL25" s="232"/>
      <c r="BM25" s="232"/>
      <c r="BN25" s="232"/>
      <c r="BO25" s="245"/>
      <c r="BP25" s="245"/>
      <c r="BQ25" s="242">
        <v>19</v>
      </c>
      <c r="BR25" s="243"/>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c r="A26" s="1067" t="s">
        <v>365</v>
      </c>
      <c r="B26" s="1068"/>
      <c r="C26" s="1068"/>
      <c r="D26" s="1068"/>
      <c r="E26" s="1068"/>
      <c r="F26" s="1068"/>
      <c r="G26" s="1068"/>
      <c r="H26" s="1068"/>
      <c r="I26" s="1068"/>
      <c r="J26" s="1068"/>
      <c r="K26" s="1068"/>
      <c r="L26" s="1068"/>
      <c r="M26" s="1068"/>
      <c r="N26" s="1068"/>
      <c r="O26" s="1068"/>
      <c r="P26" s="1069"/>
      <c r="Q26" s="1073" t="s">
        <v>389</v>
      </c>
      <c r="R26" s="1074"/>
      <c r="S26" s="1074"/>
      <c r="T26" s="1074"/>
      <c r="U26" s="1075"/>
      <c r="V26" s="1073" t="s">
        <v>390</v>
      </c>
      <c r="W26" s="1074"/>
      <c r="X26" s="1074"/>
      <c r="Y26" s="1074"/>
      <c r="Z26" s="1075"/>
      <c r="AA26" s="1073" t="s">
        <v>391</v>
      </c>
      <c r="AB26" s="1074"/>
      <c r="AC26" s="1074"/>
      <c r="AD26" s="1074"/>
      <c r="AE26" s="1074"/>
      <c r="AF26" s="1130" t="s">
        <v>392</v>
      </c>
      <c r="AG26" s="1080"/>
      <c r="AH26" s="1080"/>
      <c r="AI26" s="1080"/>
      <c r="AJ26" s="1131"/>
      <c r="AK26" s="1074" t="s">
        <v>393</v>
      </c>
      <c r="AL26" s="1074"/>
      <c r="AM26" s="1074"/>
      <c r="AN26" s="1074"/>
      <c r="AO26" s="1075"/>
      <c r="AP26" s="1073" t="s">
        <v>394</v>
      </c>
      <c r="AQ26" s="1074"/>
      <c r="AR26" s="1074"/>
      <c r="AS26" s="1074"/>
      <c r="AT26" s="1075"/>
      <c r="AU26" s="1073" t="s">
        <v>395</v>
      </c>
      <c r="AV26" s="1074"/>
      <c r="AW26" s="1074"/>
      <c r="AX26" s="1074"/>
      <c r="AY26" s="1075"/>
      <c r="AZ26" s="1073" t="s">
        <v>396</v>
      </c>
      <c r="BA26" s="1074"/>
      <c r="BB26" s="1074"/>
      <c r="BC26" s="1074"/>
      <c r="BD26" s="1075"/>
      <c r="BE26" s="1073" t="s">
        <v>372</v>
      </c>
      <c r="BF26" s="1074"/>
      <c r="BG26" s="1074"/>
      <c r="BH26" s="1074"/>
      <c r="BI26" s="1089"/>
      <c r="BJ26" s="232"/>
      <c r="BK26" s="232"/>
      <c r="BL26" s="232"/>
      <c r="BM26" s="232"/>
      <c r="BN26" s="232"/>
      <c r="BO26" s="245"/>
      <c r="BP26" s="245"/>
      <c r="BQ26" s="242">
        <v>20</v>
      </c>
      <c r="BR26" s="243"/>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2"/>
      <c r="AG27" s="1083"/>
      <c r="AH27" s="1083"/>
      <c r="AI27" s="1083"/>
      <c r="AJ27" s="1133"/>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2"/>
      <c r="BK27" s="232"/>
      <c r="BL27" s="232"/>
      <c r="BM27" s="232"/>
      <c r="BN27" s="232"/>
      <c r="BO27" s="245"/>
      <c r="BP27" s="245"/>
      <c r="BQ27" s="242">
        <v>21</v>
      </c>
      <c r="BR27" s="243"/>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c r="A28" s="246">
        <v>1</v>
      </c>
      <c r="B28" s="1121" t="s">
        <v>397</v>
      </c>
      <c r="C28" s="1122"/>
      <c r="D28" s="1122"/>
      <c r="E28" s="1122"/>
      <c r="F28" s="1122"/>
      <c r="G28" s="1122"/>
      <c r="H28" s="1122"/>
      <c r="I28" s="1122"/>
      <c r="J28" s="1122"/>
      <c r="K28" s="1122"/>
      <c r="L28" s="1122"/>
      <c r="M28" s="1122"/>
      <c r="N28" s="1122"/>
      <c r="O28" s="1122"/>
      <c r="P28" s="1123"/>
      <c r="Q28" s="1124">
        <v>9626</v>
      </c>
      <c r="R28" s="1125"/>
      <c r="S28" s="1125"/>
      <c r="T28" s="1125"/>
      <c r="U28" s="1125"/>
      <c r="V28" s="1125">
        <v>10208</v>
      </c>
      <c r="W28" s="1125"/>
      <c r="X28" s="1125"/>
      <c r="Y28" s="1125"/>
      <c r="Z28" s="1125"/>
      <c r="AA28" s="1125">
        <v>-582</v>
      </c>
      <c r="AB28" s="1125"/>
      <c r="AC28" s="1125"/>
      <c r="AD28" s="1125"/>
      <c r="AE28" s="1126"/>
      <c r="AF28" s="1127">
        <v>-582</v>
      </c>
      <c r="AG28" s="1125"/>
      <c r="AH28" s="1125"/>
      <c r="AI28" s="1125"/>
      <c r="AJ28" s="1128"/>
      <c r="AK28" s="1129">
        <v>1116</v>
      </c>
      <c r="AL28" s="1118"/>
      <c r="AM28" s="1118"/>
      <c r="AN28" s="1118"/>
      <c r="AO28" s="1118"/>
      <c r="AP28" s="1118" t="s">
        <v>577</v>
      </c>
      <c r="AQ28" s="1118"/>
      <c r="AR28" s="1118"/>
      <c r="AS28" s="1118"/>
      <c r="AT28" s="1118"/>
      <c r="AU28" s="1118" t="s">
        <v>577</v>
      </c>
      <c r="AV28" s="1118"/>
      <c r="AW28" s="1118"/>
      <c r="AX28" s="1118"/>
      <c r="AY28" s="1118"/>
      <c r="AZ28" s="1118" t="s">
        <v>577</v>
      </c>
      <c r="BA28" s="1118"/>
      <c r="BB28" s="1118"/>
      <c r="BC28" s="1118"/>
      <c r="BD28" s="1118"/>
      <c r="BE28" s="1119"/>
      <c r="BF28" s="1119"/>
      <c r="BG28" s="1119"/>
      <c r="BH28" s="1119"/>
      <c r="BI28" s="1120"/>
      <c r="BJ28" s="232"/>
      <c r="BK28" s="232"/>
      <c r="BL28" s="232"/>
      <c r="BM28" s="232"/>
      <c r="BN28" s="232"/>
      <c r="BO28" s="245"/>
      <c r="BP28" s="245"/>
      <c r="BQ28" s="242">
        <v>22</v>
      </c>
      <c r="BR28" s="243"/>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c r="A29" s="246">
        <v>2</v>
      </c>
      <c r="B29" s="1109" t="s">
        <v>398</v>
      </c>
      <c r="C29" s="1110"/>
      <c r="D29" s="1110"/>
      <c r="E29" s="1110"/>
      <c r="F29" s="1110"/>
      <c r="G29" s="1110"/>
      <c r="H29" s="1110"/>
      <c r="I29" s="1110"/>
      <c r="J29" s="1110"/>
      <c r="K29" s="1110"/>
      <c r="L29" s="1110"/>
      <c r="M29" s="1110"/>
      <c r="N29" s="1110"/>
      <c r="O29" s="1110"/>
      <c r="P29" s="1111"/>
      <c r="Q29" s="1115">
        <v>37</v>
      </c>
      <c r="R29" s="1116"/>
      <c r="S29" s="1116"/>
      <c r="T29" s="1116"/>
      <c r="U29" s="1116"/>
      <c r="V29" s="1116">
        <v>34</v>
      </c>
      <c r="W29" s="1116"/>
      <c r="X29" s="1116"/>
      <c r="Y29" s="1116"/>
      <c r="Z29" s="1116"/>
      <c r="AA29" s="1116">
        <v>3</v>
      </c>
      <c r="AB29" s="1116"/>
      <c r="AC29" s="1116"/>
      <c r="AD29" s="1116"/>
      <c r="AE29" s="1117"/>
      <c r="AF29" s="1091">
        <v>3</v>
      </c>
      <c r="AG29" s="1092"/>
      <c r="AH29" s="1092"/>
      <c r="AI29" s="1092"/>
      <c r="AJ29" s="1093"/>
      <c r="AK29" s="1049">
        <v>21</v>
      </c>
      <c r="AL29" s="1040"/>
      <c r="AM29" s="1040"/>
      <c r="AN29" s="1040"/>
      <c r="AO29" s="1040"/>
      <c r="AP29" s="1040" t="s">
        <v>577</v>
      </c>
      <c r="AQ29" s="1040"/>
      <c r="AR29" s="1040"/>
      <c r="AS29" s="1040"/>
      <c r="AT29" s="1040"/>
      <c r="AU29" s="1040" t="s">
        <v>577</v>
      </c>
      <c r="AV29" s="1040"/>
      <c r="AW29" s="1040"/>
      <c r="AX29" s="1040"/>
      <c r="AY29" s="1040"/>
      <c r="AZ29" s="1040" t="s">
        <v>577</v>
      </c>
      <c r="BA29" s="1040"/>
      <c r="BB29" s="1040"/>
      <c r="BC29" s="1040"/>
      <c r="BD29" s="1040"/>
      <c r="BE29" s="1104"/>
      <c r="BF29" s="1104"/>
      <c r="BG29" s="1104"/>
      <c r="BH29" s="1104"/>
      <c r="BI29" s="1105"/>
      <c r="BJ29" s="232"/>
      <c r="BK29" s="232"/>
      <c r="BL29" s="232"/>
      <c r="BM29" s="232"/>
      <c r="BN29" s="232"/>
      <c r="BO29" s="245"/>
      <c r="BP29" s="245"/>
      <c r="BQ29" s="242">
        <v>23</v>
      </c>
      <c r="BR29" s="243"/>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c r="A30" s="246">
        <v>3</v>
      </c>
      <c r="B30" s="1109" t="s">
        <v>399</v>
      </c>
      <c r="C30" s="1110"/>
      <c r="D30" s="1110"/>
      <c r="E30" s="1110"/>
      <c r="F30" s="1110"/>
      <c r="G30" s="1110"/>
      <c r="H30" s="1110"/>
      <c r="I30" s="1110"/>
      <c r="J30" s="1110"/>
      <c r="K30" s="1110"/>
      <c r="L30" s="1110"/>
      <c r="M30" s="1110"/>
      <c r="N30" s="1110"/>
      <c r="O30" s="1110"/>
      <c r="P30" s="1111"/>
      <c r="Q30" s="1115">
        <v>5902</v>
      </c>
      <c r="R30" s="1116"/>
      <c r="S30" s="1116"/>
      <c r="T30" s="1116"/>
      <c r="U30" s="1116"/>
      <c r="V30" s="1116">
        <v>5717</v>
      </c>
      <c r="W30" s="1116"/>
      <c r="X30" s="1116"/>
      <c r="Y30" s="1116"/>
      <c r="Z30" s="1116"/>
      <c r="AA30" s="1116">
        <v>184</v>
      </c>
      <c r="AB30" s="1116"/>
      <c r="AC30" s="1116"/>
      <c r="AD30" s="1116"/>
      <c r="AE30" s="1117"/>
      <c r="AF30" s="1091">
        <v>184</v>
      </c>
      <c r="AG30" s="1092"/>
      <c r="AH30" s="1092"/>
      <c r="AI30" s="1092"/>
      <c r="AJ30" s="1093"/>
      <c r="AK30" s="1049">
        <v>882</v>
      </c>
      <c r="AL30" s="1040"/>
      <c r="AM30" s="1040"/>
      <c r="AN30" s="1040"/>
      <c r="AO30" s="1040"/>
      <c r="AP30" s="1040" t="s">
        <v>577</v>
      </c>
      <c r="AQ30" s="1040"/>
      <c r="AR30" s="1040"/>
      <c r="AS30" s="1040"/>
      <c r="AT30" s="1040"/>
      <c r="AU30" s="1040" t="s">
        <v>577</v>
      </c>
      <c r="AV30" s="1040"/>
      <c r="AW30" s="1040"/>
      <c r="AX30" s="1040"/>
      <c r="AY30" s="1040"/>
      <c r="AZ30" s="1040" t="s">
        <v>577</v>
      </c>
      <c r="BA30" s="1040"/>
      <c r="BB30" s="1040"/>
      <c r="BC30" s="1040"/>
      <c r="BD30" s="1040"/>
      <c r="BE30" s="1104"/>
      <c r="BF30" s="1104"/>
      <c r="BG30" s="1104"/>
      <c r="BH30" s="1104"/>
      <c r="BI30" s="1105"/>
      <c r="BJ30" s="232"/>
      <c r="BK30" s="232"/>
      <c r="BL30" s="232"/>
      <c r="BM30" s="232"/>
      <c r="BN30" s="232"/>
      <c r="BO30" s="245"/>
      <c r="BP30" s="245"/>
      <c r="BQ30" s="242">
        <v>24</v>
      </c>
      <c r="BR30" s="243"/>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c r="A31" s="246">
        <v>4</v>
      </c>
      <c r="B31" s="1109" t="s">
        <v>400</v>
      </c>
      <c r="C31" s="1110"/>
      <c r="D31" s="1110"/>
      <c r="E31" s="1110"/>
      <c r="F31" s="1110"/>
      <c r="G31" s="1110"/>
      <c r="H31" s="1110"/>
      <c r="I31" s="1110"/>
      <c r="J31" s="1110"/>
      <c r="K31" s="1110"/>
      <c r="L31" s="1110"/>
      <c r="M31" s="1110"/>
      <c r="N31" s="1110"/>
      <c r="O31" s="1110"/>
      <c r="P31" s="1111"/>
      <c r="Q31" s="1115">
        <v>1041</v>
      </c>
      <c r="R31" s="1116"/>
      <c r="S31" s="1116"/>
      <c r="T31" s="1116"/>
      <c r="U31" s="1116"/>
      <c r="V31" s="1116">
        <v>1035</v>
      </c>
      <c r="W31" s="1116"/>
      <c r="X31" s="1116"/>
      <c r="Y31" s="1116"/>
      <c r="Z31" s="1116"/>
      <c r="AA31" s="1116">
        <v>6</v>
      </c>
      <c r="AB31" s="1116"/>
      <c r="AC31" s="1116"/>
      <c r="AD31" s="1116"/>
      <c r="AE31" s="1117"/>
      <c r="AF31" s="1091">
        <v>6</v>
      </c>
      <c r="AG31" s="1092"/>
      <c r="AH31" s="1092"/>
      <c r="AI31" s="1092"/>
      <c r="AJ31" s="1093"/>
      <c r="AK31" s="1049">
        <v>270</v>
      </c>
      <c r="AL31" s="1040"/>
      <c r="AM31" s="1040"/>
      <c r="AN31" s="1040"/>
      <c r="AO31" s="1040"/>
      <c r="AP31" s="1040" t="s">
        <v>577</v>
      </c>
      <c r="AQ31" s="1040"/>
      <c r="AR31" s="1040"/>
      <c r="AS31" s="1040"/>
      <c r="AT31" s="1040"/>
      <c r="AU31" s="1040" t="s">
        <v>577</v>
      </c>
      <c r="AV31" s="1040"/>
      <c r="AW31" s="1040"/>
      <c r="AX31" s="1040"/>
      <c r="AY31" s="1040"/>
      <c r="AZ31" s="1040" t="s">
        <v>577</v>
      </c>
      <c r="BA31" s="1040"/>
      <c r="BB31" s="1040"/>
      <c r="BC31" s="1040"/>
      <c r="BD31" s="1040"/>
      <c r="BE31" s="1104"/>
      <c r="BF31" s="1104"/>
      <c r="BG31" s="1104"/>
      <c r="BH31" s="1104"/>
      <c r="BI31" s="1105"/>
      <c r="BJ31" s="232"/>
      <c r="BK31" s="232"/>
      <c r="BL31" s="232"/>
      <c r="BM31" s="232"/>
      <c r="BN31" s="232"/>
      <c r="BO31" s="245"/>
      <c r="BP31" s="245"/>
      <c r="BQ31" s="242">
        <v>25</v>
      </c>
      <c r="BR31" s="243"/>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c r="A32" s="246">
        <v>5</v>
      </c>
      <c r="B32" s="1109" t="s">
        <v>401</v>
      </c>
      <c r="C32" s="1110"/>
      <c r="D32" s="1110"/>
      <c r="E32" s="1110"/>
      <c r="F32" s="1110"/>
      <c r="G32" s="1110"/>
      <c r="H32" s="1110"/>
      <c r="I32" s="1110"/>
      <c r="J32" s="1110"/>
      <c r="K32" s="1110"/>
      <c r="L32" s="1110"/>
      <c r="M32" s="1110"/>
      <c r="N32" s="1110"/>
      <c r="O32" s="1110"/>
      <c r="P32" s="1111"/>
      <c r="Q32" s="1115">
        <v>1417</v>
      </c>
      <c r="R32" s="1116"/>
      <c r="S32" s="1116"/>
      <c r="T32" s="1116"/>
      <c r="U32" s="1116"/>
      <c r="V32" s="1116">
        <v>991</v>
      </c>
      <c r="W32" s="1116"/>
      <c r="X32" s="1116"/>
      <c r="Y32" s="1116"/>
      <c r="Z32" s="1116"/>
      <c r="AA32" s="1116">
        <v>426</v>
      </c>
      <c r="AB32" s="1116"/>
      <c r="AC32" s="1116"/>
      <c r="AD32" s="1116"/>
      <c r="AE32" s="1117"/>
      <c r="AF32" s="1091">
        <v>2528</v>
      </c>
      <c r="AG32" s="1092"/>
      <c r="AH32" s="1092"/>
      <c r="AI32" s="1092"/>
      <c r="AJ32" s="1093"/>
      <c r="AK32" s="1049">
        <v>52</v>
      </c>
      <c r="AL32" s="1040"/>
      <c r="AM32" s="1040"/>
      <c r="AN32" s="1040"/>
      <c r="AO32" s="1040"/>
      <c r="AP32" s="1040">
        <v>1622</v>
      </c>
      <c r="AQ32" s="1040"/>
      <c r="AR32" s="1040"/>
      <c r="AS32" s="1040"/>
      <c r="AT32" s="1040"/>
      <c r="AU32" s="1040">
        <v>32</v>
      </c>
      <c r="AV32" s="1040"/>
      <c r="AW32" s="1040"/>
      <c r="AX32" s="1040"/>
      <c r="AY32" s="1040"/>
      <c r="AZ32" s="1040" t="s">
        <v>577</v>
      </c>
      <c r="BA32" s="1040"/>
      <c r="BB32" s="1040"/>
      <c r="BC32" s="1040"/>
      <c r="BD32" s="1040"/>
      <c r="BE32" s="1104" t="s">
        <v>402</v>
      </c>
      <c r="BF32" s="1104"/>
      <c r="BG32" s="1104"/>
      <c r="BH32" s="1104"/>
      <c r="BI32" s="1105"/>
      <c r="BJ32" s="232"/>
      <c r="BK32" s="232"/>
      <c r="BL32" s="232"/>
      <c r="BM32" s="232"/>
      <c r="BN32" s="232"/>
      <c r="BO32" s="245"/>
      <c r="BP32" s="245"/>
      <c r="BQ32" s="242">
        <v>26</v>
      </c>
      <c r="BR32" s="243"/>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c r="A33" s="246">
        <v>6</v>
      </c>
      <c r="B33" s="1109" t="s">
        <v>403</v>
      </c>
      <c r="C33" s="1110"/>
      <c r="D33" s="1110"/>
      <c r="E33" s="1110"/>
      <c r="F33" s="1110"/>
      <c r="G33" s="1110"/>
      <c r="H33" s="1110"/>
      <c r="I33" s="1110"/>
      <c r="J33" s="1110"/>
      <c r="K33" s="1110"/>
      <c r="L33" s="1110"/>
      <c r="M33" s="1110"/>
      <c r="N33" s="1110"/>
      <c r="O33" s="1110"/>
      <c r="P33" s="1111"/>
      <c r="Q33" s="1115">
        <v>901</v>
      </c>
      <c r="R33" s="1116"/>
      <c r="S33" s="1116"/>
      <c r="T33" s="1116"/>
      <c r="U33" s="1116"/>
      <c r="V33" s="1116">
        <v>842</v>
      </c>
      <c r="W33" s="1116"/>
      <c r="X33" s="1116"/>
      <c r="Y33" s="1116"/>
      <c r="Z33" s="1116"/>
      <c r="AA33" s="1116">
        <v>58</v>
      </c>
      <c r="AB33" s="1116"/>
      <c r="AC33" s="1116"/>
      <c r="AD33" s="1116"/>
      <c r="AE33" s="1117"/>
      <c r="AF33" s="1091">
        <v>289</v>
      </c>
      <c r="AG33" s="1092"/>
      <c r="AH33" s="1092"/>
      <c r="AI33" s="1092"/>
      <c r="AJ33" s="1093"/>
      <c r="AK33" s="1049">
        <v>475</v>
      </c>
      <c r="AL33" s="1040"/>
      <c r="AM33" s="1040"/>
      <c r="AN33" s="1040"/>
      <c r="AO33" s="1040"/>
      <c r="AP33" s="1040">
        <v>6501</v>
      </c>
      <c r="AQ33" s="1040"/>
      <c r="AR33" s="1040"/>
      <c r="AS33" s="1040"/>
      <c r="AT33" s="1040"/>
      <c r="AU33" s="1040">
        <v>5506</v>
      </c>
      <c r="AV33" s="1040"/>
      <c r="AW33" s="1040"/>
      <c r="AX33" s="1040"/>
      <c r="AY33" s="1040"/>
      <c r="AZ33" s="1040" t="s">
        <v>577</v>
      </c>
      <c r="BA33" s="1040"/>
      <c r="BB33" s="1040"/>
      <c r="BC33" s="1040"/>
      <c r="BD33" s="1040"/>
      <c r="BE33" s="1104" t="s">
        <v>404</v>
      </c>
      <c r="BF33" s="1104"/>
      <c r="BG33" s="1104"/>
      <c r="BH33" s="1104"/>
      <c r="BI33" s="1105"/>
      <c r="BJ33" s="232"/>
      <c r="BK33" s="232"/>
      <c r="BL33" s="232"/>
      <c r="BM33" s="232"/>
      <c r="BN33" s="232"/>
      <c r="BO33" s="245"/>
      <c r="BP33" s="245"/>
      <c r="BQ33" s="242">
        <v>27</v>
      </c>
      <c r="BR33" s="243"/>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c r="A34" s="246">
        <v>7</v>
      </c>
      <c r="B34" s="1109" t="s">
        <v>405</v>
      </c>
      <c r="C34" s="1110"/>
      <c r="D34" s="1110"/>
      <c r="E34" s="1110"/>
      <c r="F34" s="1110"/>
      <c r="G34" s="1110"/>
      <c r="H34" s="1110"/>
      <c r="I34" s="1110"/>
      <c r="J34" s="1110"/>
      <c r="K34" s="1110"/>
      <c r="L34" s="1110"/>
      <c r="M34" s="1110"/>
      <c r="N34" s="1110"/>
      <c r="O34" s="1110"/>
      <c r="P34" s="1111"/>
      <c r="Q34" s="1115">
        <v>32</v>
      </c>
      <c r="R34" s="1116"/>
      <c r="S34" s="1116"/>
      <c r="T34" s="1116"/>
      <c r="U34" s="1116"/>
      <c r="V34" s="1116">
        <v>31</v>
      </c>
      <c r="W34" s="1116"/>
      <c r="X34" s="1116"/>
      <c r="Y34" s="1116"/>
      <c r="Z34" s="1116"/>
      <c r="AA34" s="1116">
        <v>0</v>
      </c>
      <c r="AB34" s="1116"/>
      <c r="AC34" s="1116"/>
      <c r="AD34" s="1116"/>
      <c r="AE34" s="1117"/>
      <c r="AF34" s="1091">
        <v>0</v>
      </c>
      <c r="AG34" s="1092"/>
      <c r="AH34" s="1092"/>
      <c r="AI34" s="1092"/>
      <c r="AJ34" s="1093"/>
      <c r="AK34" s="1049">
        <v>21</v>
      </c>
      <c r="AL34" s="1040"/>
      <c r="AM34" s="1040"/>
      <c r="AN34" s="1040"/>
      <c r="AO34" s="1040"/>
      <c r="AP34" s="1040">
        <v>89</v>
      </c>
      <c r="AQ34" s="1040"/>
      <c r="AR34" s="1040"/>
      <c r="AS34" s="1040"/>
      <c r="AT34" s="1040"/>
      <c r="AU34" s="1040">
        <v>65</v>
      </c>
      <c r="AV34" s="1040"/>
      <c r="AW34" s="1040"/>
      <c r="AX34" s="1040"/>
      <c r="AY34" s="1040"/>
      <c r="AZ34" s="1040" t="s">
        <v>577</v>
      </c>
      <c r="BA34" s="1040"/>
      <c r="BB34" s="1040"/>
      <c r="BC34" s="1040"/>
      <c r="BD34" s="1040"/>
      <c r="BE34" s="1104" t="s">
        <v>406</v>
      </c>
      <c r="BF34" s="1104"/>
      <c r="BG34" s="1104"/>
      <c r="BH34" s="1104"/>
      <c r="BI34" s="1105"/>
      <c r="BJ34" s="232"/>
      <c r="BK34" s="232"/>
      <c r="BL34" s="232"/>
      <c r="BM34" s="232"/>
      <c r="BN34" s="232"/>
      <c r="BO34" s="245"/>
      <c r="BP34" s="245"/>
      <c r="BQ34" s="242">
        <v>28</v>
      </c>
      <c r="BR34" s="243"/>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c r="A35" s="246">
        <v>8</v>
      </c>
      <c r="B35" s="1109" t="s">
        <v>407</v>
      </c>
      <c r="C35" s="1110"/>
      <c r="D35" s="1110"/>
      <c r="E35" s="1110"/>
      <c r="F35" s="1110"/>
      <c r="G35" s="1110"/>
      <c r="H35" s="1110"/>
      <c r="I35" s="1110"/>
      <c r="J35" s="1110"/>
      <c r="K35" s="1110"/>
      <c r="L35" s="1110"/>
      <c r="M35" s="1110"/>
      <c r="N35" s="1110"/>
      <c r="O35" s="1110"/>
      <c r="P35" s="1111"/>
      <c r="Q35" s="1115">
        <v>77</v>
      </c>
      <c r="R35" s="1116"/>
      <c r="S35" s="1116"/>
      <c r="T35" s="1116"/>
      <c r="U35" s="1116"/>
      <c r="V35" s="1116">
        <v>73</v>
      </c>
      <c r="W35" s="1116"/>
      <c r="X35" s="1116"/>
      <c r="Y35" s="1116"/>
      <c r="Z35" s="1116"/>
      <c r="AA35" s="1116">
        <v>4</v>
      </c>
      <c r="AB35" s="1116"/>
      <c r="AC35" s="1116"/>
      <c r="AD35" s="1116"/>
      <c r="AE35" s="1117"/>
      <c r="AF35" s="1091">
        <v>4</v>
      </c>
      <c r="AG35" s="1092"/>
      <c r="AH35" s="1092"/>
      <c r="AI35" s="1092"/>
      <c r="AJ35" s="1093"/>
      <c r="AK35" s="1049">
        <v>43</v>
      </c>
      <c r="AL35" s="1040"/>
      <c r="AM35" s="1040"/>
      <c r="AN35" s="1040"/>
      <c r="AO35" s="1040"/>
      <c r="AP35" s="1040">
        <v>635</v>
      </c>
      <c r="AQ35" s="1040"/>
      <c r="AR35" s="1040"/>
      <c r="AS35" s="1040"/>
      <c r="AT35" s="1040"/>
      <c r="AU35" s="1040">
        <v>543</v>
      </c>
      <c r="AV35" s="1040"/>
      <c r="AW35" s="1040"/>
      <c r="AX35" s="1040"/>
      <c r="AY35" s="1040"/>
      <c r="AZ35" s="1040" t="s">
        <v>577</v>
      </c>
      <c r="BA35" s="1040"/>
      <c r="BB35" s="1040"/>
      <c r="BC35" s="1040"/>
      <c r="BD35" s="1040"/>
      <c r="BE35" s="1104" t="s">
        <v>408</v>
      </c>
      <c r="BF35" s="1104"/>
      <c r="BG35" s="1104"/>
      <c r="BH35" s="1104"/>
      <c r="BI35" s="1105"/>
      <c r="BJ35" s="232"/>
      <c r="BK35" s="232"/>
      <c r="BL35" s="232"/>
      <c r="BM35" s="232"/>
      <c r="BN35" s="232"/>
      <c r="BO35" s="245"/>
      <c r="BP35" s="245"/>
      <c r="BQ35" s="242">
        <v>29</v>
      </c>
      <c r="BR35" s="243"/>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c r="A36" s="246">
        <v>9</v>
      </c>
      <c r="B36" s="1109"/>
      <c r="C36" s="1110"/>
      <c r="D36" s="1110"/>
      <c r="E36" s="1110"/>
      <c r="F36" s="1110"/>
      <c r="G36" s="1110"/>
      <c r="H36" s="1110"/>
      <c r="I36" s="1110"/>
      <c r="J36" s="1110"/>
      <c r="K36" s="1110"/>
      <c r="L36" s="1110"/>
      <c r="M36" s="1110"/>
      <c r="N36" s="1110"/>
      <c r="O36" s="1110"/>
      <c r="P36" s="1111"/>
      <c r="Q36" s="1115"/>
      <c r="R36" s="1116"/>
      <c r="S36" s="1116"/>
      <c r="T36" s="1116"/>
      <c r="U36" s="1116"/>
      <c r="V36" s="1116"/>
      <c r="W36" s="1116"/>
      <c r="X36" s="1116"/>
      <c r="Y36" s="1116"/>
      <c r="Z36" s="1116"/>
      <c r="AA36" s="1116"/>
      <c r="AB36" s="1116"/>
      <c r="AC36" s="1116"/>
      <c r="AD36" s="1116"/>
      <c r="AE36" s="1117"/>
      <c r="AF36" s="1091"/>
      <c r="AG36" s="1092"/>
      <c r="AH36" s="1092"/>
      <c r="AI36" s="1092"/>
      <c r="AJ36" s="1093"/>
      <c r="AK36" s="1049"/>
      <c r="AL36" s="1040"/>
      <c r="AM36" s="1040"/>
      <c r="AN36" s="1040"/>
      <c r="AO36" s="1040"/>
      <c r="AP36" s="1040"/>
      <c r="AQ36" s="1040"/>
      <c r="AR36" s="1040"/>
      <c r="AS36" s="1040"/>
      <c r="AT36" s="1040"/>
      <c r="AU36" s="1040"/>
      <c r="AV36" s="1040"/>
      <c r="AW36" s="1040"/>
      <c r="AX36" s="1040"/>
      <c r="AY36" s="1040"/>
      <c r="AZ36" s="1114"/>
      <c r="BA36" s="1114"/>
      <c r="BB36" s="1114"/>
      <c r="BC36" s="1114"/>
      <c r="BD36" s="1114"/>
      <c r="BE36" s="1104"/>
      <c r="BF36" s="1104"/>
      <c r="BG36" s="1104"/>
      <c r="BH36" s="1104"/>
      <c r="BI36" s="1105"/>
      <c r="BJ36" s="232"/>
      <c r="BK36" s="232"/>
      <c r="BL36" s="232"/>
      <c r="BM36" s="232"/>
      <c r="BN36" s="232"/>
      <c r="BO36" s="245"/>
      <c r="BP36" s="245"/>
      <c r="BQ36" s="242">
        <v>30</v>
      </c>
      <c r="BR36" s="243"/>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c r="A37" s="246">
        <v>10</v>
      </c>
      <c r="B37" s="1109"/>
      <c r="C37" s="1110"/>
      <c r="D37" s="1110"/>
      <c r="E37" s="1110"/>
      <c r="F37" s="1110"/>
      <c r="G37" s="1110"/>
      <c r="H37" s="1110"/>
      <c r="I37" s="1110"/>
      <c r="J37" s="1110"/>
      <c r="K37" s="1110"/>
      <c r="L37" s="1110"/>
      <c r="M37" s="1110"/>
      <c r="N37" s="1110"/>
      <c r="O37" s="1110"/>
      <c r="P37" s="1111"/>
      <c r="Q37" s="1115"/>
      <c r="R37" s="1116"/>
      <c r="S37" s="1116"/>
      <c r="T37" s="1116"/>
      <c r="U37" s="1116"/>
      <c r="V37" s="1116"/>
      <c r="W37" s="1116"/>
      <c r="X37" s="1116"/>
      <c r="Y37" s="1116"/>
      <c r="Z37" s="1116"/>
      <c r="AA37" s="1116"/>
      <c r="AB37" s="1116"/>
      <c r="AC37" s="1116"/>
      <c r="AD37" s="1116"/>
      <c r="AE37" s="1117"/>
      <c r="AF37" s="1091"/>
      <c r="AG37" s="1092"/>
      <c r="AH37" s="1092"/>
      <c r="AI37" s="1092"/>
      <c r="AJ37" s="1093"/>
      <c r="AK37" s="1049"/>
      <c r="AL37" s="1040"/>
      <c r="AM37" s="1040"/>
      <c r="AN37" s="1040"/>
      <c r="AO37" s="1040"/>
      <c r="AP37" s="1040"/>
      <c r="AQ37" s="1040"/>
      <c r="AR37" s="1040"/>
      <c r="AS37" s="1040"/>
      <c r="AT37" s="1040"/>
      <c r="AU37" s="1040"/>
      <c r="AV37" s="1040"/>
      <c r="AW37" s="1040"/>
      <c r="AX37" s="1040"/>
      <c r="AY37" s="1040"/>
      <c r="AZ37" s="1114"/>
      <c r="BA37" s="1114"/>
      <c r="BB37" s="1114"/>
      <c r="BC37" s="1114"/>
      <c r="BD37" s="1114"/>
      <c r="BE37" s="1104"/>
      <c r="BF37" s="1104"/>
      <c r="BG37" s="1104"/>
      <c r="BH37" s="1104"/>
      <c r="BI37" s="1105"/>
      <c r="BJ37" s="232"/>
      <c r="BK37" s="232"/>
      <c r="BL37" s="232"/>
      <c r="BM37" s="232"/>
      <c r="BN37" s="232"/>
      <c r="BO37" s="245"/>
      <c r="BP37" s="245"/>
      <c r="BQ37" s="242">
        <v>31</v>
      </c>
      <c r="BR37" s="243"/>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c r="A38" s="246">
        <v>11</v>
      </c>
      <c r="B38" s="1109"/>
      <c r="C38" s="1110"/>
      <c r="D38" s="1110"/>
      <c r="E38" s="1110"/>
      <c r="F38" s="1110"/>
      <c r="G38" s="1110"/>
      <c r="H38" s="1110"/>
      <c r="I38" s="1110"/>
      <c r="J38" s="1110"/>
      <c r="K38" s="1110"/>
      <c r="L38" s="1110"/>
      <c r="M38" s="1110"/>
      <c r="N38" s="1110"/>
      <c r="O38" s="1110"/>
      <c r="P38" s="1111"/>
      <c r="Q38" s="1115"/>
      <c r="R38" s="1116"/>
      <c r="S38" s="1116"/>
      <c r="T38" s="1116"/>
      <c r="U38" s="1116"/>
      <c r="V38" s="1116"/>
      <c r="W38" s="1116"/>
      <c r="X38" s="1116"/>
      <c r="Y38" s="1116"/>
      <c r="Z38" s="1116"/>
      <c r="AA38" s="1116"/>
      <c r="AB38" s="1116"/>
      <c r="AC38" s="1116"/>
      <c r="AD38" s="1116"/>
      <c r="AE38" s="1117"/>
      <c r="AF38" s="1091"/>
      <c r="AG38" s="1092"/>
      <c r="AH38" s="1092"/>
      <c r="AI38" s="1092"/>
      <c r="AJ38" s="1093"/>
      <c r="AK38" s="1049"/>
      <c r="AL38" s="1040"/>
      <c r="AM38" s="1040"/>
      <c r="AN38" s="1040"/>
      <c r="AO38" s="1040"/>
      <c r="AP38" s="1040"/>
      <c r="AQ38" s="1040"/>
      <c r="AR38" s="1040"/>
      <c r="AS38" s="1040"/>
      <c r="AT38" s="1040"/>
      <c r="AU38" s="1040"/>
      <c r="AV38" s="1040"/>
      <c r="AW38" s="1040"/>
      <c r="AX38" s="1040"/>
      <c r="AY38" s="1040"/>
      <c r="AZ38" s="1114"/>
      <c r="BA38" s="1114"/>
      <c r="BB38" s="1114"/>
      <c r="BC38" s="1114"/>
      <c r="BD38" s="1114"/>
      <c r="BE38" s="1104"/>
      <c r="BF38" s="1104"/>
      <c r="BG38" s="1104"/>
      <c r="BH38" s="1104"/>
      <c r="BI38" s="1105"/>
      <c r="BJ38" s="232"/>
      <c r="BK38" s="232"/>
      <c r="BL38" s="232"/>
      <c r="BM38" s="232"/>
      <c r="BN38" s="232"/>
      <c r="BO38" s="245"/>
      <c r="BP38" s="245"/>
      <c r="BQ38" s="242">
        <v>32</v>
      </c>
      <c r="BR38" s="243"/>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c r="A39" s="246">
        <v>12</v>
      </c>
      <c r="B39" s="1109"/>
      <c r="C39" s="1110"/>
      <c r="D39" s="1110"/>
      <c r="E39" s="1110"/>
      <c r="F39" s="1110"/>
      <c r="G39" s="1110"/>
      <c r="H39" s="1110"/>
      <c r="I39" s="1110"/>
      <c r="J39" s="1110"/>
      <c r="K39" s="1110"/>
      <c r="L39" s="1110"/>
      <c r="M39" s="1110"/>
      <c r="N39" s="1110"/>
      <c r="O39" s="1110"/>
      <c r="P39" s="1111"/>
      <c r="Q39" s="1115"/>
      <c r="R39" s="1116"/>
      <c r="S39" s="1116"/>
      <c r="T39" s="1116"/>
      <c r="U39" s="1116"/>
      <c r="V39" s="1116"/>
      <c r="W39" s="1116"/>
      <c r="X39" s="1116"/>
      <c r="Y39" s="1116"/>
      <c r="Z39" s="1116"/>
      <c r="AA39" s="1116"/>
      <c r="AB39" s="1116"/>
      <c r="AC39" s="1116"/>
      <c r="AD39" s="1116"/>
      <c r="AE39" s="1117"/>
      <c r="AF39" s="1091"/>
      <c r="AG39" s="1092"/>
      <c r="AH39" s="1092"/>
      <c r="AI39" s="1092"/>
      <c r="AJ39" s="1093"/>
      <c r="AK39" s="1049"/>
      <c r="AL39" s="1040"/>
      <c r="AM39" s="1040"/>
      <c r="AN39" s="1040"/>
      <c r="AO39" s="1040"/>
      <c r="AP39" s="1040"/>
      <c r="AQ39" s="1040"/>
      <c r="AR39" s="1040"/>
      <c r="AS39" s="1040"/>
      <c r="AT39" s="1040"/>
      <c r="AU39" s="1040"/>
      <c r="AV39" s="1040"/>
      <c r="AW39" s="1040"/>
      <c r="AX39" s="1040"/>
      <c r="AY39" s="1040"/>
      <c r="AZ39" s="1114"/>
      <c r="BA39" s="1114"/>
      <c r="BB39" s="1114"/>
      <c r="BC39" s="1114"/>
      <c r="BD39" s="1114"/>
      <c r="BE39" s="1104"/>
      <c r="BF39" s="1104"/>
      <c r="BG39" s="1104"/>
      <c r="BH39" s="1104"/>
      <c r="BI39" s="1105"/>
      <c r="BJ39" s="232"/>
      <c r="BK39" s="232"/>
      <c r="BL39" s="232"/>
      <c r="BM39" s="232"/>
      <c r="BN39" s="232"/>
      <c r="BO39" s="245"/>
      <c r="BP39" s="245"/>
      <c r="BQ39" s="242">
        <v>33</v>
      </c>
      <c r="BR39" s="243"/>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c r="A40" s="241">
        <v>13</v>
      </c>
      <c r="B40" s="1109"/>
      <c r="C40" s="1110"/>
      <c r="D40" s="1110"/>
      <c r="E40" s="1110"/>
      <c r="F40" s="1110"/>
      <c r="G40" s="1110"/>
      <c r="H40" s="1110"/>
      <c r="I40" s="1110"/>
      <c r="J40" s="1110"/>
      <c r="K40" s="1110"/>
      <c r="L40" s="1110"/>
      <c r="M40" s="1110"/>
      <c r="N40" s="1110"/>
      <c r="O40" s="1110"/>
      <c r="P40" s="1111"/>
      <c r="Q40" s="1115"/>
      <c r="R40" s="1116"/>
      <c r="S40" s="1116"/>
      <c r="T40" s="1116"/>
      <c r="U40" s="1116"/>
      <c r="V40" s="1116"/>
      <c r="W40" s="1116"/>
      <c r="X40" s="1116"/>
      <c r="Y40" s="1116"/>
      <c r="Z40" s="1116"/>
      <c r="AA40" s="1116"/>
      <c r="AB40" s="1116"/>
      <c r="AC40" s="1116"/>
      <c r="AD40" s="1116"/>
      <c r="AE40" s="1117"/>
      <c r="AF40" s="1091"/>
      <c r="AG40" s="1092"/>
      <c r="AH40" s="1092"/>
      <c r="AI40" s="1092"/>
      <c r="AJ40" s="1093"/>
      <c r="AK40" s="1049"/>
      <c r="AL40" s="1040"/>
      <c r="AM40" s="1040"/>
      <c r="AN40" s="1040"/>
      <c r="AO40" s="1040"/>
      <c r="AP40" s="1040"/>
      <c r="AQ40" s="1040"/>
      <c r="AR40" s="1040"/>
      <c r="AS40" s="1040"/>
      <c r="AT40" s="1040"/>
      <c r="AU40" s="1040"/>
      <c r="AV40" s="1040"/>
      <c r="AW40" s="1040"/>
      <c r="AX40" s="1040"/>
      <c r="AY40" s="1040"/>
      <c r="AZ40" s="1114"/>
      <c r="BA40" s="1114"/>
      <c r="BB40" s="1114"/>
      <c r="BC40" s="1114"/>
      <c r="BD40" s="1114"/>
      <c r="BE40" s="1104"/>
      <c r="BF40" s="1104"/>
      <c r="BG40" s="1104"/>
      <c r="BH40" s="1104"/>
      <c r="BI40" s="1105"/>
      <c r="BJ40" s="232"/>
      <c r="BK40" s="232"/>
      <c r="BL40" s="232"/>
      <c r="BM40" s="232"/>
      <c r="BN40" s="232"/>
      <c r="BO40" s="245"/>
      <c r="BP40" s="245"/>
      <c r="BQ40" s="242">
        <v>34</v>
      </c>
      <c r="BR40" s="243"/>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c r="A41" s="241">
        <v>14</v>
      </c>
      <c r="B41" s="1109"/>
      <c r="C41" s="1110"/>
      <c r="D41" s="1110"/>
      <c r="E41" s="1110"/>
      <c r="F41" s="1110"/>
      <c r="G41" s="1110"/>
      <c r="H41" s="1110"/>
      <c r="I41" s="1110"/>
      <c r="J41" s="1110"/>
      <c r="K41" s="1110"/>
      <c r="L41" s="1110"/>
      <c r="M41" s="1110"/>
      <c r="N41" s="1110"/>
      <c r="O41" s="1110"/>
      <c r="P41" s="1111"/>
      <c r="Q41" s="1115"/>
      <c r="R41" s="1116"/>
      <c r="S41" s="1116"/>
      <c r="T41" s="1116"/>
      <c r="U41" s="1116"/>
      <c r="V41" s="1116"/>
      <c r="W41" s="1116"/>
      <c r="X41" s="1116"/>
      <c r="Y41" s="1116"/>
      <c r="Z41" s="1116"/>
      <c r="AA41" s="1116"/>
      <c r="AB41" s="1116"/>
      <c r="AC41" s="1116"/>
      <c r="AD41" s="1116"/>
      <c r="AE41" s="1117"/>
      <c r="AF41" s="1091"/>
      <c r="AG41" s="1092"/>
      <c r="AH41" s="1092"/>
      <c r="AI41" s="1092"/>
      <c r="AJ41" s="1093"/>
      <c r="AK41" s="1049"/>
      <c r="AL41" s="1040"/>
      <c r="AM41" s="1040"/>
      <c r="AN41" s="1040"/>
      <c r="AO41" s="1040"/>
      <c r="AP41" s="1040"/>
      <c r="AQ41" s="1040"/>
      <c r="AR41" s="1040"/>
      <c r="AS41" s="1040"/>
      <c r="AT41" s="1040"/>
      <c r="AU41" s="1040"/>
      <c r="AV41" s="1040"/>
      <c r="AW41" s="1040"/>
      <c r="AX41" s="1040"/>
      <c r="AY41" s="1040"/>
      <c r="AZ41" s="1114"/>
      <c r="BA41" s="1114"/>
      <c r="BB41" s="1114"/>
      <c r="BC41" s="1114"/>
      <c r="BD41" s="1114"/>
      <c r="BE41" s="1104"/>
      <c r="BF41" s="1104"/>
      <c r="BG41" s="1104"/>
      <c r="BH41" s="1104"/>
      <c r="BI41" s="1105"/>
      <c r="BJ41" s="232"/>
      <c r="BK41" s="232"/>
      <c r="BL41" s="232"/>
      <c r="BM41" s="232"/>
      <c r="BN41" s="232"/>
      <c r="BO41" s="245"/>
      <c r="BP41" s="245"/>
      <c r="BQ41" s="242">
        <v>35</v>
      </c>
      <c r="BR41" s="243"/>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c r="A42" s="241">
        <v>15</v>
      </c>
      <c r="B42" s="1109"/>
      <c r="C42" s="1110"/>
      <c r="D42" s="1110"/>
      <c r="E42" s="1110"/>
      <c r="F42" s="1110"/>
      <c r="G42" s="1110"/>
      <c r="H42" s="1110"/>
      <c r="I42" s="1110"/>
      <c r="J42" s="1110"/>
      <c r="K42" s="1110"/>
      <c r="L42" s="1110"/>
      <c r="M42" s="1110"/>
      <c r="N42" s="1110"/>
      <c r="O42" s="1110"/>
      <c r="P42" s="1111"/>
      <c r="Q42" s="1115"/>
      <c r="R42" s="1116"/>
      <c r="S42" s="1116"/>
      <c r="T42" s="1116"/>
      <c r="U42" s="1116"/>
      <c r="V42" s="1116"/>
      <c r="W42" s="1116"/>
      <c r="X42" s="1116"/>
      <c r="Y42" s="1116"/>
      <c r="Z42" s="1116"/>
      <c r="AA42" s="1116"/>
      <c r="AB42" s="1116"/>
      <c r="AC42" s="1116"/>
      <c r="AD42" s="1116"/>
      <c r="AE42" s="1117"/>
      <c r="AF42" s="1091"/>
      <c r="AG42" s="1092"/>
      <c r="AH42" s="1092"/>
      <c r="AI42" s="1092"/>
      <c r="AJ42" s="1093"/>
      <c r="AK42" s="1049"/>
      <c r="AL42" s="1040"/>
      <c r="AM42" s="1040"/>
      <c r="AN42" s="1040"/>
      <c r="AO42" s="1040"/>
      <c r="AP42" s="1040"/>
      <c r="AQ42" s="1040"/>
      <c r="AR42" s="1040"/>
      <c r="AS42" s="1040"/>
      <c r="AT42" s="1040"/>
      <c r="AU42" s="1040"/>
      <c r="AV42" s="1040"/>
      <c r="AW42" s="1040"/>
      <c r="AX42" s="1040"/>
      <c r="AY42" s="1040"/>
      <c r="AZ42" s="1114"/>
      <c r="BA42" s="1114"/>
      <c r="BB42" s="1114"/>
      <c r="BC42" s="1114"/>
      <c r="BD42" s="1114"/>
      <c r="BE42" s="1104"/>
      <c r="BF42" s="1104"/>
      <c r="BG42" s="1104"/>
      <c r="BH42" s="1104"/>
      <c r="BI42" s="1105"/>
      <c r="BJ42" s="232"/>
      <c r="BK42" s="232"/>
      <c r="BL42" s="232"/>
      <c r="BM42" s="232"/>
      <c r="BN42" s="232"/>
      <c r="BO42" s="245"/>
      <c r="BP42" s="245"/>
      <c r="BQ42" s="242">
        <v>36</v>
      </c>
      <c r="BR42" s="243"/>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c r="A43" s="241">
        <v>16</v>
      </c>
      <c r="B43" s="1109"/>
      <c r="C43" s="1110"/>
      <c r="D43" s="1110"/>
      <c r="E43" s="1110"/>
      <c r="F43" s="1110"/>
      <c r="G43" s="1110"/>
      <c r="H43" s="1110"/>
      <c r="I43" s="1110"/>
      <c r="J43" s="1110"/>
      <c r="K43" s="1110"/>
      <c r="L43" s="1110"/>
      <c r="M43" s="1110"/>
      <c r="N43" s="1110"/>
      <c r="O43" s="1110"/>
      <c r="P43" s="1111"/>
      <c r="Q43" s="1115"/>
      <c r="R43" s="1116"/>
      <c r="S43" s="1116"/>
      <c r="T43" s="1116"/>
      <c r="U43" s="1116"/>
      <c r="V43" s="1116"/>
      <c r="W43" s="1116"/>
      <c r="X43" s="1116"/>
      <c r="Y43" s="1116"/>
      <c r="Z43" s="1116"/>
      <c r="AA43" s="1116"/>
      <c r="AB43" s="1116"/>
      <c r="AC43" s="1116"/>
      <c r="AD43" s="1116"/>
      <c r="AE43" s="1117"/>
      <c r="AF43" s="1091"/>
      <c r="AG43" s="1092"/>
      <c r="AH43" s="1092"/>
      <c r="AI43" s="1092"/>
      <c r="AJ43" s="1093"/>
      <c r="AK43" s="1049"/>
      <c r="AL43" s="1040"/>
      <c r="AM43" s="1040"/>
      <c r="AN43" s="1040"/>
      <c r="AO43" s="1040"/>
      <c r="AP43" s="1040"/>
      <c r="AQ43" s="1040"/>
      <c r="AR43" s="1040"/>
      <c r="AS43" s="1040"/>
      <c r="AT43" s="1040"/>
      <c r="AU43" s="1040"/>
      <c r="AV43" s="1040"/>
      <c r="AW43" s="1040"/>
      <c r="AX43" s="1040"/>
      <c r="AY43" s="1040"/>
      <c r="AZ43" s="1114"/>
      <c r="BA43" s="1114"/>
      <c r="BB43" s="1114"/>
      <c r="BC43" s="1114"/>
      <c r="BD43" s="1114"/>
      <c r="BE43" s="1104"/>
      <c r="BF43" s="1104"/>
      <c r="BG43" s="1104"/>
      <c r="BH43" s="1104"/>
      <c r="BI43" s="1105"/>
      <c r="BJ43" s="232"/>
      <c r="BK43" s="232"/>
      <c r="BL43" s="232"/>
      <c r="BM43" s="232"/>
      <c r="BN43" s="232"/>
      <c r="BO43" s="245"/>
      <c r="BP43" s="245"/>
      <c r="BQ43" s="242">
        <v>37</v>
      </c>
      <c r="BR43" s="243"/>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c r="A44" s="241">
        <v>17</v>
      </c>
      <c r="B44" s="1109"/>
      <c r="C44" s="1110"/>
      <c r="D44" s="1110"/>
      <c r="E44" s="1110"/>
      <c r="F44" s="1110"/>
      <c r="G44" s="1110"/>
      <c r="H44" s="1110"/>
      <c r="I44" s="1110"/>
      <c r="J44" s="1110"/>
      <c r="K44" s="1110"/>
      <c r="L44" s="1110"/>
      <c r="M44" s="1110"/>
      <c r="N44" s="1110"/>
      <c r="O44" s="1110"/>
      <c r="P44" s="1111"/>
      <c r="Q44" s="1115"/>
      <c r="R44" s="1116"/>
      <c r="S44" s="1116"/>
      <c r="T44" s="1116"/>
      <c r="U44" s="1116"/>
      <c r="V44" s="1116"/>
      <c r="W44" s="1116"/>
      <c r="X44" s="1116"/>
      <c r="Y44" s="1116"/>
      <c r="Z44" s="1116"/>
      <c r="AA44" s="1116"/>
      <c r="AB44" s="1116"/>
      <c r="AC44" s="1116"/>
      <c r="AD44" s="1116"/>
      <c r="AE44" s="1117"/>
      <c r="AF44" s="1091"/>
      <c r="AG44" s="1092"/>
      <c r="AH44" s="1092"/>
      <c r="AI44" s="1092"/>
      <c r="AJ44" s="1093"/>
      <c r="AK44" s="1049"/>
      <c r="AL44" s="1040"/>
      <c r="AM44" s="1040"/>
      <c r="AN44" s="1040"/>
      <c r="AO44" s="1040"/>
      <c r="AP44" s="1040"/>
      <c r="AQ44" s="1040"/>
      <c r="AR44" s="1040"/>
      <c r="AS44" s="1040"/>
      <c r="AT44" s="1040"/>
      <c r="AU44" s="1040"/>
      <c r="AV44" s="1040"/>
      <c r="AW44" s="1040"/>
      <c r="AX44" s="1040"/>
      <c r="AY44" s="1040"/>
      <c r="AZ44" s="1114"/>
      <c r="BA44" s="1114"/>
      <c r="BB44" s="1114"/>
      <c r="BC44" s="1114"/>
      <c r="BD44" s="1114"/>
      <c r="BE44" s="1104"/>
      <c r="BF44" s="1104"/>
      <c r="BG44" s="1104"/>
      <c r="BH44" s="1104"/>
      <c r="BI44" s="1105"/>
      <c r="BJ44" s="232"/>
      <c r="BK44" s="232"/>
      <c r="BL44" s="232"/>
      <c r="BM44" s="232"/>
      <c r="BN44" s="232"/>
      <c r="BO44" s="245"/>
      <c r="BP44" s="245"/>
      <c r="BQ44" s="242">
        <v>38</v>
      </c>
      <c r="BR44" s="243"/>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c r="A45" s="241">
        <v>18</v>
      </c>
      <c r="B45" s="1109"/>
      <c r="C45" s="1110"/>
      <c r="D45" s="1110"/>
      <c r="E45" s="1110"/>
      <c r="F45" s="1110"/>
      <c r="G45" s="1110"/>
      <c r="H45" s="1110"/>
      <c r="I45" s="1110"/>
      <c r="J45" s="1110"/>
      <c r="K45" s="1110"/>
      <c r="L45" s="1110"/>
      <c r="M45" s="1110"/>
      <c r="N45" s="1110"/>
      <c r="O45" s="1110"/>
      <c r="P45" s="1111"/>
      <c r="Q45" s="1115"/>
      <c r="R45" s="1116"/>
      <c r="S45" s="1116"/>
      <c r="T45" s="1116"/>
      <c r="U45" s="1116"/>
      <c r="V45" s="1116"/>
      <c r="W45" s="1116"/>
      <c r="X45" s="1116"/>
      <c r="Y45" s="1116"/>
      <c r="Z45" s="1116"/>
      <c r="AA45" s="1116"/>
      <c r="AB45" s="1116"/>
      <c r="AC45" s="1116"/>
      <c r="AD45" s="1116"/>
      <c r="AE45" s="1117"/>
      <c r="AF45" s="1091"/>
      <c r="AG45" s="1092"/>
      <c r="AH45" s="1092"/>
      <c r="AI45" s="1092"/>
      <c r="AJ45" s="1093"/>
      <c r="AK45" s="1049"/>
      <c r="AL45" s="1040"/>
      <c r="AM45" s="1040"/>
      <c r="AN45" s="1040"/>
      <c r="AO45" s="1040"/>
      <c r="AP45" s="1040"/>
      <c r="AQ45" s="1040"/>
      <c r="AR45" s="1040"/>
      <c r="AS45" s="1040"/>
      <c r="AT45" s="1040"/>
      <c r="AU45" s="1040"/>
      <c r="AV45" s="1040"/>
      <c r="AW45" s="1040"/>
      <c r="AX45" s="1040"/>
      <c r="AY45" s="1040"/>
      <c r="AZ45" s="1114"/>
      <c r="BA45" s="1114"/>
      <c r="BB45" s="1114"/>
      <c r="BC45" s="1114"/>
      <c r="BD45" s="1114"/>
      <c r="BE45" s="1104"/>
      <c r="BF45" s="1104"/>
      <c r="BG45" s="1104"/>
      <c r="BH45" s="1104"/>
      <c r="BI45" s="1105"/>
      <c r="BJ45" s="232"/>
      <c r="BK45" s="232"/>
      <c r="BL45" s="232"/>
      <c r="BM45" s="232"/>
      <c r="BN45" s="232"/>
      <c r="BO45" s="245"/>
      <c r="BP45" s="245"/>
      <c r="BQ45" s="242">
        <v>39</v>
      </c>
      <c r="BR45" s="243"/>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c r="A46" s="241">
        <v>19</v>
      </c>
      <c r="B46" s="1109"/>
      <c r="C46" s="1110"/>
      <c r="D46" s="1110"/>
      <c r="E46" s="1110"/>
      <c r="F46" s="1110"/>
      <c r="G46" s="1110"/>
      <c r="H46" s="1110"/>
      <c r="I46" s="1110"/>
      <c r="J46" s="1110"/>
      <c r="K46" s="1110"/>
      <c r="L46" s="1110"/>
      <c r="M46" s="1110"/>
      <c r="N46" s="1110"/>
      <c r="O46" s="1110"/>
      <c r="P46" s="1111"/>
      <c r="Q46" s="1115"/>
      <c r="R46" s="1116"/>
      <c r="S46" s="1116"/>
      <c r="T46" s="1116"/>
      <c r="U46" s="1116"/>
      <c r="V46" s="1116"/>
      <c r="W46" s="1116"/>
      <c r="X46" s="1116"/>
      <c r="Y46" s="1116"/>
      <c r="Z46" s="1116"/>
      <c r="AA46" s="1116"/>
      <c r="AB46" s="1116"/>
      <c r="AC46" s="1116"/>
      <c r="AD46" s="1116"/>
      <c r="AE46" s="1117"/>
      <c r="AF46" s="1091"/>
      <c r="AG46" s="1092"/>
      <c r="AH46" s="1092"/>
      <c r="AI46" s="1092"/>
      <c r="AJ46" s="1093"/>
      <c r="AK46" s="1049"/>
      <c r="AL46" s="1040"/>
      <c r="AM46" s="1040"/>
      <c r="AN46" s="1040"/>
      <c r="AO46" s="1040"/>
      <c r="AP46" s="1040"/>
      <c r="AQ46" s="1040"/>
      <c r="AR46" s="1040"/>
      <c r="AS46" s="1040"/>
      <c r="AT46" s="1040"/>
      <c r="AU46" s="1040"/>
      <c r="AV46" s="1040"/>
      <c r="AW46" s="1040"/>
      <c r="AX46" s="1040"/>
      <c r="AY46" s="1040"/>
      <c r="AZ46" s="1114"/>
      <c r="BA46" s="1114"/>
      <c r="BB46" s="1114"/>
      <c r="BC46" s="1114"/>
      <c r="BD46" s="1114"/>
      <c r="BE46" s="1104"/>
      <c r="BF46" s="1104"/>
      <c r="BG46" s="1104"/>
      <c r="BH46" s="1104"/>
      <c r="BI46" s="1105"/>
      <c r="BJ46" s="232"/>
      <c r="BK46" s="232"/>
      <c r="BL46" s="232"/>
      <c r="BM46" s="232"/>
      <c r="BN46" s="232"/>
      <c r="BO46" s="245"/>
      <c r="BP46" s="245"/>
      <c r="BQ46" s="242">
        <v>40</v>
      </c>
      <c r="BR46" s="243"/>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c r="A47" s="241">
        <v>20</v>
      </c>
      <c r="B47" s="1109"/>
      <c r="C47" s="1110"/>
      <c r="D47" s="1110"/>
      <c r="E47" s="1110"/>
      <c r="F47" s="1110"/>
      <c r="G47" s="1110"/>
      <c r="H47" s="1110"/>
      <c r="I47" s="1110"/>
      <c r="J47" s="1110"/>
      <c r="K47" s="1110"/>
      <c r="L47" s="1110"/>
      <c r="M47" s="1110"/>
      <c r="N47" s="1110"/>
      <c r="O47" s="1110"/>
      <c r="P47" s="1111"/>
      <c r="Q47" s="1115"/>
      <c r="R47" s="1116"/>
      <c r="S47" s="1116"/>
      <c r="T47" s="1116"/>
      <c r="U47" s="1116"/>
      <c r="V47" s="1116"/>
      <c r="W47" s="1116"/>
      <c r="X47" s="1116"/>
      <c r="Y47" s="1116"/>
      <c r="Z47" s="1116"/>
      <c r="AA47" s="1116"/>
      <c r="AB47" s="1116"/>
      <c r="AC47" s="1116"/>
      <c r="AD47" s="1116"/>
      <c r="AE47" s="1117"/>
      <c r="AF47" s="1091"/>
      <c r="AG47" s="1092"/>
      <c r="AH47" s="1092"/>
      <c r="AI47" s="1092"/>
      <c r="AJ47" s="1093"/>
      <c r="AK47" s="1049"/>
      <c r="AL47" s="1040"/>
      <c r="AM47" s="1040"/>
      <c r="AN47" s="1040"/>
      <c r="AO47" s="1040"/>
      <c r="AP47" s="1040"/>
      <c r="AQ47" s="1040"/>
      <c r="AR47" s="1040"/>
      <c r="AS47" s="1040"/>
      <c r="AT47" s="1040"/>
      <c r="AU47" s="1040"/>
      <c r="AV47" s="1040"/>
      <c r="AW47" s="1040"/>
      <c r="AX47" s="1040"/>
      <c r="AY47" s="1040"/>
      <c r="AZ47" s="1114"/>
      <c r="BA47" s="1114"/>
      <c r="BB47" s="1114"/>
      <c r="BC47" s="1114"/>
      <c r="BD47" s="1114"/>
      <c r="BE47" s="1104"/>
      <c r="BF47" s="1104"/>
      <c r="BG47" s="1104"/>
      <c r="BH47" s="1104"/>
      <c r="BI47" s="1105"/>
      <c r="BJ47" s="232"/>
      <c r="BK47" s="232"/>
      <c r="BL47" s="232"/>
      <c r="BM47" s="232"/>
      <c r="BN47" s="232"/>
      <c r="BO47" s="245"/>
      <c r="BP47" s="245"/>
      <c r="BQ47" s="242">
        <v>41</v>
      </c>
      <c r="BR47" s="243"/>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c r="A48" s="241">
        <v>21</v>
      </c>
      <c r="B48" s="1109"/>
      <c r="C48" s="1110"/>
      <c r="D48" s="1110"/>
      <c r="E48" s="1110"/>
      <c r="F48" s="1110"/>
      <c r="G48" s="1110"/>
      <c r="H48" s="1110"/>
      <c r="I48" s="1110"/>
      <c r="J48" s="1110"/>
      <c r="K48" s="1110"/>
      <c r="L48" s="1110"/>
      <c r="M48" s="1110"/>
      <c r="N48" s="1110"/>
      <c r="O48" s="1110"/>
      <c r="P48" s="1111"/>
      <c r="Q48" s="1115"/>
      <c r="R48" s="1116"/>
      <c r="S48" s="1116"/>
      <c r="T48" s="1116"/>
      <c r="U48" s="1116"/>
      <c r="V48" s="1116"/>
      <c r="W48" s="1116"/>
      <c r="X48" s="1116"/>
      <c r="Y48" s="1116"/>
      <c r="Z48" s="1116"/>
      <c r="AA48" s="1116"/>
      <c r="AB48" s="1116"/>
      <c r="AC48" s="1116"/>
      <c r="AD48" s="1116"/>
      <c r="AE48" s="1117"/>
      <c r="AF48" s="1091"/>
      <c r="AG48" s="1092"/>
      <c r="AH48" s="1092"/>
      <c r="AI48" s="1092"/>
      <c r="AJ48" s="1093"/>
      <c r="AK48" s="1049"/>
      <c r="AL48" s="1040"/>
      <c r="AM48" s="1040"/>
      <c r="AN48" s="1040"/>
      <c r="AO48" s="1040"/>
      <c r="AP48" s="1040"/>
      <c r="AQ48" s="1040"/>
      <c r="AR48" s="1040"/>
      <c r="AS48" s="1040"/>
      <c r="AT48" s="1040"/>
      <c r="AU48" s="1040"/>
      <c r="AV48" s="1040"/>
      <c r="AW48" s="1040"/>
      <c r="AX48" s="1040"/>
      <c r="AY48" s="1040"/>
      <c r="AZ48" s="1114"/>
      <c r="BA48" s="1114"/>
      <c r="BB48" s="1114"/>
      <c r="BC48" s="1114"/>
      <c r="BD48" s="1114"/>
      <c r="BE48" s="1104"/>
      <c r="BF48" s="1104"/>
      <c r="BG48" s="1104"/>
      <c r="BH48" s="1104"/>
      <c r="BI48" s="1105"/>
      <c r="BJ48" s="232"/>
      <c r="BK48" s="232"/>
      <c r="BL48" s="232"/>
      <c r="BM48" s="232"/>
      <c r="BN48" s="232"/>
      <c r="BO48" s="245"/>
      <c r="BP48" s="245"/>
      <c r="BQ48" s="242">
        <v>42</v>
      </c>
      <c r="BR48" s="243"/>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c r="A49" s="241">
        <v>22</v>
      </c>
      <c r="B49" s="1109"/>
      <c r="C49" s="1110"/>
      <c r="D49" s="1110"/>
      <c r="E49" s="1110"/>
      <c r="F49" s="1110"/>
      <c r="G49" s="1110"/>
      <c r="H49" s="1110"/>
      <c r="I49" s="1110"/>
      <c r="J49" s="1110"/>
      <c r="K49" s="1110"/>
      <c r="L49" s="1110"/>
      <c r="M49" s="1110"/>
      <c r="N49" s="1110"/>
      <c r="O49" s="1110"/>
      <c r="P49" s="1111"/>
      <c r="Q49" s="1115"/>
      <c r="R49" s="1116"/>
      <c r="S49" s="1116"/>
      <c r="T49" s="1116"/>
      <c r="U49" s="1116"/>
      <c r="V49" s="1116"/>
      <c r="W49" s="1116"/>
      <c r="X49" s="1116"/>
      <c r="Y49" s="1116"/>
      <c r="Z49" s="1116"/>
      <c r="AA49" s="1116"/>
      <c r="AB49" s="1116"/>
      <c r="AC49" s="1116"/>
      <c r="AD49" s="1116"/>
      <c r="AE49" s="1117"/>
      <c r="AF49" s="1091"/>
      <c r="AG49" s="1092"/>
      <c r="AH49" s="1092"/>
      <c r="AI49" s="1092"/>
      <c r="AJ49" s="1093"/>
      <c r="AK49" s="1049"/>
      <c r="AL49" s="1040"/>
      <c r="AM49" s="1040"/>
      <c r="AN49" s="1040"/>
      <c r="AO49" s="1040"/>
      <c r="AP49" s="1040"/>
      <c r="AQ49" s="1040"/>
      <c r="AR49" s="1040"/>
      <c r="AS49" s="1040"/>
      <c r="AT49" s="1040"/>
      <c r="AU49" s="1040"/>
      <c r="AV49" s="1040"/>
      <c r="AW49" s="1040"/>
      <c r="AX49" s="1040"/>
      <c r="AY49" s="1040"/>
      <c r="AZ49" s="1114"/>
      <c r="BA49" s="1114"/>
      <c r="BB49" s="1114"/>
      <c r="BC49" s="1114"/>
      <c r="BD49" s="1114"/>
      <c r="BE49" s="1104"/>
      <c r="BF49" s="1104"/>
      <c r="BG49" s="1104"/>
      <c r="BH49" s="1104"/>
      <c r="BI49" s="1105"/>
      <c r="BJ49" s="232"/>
      <c r="BK49" s="232"/>
      <c r="BL49" s="232"/>
      <c r="BM49" s="232"/>
      <c r="BN49" s="232"/>
      <c r="BO49" s="245"/>
      <c r="BP49" s="245"/>
      <c r="BQ49" s="242">
        <v>43</v>
      </c>
      <c r="BR49" s="243"/>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c r="A50" s="241">
        <v>23</v>
      </c>
      <c r="B50" s="1109"/>
      <c r="C50" s="1110"/>
      <c r="D50" s="1110"/>
      <c r="E50" s="1110"/>
      <c r="F50" s="1110"/>
      <c r="G50" s="1110"/>
      <c r="H50" s="1110"/>
      <c r="I50" s="1110"/>
      <c r="J50" s="1110"/>
      <c r="K50" s="1110"/>
      <c r="L50" s="1110"/>
      <c r="M50" s="1110"/>
      <c r="N50" s="1110"/>
      <c r="O50" s="1110"/>
      <c r="P50" s="1111"/>
      <c r="Q50" s="1112"/>
      <c r="R50" s="1095"/>
      <c r="S50" s="1095"/>
      <c r="T50" s="1095"/>
      <c r="U50" s="1095"/>
      <c r="V50" s="1095"/>
      <c r="W50" s="1095"/>
      <c r="X50" s="1095"/>
      <c r="Y50" s="1095"/>
      <c r="Z50" s="1095"/>
      <c r="AA50" s="1095"/>
      <c r="AB50" s="1095"/>
      <c r="AC50" s="1095"/>
      <c r="AD50" s="1095"/>
      <c r="AE50" s="1113"/>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4"/>
      <c r="BF50" s="1104"/>
      <c r="BG50" s="1104"/>
      <c r="BH50" s="1104"/>
      <c r="BI50" s="1105"/>
      <c r="BJ50" s="232"/>
      <c r="BK50" s="232"/>
      <c r="BL50" s="232"/>
      <c r="BM50" s="232"/>
      <c r="BN50" s="232"/>
      <c r="BO50" s="245"/>
      <c r="BP50" s="245"/>
      <c r="BQ50" s="242">
        <v>44</v>
      </c>
      <c r="BR50" s="243"/>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c r="A51" s="241">
        <v>24</v>
      </c>
      <c r="B51" s="1109"/>
      <c r="C51" s="1110"/>
      <c r="D51" s="1110"/>
      <c r="E51" s="1110"/>
      <c r="F51" s="1110"/>
      <c r="G51" s="1110"/>
      <c r="H51" s="1110"/>
      <c r="I51" s="1110"/>
      <c r="J51" s="1110"/>
      <c r="K51" s="1110"/>
      <c r="L51" s="1110"/>
      <c r="M51" s="1110"/>
      <c r="N51" s="1110"/>
      <c r="O51" s="1110"/>
      <c r="P51" s="1111"/>
      <c r="Q51" s="1112"/>
      <c r="R51" s="1095"/>
      <c r="S51" s="1095"/>
      <c r="T51" s="1095"/>
      <c r="U51" s="1095"/>
      <c r="V51" s="1095"/>
      <c r="W51" s="1095"/>
      <c r="X51" s="1095"/>
      <c r="Y51" s="1095"/>
      <c r="Z51" s="1095"/>
      <c r="AA51" s="1095"/>
      <c r="AB51" s="1095"/>
      <c r="AC51" s="1095"/>
      <c r="AD51" s="1095"/>
      <c r="AE51" s="1113"/>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4"/>
      <c r="BF51" s="1104"/>
      <c r="BG51" s="1104"/>
      <c r="BH51" s="1104"/>
      <c r="BI51" s="1105"/>
      <c r="BJ51" s="232"/>
      <c r="BK51" s="232"/>
      <c r="BL51" s="232"/>
      <c r="BM51" s="232"/>
      <c r="BN51" s="232"/>
      <c r="BO51" s="245"/>
      <c r="BP51" s="245"/>
      <c r="BQ51" s="242">
        <v>45</v>
      </c>
      <c r="BR51" s="243"/>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c r="A52" s="241">
        <v>25</v>
      </c>
      <c r="B52" s="1109"/>
      <c r="C52" s="1110"/>
      <c r="D52" s="1110"/>
      <c r="E52" s="1110"/>
      <c r="F52" s="1110"/>
      <c r="G52" s="1110"/>
      <c r="H52" s="1110"/>
      <c r="I52" s="1110"/>
      <c r="J52" s="1110"/>
      <c r="K52" s="1110"/>
      <c r="L52" s="1110"/>
      <c r="M52" s="1110"/>
      <c r="N52" s="1110"/>
      <c r="O52" s="1110"/>
      <c r="P52" s="1111"/>
      <c r="Q52" s="1112"/>
      <c r="R52" s="1095"/>
      <c r="S52" s="1095"/>
      <c r="T52" s="1095"/>
      <c r="U52" s="1095"/>
      <c r="V52" s="1095"/>
      <c r="W52" s="1095"/>
      <c r="X52" s="1095"/>
      <c r="Y52" s="1095"/>
      <c r="Z52" s="1095"/>
      <c r="AA52" s="1095"/>
      <c r="AB52" s="1095"/>
      <c r="AC52" s="1095"/>
      <c r="AD52" s="1095"/>
      <c r="AE52" s="1113"/>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4"/>
      <c r="BF52" s="1104"/>
      <c r="BG52" s="1104"/>
      <c r="BH52" s="1104"/>
      <c r="BI52" s="1105"/>
      <c r="BJ52" s="232"/>
      <c r="BK52" s="232"/>
      <c r="BL52" s="232"/>
      <c r="BM52" s="232"/>
      <c r="BN52" s="232"/>
      <c r="BO52" s="245"/>
      <c r="BP52" s="245"/>
      <c r="BQ52" s="242">
        <v>46</v>
      </c>
      <c r="BR52" s="243"/>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c r="A53" s="241">
        <v>26</v>
      </c>
      <c r="B53" s="1109"/>
      <c r="C53" s="1110"/>
      <c r="D53" s="1110"/>
      <c r="E53" s="1110"/>
      <c r="F53" s="1110"/>
      <c r="G53" s="1110"/>
      <c r="H53" s="1110"/>
      <c r="I53" s="1110"/>
      <c r="J53" s="1110"/>
      <c r="K53" s="1110"/>
      <c r="L53" s="1110"/>
      <c r="M53" s="1110"/>
      <c r="N53" s="1110"/>
      <c r="O53" s="1110"/>
      <c r="P53" s="1111"/>
      <c r="Q53" s="1112"/>
      <c r="R53" s="1095"/>
      <c r="S53" s="1095"/>
      <c r="T53" s="1095"/>
      <c r="U53" s="1095"/>
      <c r="V53" s="1095"/>
      <c r="W53" s="1095"/>
      <c r="X53" s="1095"/>
      <c r="Y53" s="1095"/>
      <c r="Z53" s="1095"/>
      <c r="AA53" s="1095"/>
      <c r="AB53" s="1095"/>
      <c r="AC53" s="1095"/>
      <c r="AD53" s="1095"/>
      <c r="AE53" s="1113"/>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4"/>
      <c r="BF53" s="1104"/>
      <c r="BG53" s="1104"/>
      <c r="BH53" s="1104"/>
      <c r="BI53" s="1105"/>
      <c r="BJ53" s="232"/>
      <c r="BK53" s="232"/>
      <c r="BL53" s="232"/>
      <c r="BM53" s="232"/>
      <c r="BN53" s="232"/>
      <c r="BO53" s="245"/>
      <c r="BP53" s="245"/>
      <c r="BQ53" s="242">
        <v>47</v>
      </c>
      <c r="BR53" s="243"/>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c r="A54" s="241">
        <v>27</v>
      </c>
      <c r="B54" s="1109"/>
      <c r="C54" s="1110"/>
      <c r="D54" s="1110"/>
      <c r="E54" s="1110"/>
      <c r="F54" s="1110"/>
      <c r="G54" s="1110"/>
      <c r="H54" s="1110"/>
      <c r="I54" s="1110"/>
      <c r="J54" s="1110"/>
      <c r="K54" s="1110"/>
      <c r="L54" s="1110"/>
      <c r="M54" s="1110"/>
      <c r="N54" s="1110"/>
      <c r="O54" s="1110"/>
      <c r="P54" s="1111"/>
      <c r="Q54" s="1112"/>
      <c r="R54" s="1095"/>
      <c r="S54" s="1095"/>
      <c r="T54" s="1095"/>
      <c r="U54" s="1095"/>
      <c r="V54" s="1095"/>
      <c r="W54" s="1095"/>
      <c r="X54" s="1095"/>
      <c r="Y54" s="1095"/>
      <c r="Z54" s="1095"/>
      <c r="AA54" s="1095"/>
      <c r="AB54" s="1095"/>
      <c r="AC54" s="1095"/>
      <c r="AD54" s="1095"/>
      <c r="AE54" s="1113"/>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4"/>
      <c r="BF54" s="1104"/>
      <c r="BG54" s="1104"/>
      <c r="BH54" s="1104"/>
      <c r="BI54" s="1105"/>
      <c r="BJ54" s="232"/>
      <c r="BK54" s="232"/>
      <c r="BL54" s="232"/>
      <c r="BM54" s="232"/>
      <c r="BN54" s="232"/>
      <c r="BO54" s="245"/>
      <c r="BP54" s="245"/>
      <c r="BQ54" s="242">
        <v>48</v>
      </c>
      <c r="BR54" s="243"/>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c r="A55" s="241">
        <v>28</v>
      </c>
      <c r="B55" s="1109"/>
      <c r="C55" s="1110"/>
      <c r="D55" s="1110"/>
      <c r="E55" s="1110"/>
      <c r="F55" s="1110"/>
      <c r="G55" s="1110"/>
      <c r="H55" s="1110"/>
      <c r="I55" s="1110"/>
      <c r="J55" s="1110"/>
      <c r="K55" s="1110"/>
      <c r="L55" s="1110"/>
      <c r="M55" s="1110"/>
      <c r="N55" s="1110"/>
      <c r="O55" s="1110"/>
      <c r="P55" s="1111"/>
      <c r="Q55" s="1112"/>
      <c r="R55" s="1095"/>
      <c r="S55" s="1095"/>
      <c r="T55" s="1095"/>
      <c r="U55" s="1095"/>
      <c r="V55" s="1095"/>
      <c r="W55" s="1095"/>
      <c r="X55" s="1095"/>
      <c r="Y55" s="1095"/>
      <c r="Z55" s="1095"/>
      <c r="AA55" s="1095"/>
      <c r="AB55" s="1095"/>
      <c r="AC55" s="1095"/>
      <c r="AD55" s="1095"/>
      <c r="AE55" s="1113"/>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4"/>
      <c r="BF55" s="1104"/>
      <c r="BG55" s="1104"/>
      <c r="BH55" s="1104"/>
      <c r="BI55" s="1105"/>
      <c r="BJ55" s="232"/>
      <c r="BK55" s="232"/>
      <c r="BL55" s="232"/>
      <c r="BM55" s="232"/>
      <c r="BN55" s="232"/>
      <c r="BO55" s="245"/>
      <c r="BP55" s="245"/>
      <c r="BQ55" s="242">
        <v>49</v>
      </c>
      <c r="BR55" s="243"/>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c r="A56" s="241">
        <v>29</v>
      </c>
      <c r="B56" s="1109"/>
      <c r="C56" s="1110"/>
      <c r="D56" s="1110"/>
      <c r="E56" s="1110"/>
      <c r="F56" s="1110"/>
      <c r="G56" s="1110"/>
      <c r="H56" s="1110"/>
      <c r="I56" s="1110"/>
      <c r="J56" s="1110"/>
      <c r="K56" s="1110"/>
      <c r="L56" s="1110"/>
      <c r="M56" s="1110"/>
      <c r="N56" s="1110"/>
      <c r="O56" s="1110"/>
      <c r="P56" s="1111"/>
      <c r="Q56" s="1112"/>
      <c r="R56" s="1095"/>
      <c r="S56" s="1095"/>
      <c r="T56" s="1095"/>
      <c r="U56" s="1095"/>
      <c r="V56" s="1095"/>
      <c r="W56" s="1095"/>
      <c r="X56" s="1095"/>
      <c r="Y56" s="1095"/>
      <c r="Z56" s="1095"/>
      <c r="AA56" s="1095"/>
      <c r="AB56" s="1095"/>
      <c r="AC56" s="1095"/>
      <c r="AD56" s="1095"/>
      <c r="AE56" s="1113"/>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4"/>
      <c r="BF56" s="1104"/>
      <c r="BG56" s="1104"/>
      <c r="BH56" s="1104"/>
      <c r="BI56" s="1105"/>
      <c r="BJ56" s="232"/>
      <c r="BK56" s="232"/>
      <c r="BL56" s="232"/>
      <c r="BM56" s="232"/>
      <c r="BN56" s="232"/>
      <c r="BO56" s="245"/>
      <c r="BP56" s="245"/>
      <c r="BQ56" s="242">
        <v>50</v>
      </c>
      <c r="BR56" s="243"/>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c r="A57" s="241">
        <v>30</v>
      </c>
      <c r="B57" s="1109"/>
      <c r="C57" s="1110"/>
      <c r="D57" s="1110"/>
      <c r="E57" s="1110"/>
      <c r="F57" s="1110"/>
      <c r="G57" s="1110"/>
      <c r="H57" s="1110"/>
      <c r="I57" s="1110"/>
      <c r="J57" s="1110"/>
      <c r="K57" s="1110"/>
      <c r="L57" s="1110"/>
      <c r="M57" s="1110"/>
      <c r="N57" s="1110"/>
      <c r="O57" s="1110"/>
      <c r="P57" s="1111"/>
      <c r="Q57" s="1112"/>
      <c r="R57" s="1095"/>
      <c r="S57" s="1095"/>
      <c r="T57" s="1095"/>
      <c r="U57" s="1095"/>
      <c r="V57" s="1095"/>
      <c r="W57" s="1095"/>
      <c r="X57" s="1095"/>
      <c r="Y57" s="1095"/>
      <c r="Z57" s="1095"/>
      <c r="AA57" s="1095"/>
      <c r="AB57" s="1095"/>
      <c r="AC57" s="1095"/>
      <c r="AD57" s="1095"/>
      <c r="AE57" s="1113"/>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4"/>
      <c r="BF57" s="1104"/>
      <c r="BG57" s="1104"/>
      <c r="BH57" s="1104"/>
      <c r="BI57" s="1105"/>
      <c r="BJ57" s="232"/>
      <c r="BK57" s="232"/>
      <c r="BL57" s="232"/>
      <c r="BM57" s="232"/>
      <c r="BN57" s="232"/>
      <c r="BO57" s="245"/>
      <c r="BP57" s="245"/>
      <c r="BQ57" s="242">
        <v>51</v>
      </c>
      <c r="BR57" s="243"/>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c r="A58" s="241">
        <v>31</v>
      </c>
      <c r="B58" s="1109"/>
      <c r="C58" s="1110"/>
      <c r="D58" s="1110"/>
      <c r="E58" s="1110"/>
      <c r="F58" s="1110"/>
      <c r="G58" s="1110"/>
      <c r="H58" s="1110"/>
      <c r="I58" s="1110"/>
      <c r="J58" s="1110"/>
      <c r="K58" s="1110"/>
      <c r="L58" s="1110"/>
      <c r="M58" s="1110"/>
      <c r="N58" s="1110"/>
      <c r="O58" s="1110"/>
      <c r="P58" s="1111"/>
      <c r="Q58" s="1112"/>
      <c r="R58" s="1095"/>
      <c r="S58" s="1095"/>
      <c r="T58" s="1095"/>
      <c r="U58" s="1095"/>
      <c r="V58" s="1095"/>
      <c r="W58" s="1095"/>
      <c r="X58" s="1095"/>
      <c r="Y58" s="1095"/>
      <c r="Z58" s="1095"/>
      <c r="AA58" s="1095"/>
      <c r="AB58" s="1095"/>
      <c r="AC58" s="1095"/>
      <c r="AD58" s="1095"/>
      <c r="AE58" s="1113"/>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4"/>
      <c r="BF58" s="1104"/>
      <c r="BG58" s="1104"/>
      <c r="BH58" s="1104"/>
      <c r="BI58" s="1105"/>
      <c r="BJ58" s="232"/>
      <c r="BK58" s="232"/>
      <c r="BL58" s="232"/>
      <c r="BM58" s="232"/>
      <c r="BN58" s="232"/>
      <c r="BO58" s="245"/>
      <c r="BP58" s="245"/>
      <c r="BQ58" s="242">
        <v>52</v>
      </c>
      <c r="BR58" s="243"/>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c r="A59" s="241">
        <v>32</v>
      </c>
      <c r="B59" s="1109"/>
      <c r="C59" s="1110"/>
      <c r="D59" s="1110"/>
      <c r="E59" s="1110"/>
      <c r="F59" s="1110"/>
      <c r="G59" s="1110"/>
      <c r="H59" s="1110"/>
      <c r="I59" s="1110"/>
      <c r="J59" s="1110"/>
      <c r="K59" s="1110"/>
      <c r="L59" s="1110"/>
      <c r="M59" s="1110"/>
      <c r="N59" s="1110"/>
      <c r="O59" s="1110"/>
      <c r="P59" s="1111"/>
      <c r="Q59" s="1112"/>
      <c r="R59" s="1095"/>
      <c r="S59" s="1095"/>
      <c r="T59" s="1095"/>
      <c r="U59" s="1095"/>
      <c r="V59" s="1095"/>
      <c r="W59" s="1095"/>
      <c r="X59" s="1095"/>
      <c r="Y59" s="1095"/>
      <c r="Z59" s="1095"/>
      <c r="AA59" s="1095"/>
      <c r="AB59" s="1095"/>
      <c r="AC59" s="1095"/>
      <c r="AD59" s="1095"/>
      <c r="AE59" s="1113"/>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4"/>
      <c r="BF59" s="1104"/>
      <c r="BG59" s="1104"/>
      <c r="BH59" s="1104"/>
      <c r="BI59" s="1105"/>
      <c r="BJ59" s="232"/>
      <c r="BK59" s="232"/>
      <c r="BL59" s="232"/>
      <c r="BM59" s="232"/>
      <c r="BN59" s="232"/>
      <c r="BO59" s="245"/>
      <c r="BP59" s="245"/>
      <c r="BQ59" s="242">
        <v>53</v>
      </c>
      <c r="BR59" s="243"/>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c r="A60" s="241">
        <v>33</v>
      </c>
      <c r="B60" s="1109"/>
      <c r="C60" s="1110"/>
      <c r="D60" s="1110"/>
      <c r="E60" s="1110"/>
      <c r="F60" s="1110"/>
      <c r="G60" s="1110"/>
      <c r="H60" s="1110"/>
      <c r="I60" s="1110"/>
      <c r="J60" s="1110"/>
      <c r="K60" s="1110"/>
      <c r="L60" s="1110"/>
      <c r="M60" s="1110"/>
      <c r="N60" s="1110"/>
      <c r="O60" s="1110"/>
      <c r="P60" s="1111"/>
      <c r="Q60" s="1112"/>
      <c r="R60" s="1095"/>
      <c r="S60" s="1095"/>
      <c r="T60" s="1095"/>
      <c r="U60" s="1095"/>
      <c r="V60" s="1095"/>
      <c r="W60" s="1095"/>
      <c r="X60" s="1095"/>
      <c r="Y60" s="1095"/>
      <c r="Z60" s="1095"/>
      <c r="AA60" s="1095"/>
      <c r="AB60" s="1095"/>
      <c r="AC60" s="1095"/>
      <c r="AD60" s="1095"/>
      <c r="AE60" s="1113"/>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4"/>
      <c r="BF60" s="1104"/>
      <c r="BG60" s="1104"/>
      <c r="BH60" s="1104"/>
      <c r="BI60" s="1105"/>
      <c r="BJ60" s="232"/>
      <c r="BK60" s="232"/>
      <c r="BL60" s="232"/>
      <c r="BM60" s="232"/>
      <c r="BN60" s="232"/>
      <c r="BO60" s="245"/>
      <c r="BP60" s="245"/>
      <c r="BQ60" s="242">
        <v>54</v>
      </c>
      <c r="BR60" s="243"/>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c r="A61" s="241">
        <v>34</v>
      </c>
      <c r="B61" s="1109"/>
      <c r="C61" s="1110"/>
      <c r="D61" s="1110"/>
      <c r="E61" s="1110"/>
      <c r="F61" s="1110"/>
      <c r="G61" s="1110"/>
      <c r="H61" s="1110"/>
      <c r="I61" s="1110"/>
      <c r="J61" s="1110"/>
      <c r="K61" s="1110"/>
      <c r="L61" s="1110"/>
      <c r="M61" s="1110"/>
      <c r="N61" s="1110"/>
      <c r="O61" s="1110"/>
      <c r="P61" s="1111"/>
      <c r="Q61" s="1112"/>
      <c r="R61" s="1095"/>
      <c r="S61" s="1095"/>
      <c r="T61" s="1095"/>
      <c r="U61" s="1095"/>
      <c r="V61" s="1095"/>
      <c r="W61" s="1095"/>
      <c r="X61" s="1095"/>
      <c r="Y61" s="1095"/>
      <c r="Z61" s="1095"/>
      <c r="AA61" s="1095"/>
      <c r="AB61" s="1095"/>
      <c r="AC61" s="1095"/>
      <c r="AD61" s="1095"/>
      <c r="AE61" s="1113"/>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4"/>
      <c r="BF61" s="1104"/>
      <c r="BG61" s="1104"/>
      <c r="BH61" s="1104"/>
      <c r="BI61" s="1105"/>
      <c r="BJ61" s="232"/>
      <c r="BK61" s="232"/>
      <c r="BL61" s="232"/>
      <c r="BM61" s="232"/>
      <c r="BN61" s="232"/>
      <c r="BO61" s="245"/>
      <c r="BP61" s="245"/>
      <c r="BQ61" s="242">
        <v>55</v>
      </c>
      <c r="BR61" s="243"/>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c r="A62" s="241">
        <v>35</v>
      </c>
      <c r="B62" s="1109"/>
      <c r="C62" s="1110"/>
      <c r="D62" s="1110"/>
      <c r="E62" s="1110"/>
      <c r="F62" s="1110"/>
      <c r="G62" s="1110"/>
      <c r="H62" s="1110"/>
      <c r="I62" s="1110"/>
      <c r="J62" s="1110"/>
      <c r="K62" s="1110"/>
      <c r="L62" s="1110"/>
      <c r="M62" s="1110"/>
      <c r="N62" s="1110"/>
      <c r="O62" s="1110"/>
      <c r="P62" s="1111"/>
      <c r="Q62" s="1112"/>
      <c r="R62" s="1095"/>
      <c r="S62" s="1095"/>
      <c r="T62" s="1095"/>
      <c r="U62" s="1095"/>
      <c r="V62" s="1095"/>
      <c r="W62" s="1095"/>
      <c r="X62" s="1095"/>
      <c r="Y62" s="1095"/>
      <c r="Z62" s="1095"/>
      <c r="AA62" s="1095"/>
      <c r="AB62" s="1095"/>
      <c r="AC62" s="1095"/>
      <c r="AD62" s="1095"/>
      <c r="AE62" s="1113"/>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4"/>
      <c r="BF62" s="1104"/>
      <c r="BG62" s="1104"/>
      <c r="BH62" s="1104"/>
      <c r="BI62" s="1105"/>
      <c r="BJ62" s="1106" t="s">
        <v>409</v>
      </c>
      <c r="BK62" s="1107"/>
      <c r="BL62" s="1107"/>
      <c r="BM62" s="1107"/>
      <c r="BN62" s="1108"/>
      <c r="BO62" s="245"/>
      <c r="BP62" s="245"/>
      <c r="BQ62" s="242">
        <v>56</v>
      </c>
      <c r="BR62" s="243"/>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c r="A63" s="244" t="s">
        <v>385</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0"/>
      <c r="AF63" s="1101">
        <v>2432</v>
      </c>
      <c r="AG63" s="1028"/>
      <c r="AH63" s="1028"/>
      <c r="AI63" s="1028"/>
      <c r="AJ63" s="1102"/>
      <c r="AK63" s="1103"/>
      <c r="AL63" s="1032"/>
      <c r="AM63" s="1032"/>
      <c r="AN63" s="1032"/>
      <c r="AO63" s="1032"/>
      <c r="AP63" s="1028">
        <v>8848</v>
      </c>
      <c r="AQ63" s="1028"/>
      <c r="AR63" s="1028"/>
      <c r="AS63" s="1028"/>
      <c r="AT63" s="1028"/>
      <c r="AU63" s="1028">
        <v>6146</v>
      </c>
      <c r="AV63" s="1028"/>
      <c r="AW63" s="1028"/>
      <c r="AX63" s="1028"/>
      <c r="AY63" s="1028"/>
      <c r="AZ63" s="1097"/>
      <c r="BA63" s="1097"/>
      <c r="BB63" s="1097"/>
      <c r="BC63" s="1097"/>
      <c r="BD63" s="1097"/>
      <c r="BE63" s="1029"/>
      <c r="BF63" s="1029"/>
      <c r="BG63" s="1029"/>
      <c r="BH63" s="1029"/>
      <c r="BI63" s="1030"/>
      <c r="BJ63" s="1098" t="s">
        <v>122</v>
      </c>
      <c r="BK63" s="1020"/>
      <c r="BL63" s="1020"/>
      <c r="BM63" s="1020"/>
      <c r="BN63" s="1099"/>
      <c r="BO63" s="245"/>
      <c r="BP63" s="245"/>
      <c r="BQ63" s="242">
        <v>57</v>
      </c>
      <c r="BR63" s="243"/>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c r="A66" s="1067" t="s">
        <v>412</v>
      </c>
      <c r="B66" s="1068"/>
      <c r="C66" s="1068"/>
      <c r="D66" s="1068"/>
      <c r="E66" s="1068"/>
      <c r="F66" s="1068"/>
      <c r="G66" s="1068"/>
      <c r="H66" s="1068"/>
      <c r="I66" s="1068"/>
      <c r="J66" s="1068"/>
      <c r="K66" s="1068"/>
      <c r="L66" s="1068"/>
      <c r="M66" s="1068"/>
      <c r="N66" s="1068"/>
      <c r="O66" s="1068"/>
      <c r="P66" s="1069"/>
      <c r="Q66" s="1073" t="s">
        <v>389</v>
      </c>
      <c r="R66" s="1074"/>
      <c r="S66" s="1074"/>
      <c r="T66" s="1074"/>
      <c r="U66" s="1075"/>
      <c r="V66" s="1073" t="s">
        <v>413</v>
      </c>
      <c r="W66" s="1074"/>
      <c r="X66" s="1074"/>
      <c r="Y66" s="1074"/>
      <c r="Z66" s="1075"/>
      <c r="AA66" s="1073" t="s">
        <v>391</v>
      </c>
      <c r="AB66" s="1074"/>
      <c r="AC66" s="1074"/>
      <c r="AD66" s="1074"/>
      <c r="AE66" s="1075"/>
      <c r="AF66" s="1079" t="s">
        <v>414</v>
      </c>
      <c r="AG66" s="1080"/>
      <c r="AH66" s="1080"/>
      <c r="AI66" s="1080"/>
      <c r="AJ66" s="1081"/>
      <c r="AK66" s="1073" t="s">
        <v>415</v>
      </c>
      <c r="AL66" s="1068"/>
      <c r="AM66" s="1068"/>
      <c r="AN66" s="1068"/>
      <c r="AO66" s="1069"/>
      <c r="AP66" s="1073" t="s">
        <v>416</v>
      </c>
      <c r="AQ66" s="1074"/>
      <c r="AR66" s="1074"/>
      <c r="AS66" s="1074"/>
      <c r="AT66" s="1075"/>
      <c r="AU66" s="1073" t="s">
        <v>417</v>
      </c>
      <c r="AV66" s="1074"/>
      <c r="AW66" s="1074"/>
      <c r="AX66" s="1074"/>
      <c r="AY66" s="1075"/>
      <c r="AZ66" s="1073" t="s">
        <v>372</v>
      </c>
      <c r="BA66" s="1074"/>
      <c r="BB66" s="1074"/>
      <c r="BC66" s="1074"/>
      <c r="BD66" s="1089"/>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7" t="s">
        <v>578</v>
      </c>
      <c r="C68" s="1058"/>
      <c r="D68" s="1058"/>
      <c r="E68" s="1058"/>
      <c r="F68" s="1058"/>
      <c r="G68" s="1058"/>
      <c r="H68" s="1058"/>
      <c r="I68" s="1058"/>
      <c r="J68" s="1058"/>
      <c r="K68" s="1058"/>
      <c r="L68" s="1058"/>
      <c r="M68" s="1058"/>
      <c r="N68" s="1058"/>
      <c r="O68" s="1058"/>
      <c r="P68" s="1059"/>
      <c r="Q68" s="1060">
        <v>90</v>
      </c>
      <c r="R68" s="1054"/>
      <c r="S68" s="1054"/>
      <c r="T68" s="1054"/>
      <c r="U68" s="1054"/>
      <c r="V68" s="1054">
        <v>90</v>
      </c>
      <c r="W68" s="1054"/>
      <c r="X68" s="1054"/>
      <c r="Y68" s="1054"/>
      <c r="Z68" s="1054"/>
      <c r="AA68" s="1054">
        <v>0</v>
      </c>
      <c r="AB68" s="1054"/>
      <c r="AC68" s="1054"/>
      <c r="AD68" s="1054"/>
      <c r="AE68" s="1054"/>
      <c r="AF68" s="1054">
        <v>0</v>
      </c>
      <c r="AG68" s="1054"/>
      <c r="AH68" s="1054"/>
      <c r="AI68" s="1054"/>
      <c r="AJ68" s="1054"/>
      <c r="AK68" s="1054">
        <v>2</v>
      </c>
      <c r="AL68" s="1054"/>
      <c r="AM68" s="1054"/>
      <c r="AN68" s="1054"/>
      <c r="AO68" s="1054"/>
      <c r="AP68" s="1054" t="s">
        <v>585</v>
      </c>
      <c r="AQ68" s="1054"/>
      <c r="AR68" s="1054"/>
      <c r="AS68" s="1054"/>
      <c r="AT68" s="1054"/>
      <c r="AU68" s="1054" t="s">
        <v>585</v>
      </c>
      <c r="AV68" s="1054"/>
      <c r="AW68" s="1054"/>
      <c r="AX68" s="1054"/>
      <c r="AY68" s="1054"/>
      <c r="AZ68" s="1055"/>
      <c r="BA68" s="1055"/>
      <c r="BB68" s="1055"/>
      <c r="BC68" s="1055"/>
      <c r="BD68" s="1056"/>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579</v>
      </c>
      <c r="C69" s="1044"/>
      <c r="D69" s="1044"/>
      <c r="E69" s="1044"/>
      <c r="F69" s="1044"/>
      <c r="G69" s="1044"/>
      <c r="H69" s="1044"/>
      <c r="I69" s="1044"/>
      <c r="J69" s="1044"/>
      <c r="K69" s="1044"/>
      <c r="L69" s="1044"/>
      <c r="M69" s="1044"/>
      <c r="N69" s="1044"/>
      <c r="O69" s="1044"/>
      <c r="P69" s="1045"/>
      <c r="Q69" s="1046">
        <v>156</v>
      </c>
      <c r="R69" s="1040"/>
      <c r="S69" s="1040"/>
      <c r="T69" s="1040"/>
      <c r="U69" s="1040"/>
      <c r="V69" s="1040">
        <v>107</v>
      </c>
      <c r="W69" s="1040"/>
      <c r="X69" s="1040"/>
      <c r="Y69" s="1040"/>
      <c r="Z69" s="1040"/>
      <c r="AA69" s="1040">
        <v>49</v>
      </c>
      <c r="AB69" s="1040"/>
      <c r="AC69" s="1040"/>
      <c r="AD69" s="1040"/>
      <c r="AE69" s="1040"/>
      <c r="AF69" s="1040">
        <v>49</v>
      </c>
      <c r="AG69" s="1040"/>
      <c r="AH69" s="1040"/>
      <c r="AI69" s="1040"/>
      <c r="AJ69" s="1040"/>
      <c r="AK69" s="1040">
        <v>133</v>
      </c>
      <c r="AL69" s="1040"/>
      <c r="AM69" s="1040"/>
      <c r="AN69" s="1040"/>
      <c r="AO69" s="1040"/>
      <c r="AP69" s="1040" t="s">
        <v>585</v>
      </c>
      <c r="AQ69" s="1040"/>
      <c r="AR69" s="1040"/>
      <c r="AS69" s="1040"/>
      <c r="AT69" s="1040"/>
      <c r="AU69" s="1040" t="s">
        <v>585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580</v>
      </c>
      <c r="C70" s="1044"/>
      <c r="D70" s="1044"/>
      <c r="E70" s="1044"/>
      <c r="F70" s="1044"/>
      <c r="G70" s="1044"/>
      <c r="H70" s="1044"/>
      <c r="I70" s="1044"/>
      <c r="J70" s="1044"/>
      <c r="K70" s="1044"/>
      <c r="L70" s="1044"/>
      <c r="M70" s="1044"/>
      <c r="N70" s="1044"/>
      <c r="O70" s="1044"/>
      <c r="P70" s="1045"/>
      <c r="Q70" s="1046">
        <v>7029</v>
      </c>
      <c r="R70" s="1040"/>
      <c r="S70" s="1040"/>
      <c r="T70" s="1040"/>
      <c r="U70" s="1040"/>
      <c r="V70" s="1040">
        <v>6901</v>
      </c>
      <c r="W70" s="1040"/>
      <c r="X70" s="1040"/>
      <c r="Y70" s="1040"/>
      <c r="Z70" s="1040"/>
      <c r="AA70" s="1040">
        <v>128</v>
      </c>
      <c r="AB70" s="1040"/>
      <c r="AC70" s="1040"/>
      <c r="AD70" s="1040"/>
      <c r="AE70" s="1040"/>
      <c r="AF70" s="1040">
        <v>128</v>
      </c>
      <c r="AG70" s="1040"/>
      <c r="AH70" s="1040"/>
      <c r="AI70" s="1040"/>
      <c r="AJ70" s="1040"/>
      <c r="AK70" s="1040" t="s">
        <v>586</v>
      </c>
      <c r="AL70" s="1040"/>
      <c r="AM70" s="1040"/>
      <c r="AN70" s="1040"/>
      <c r="AO70" s="1040"/>
      <c r="AP70" s="1040" t="s">
        <v>585</v>
      </c>
      <c r="AQ70" s="1040"/>
      <c r="AR70" s="1040"/>
      <c r="AS70" s="1040"/>
      <c r="AT70" s="1040"/>
      <c r="AU70" s="1040" t="s">
        <v>585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581</v>
      </c>
      <c r="C71" s="1044"/>
      <c r="D71" s="1044"/>
      <c r="E71" s="1044"/>
      <c r="F71" s="1044"/>
      <c r="G71" s="1044"/>
      <c r="H71" s="1044"/>
      <c r="I71" s="1044"/>
      <c r="J71" s="1044"/>
      <c r="K71" s="1044"/>
      <c r="L71" s="1044"/>
      <c r="M71" s="1044"/>
      <c r="N71" s="1044"/>
      <c r="O71" s="1044"/>
      <c r="P71" s="1045"/>
      <c r="Q71" s="1046">
        <v>13</v>
      </c>
      <c r="R71" s="1040"/>
      <c r="S71" s="1040"/>
      <c r="T71" s="1040"/>
      <c r="U71" s="1040"/>
      <c r="V71" s="1040">
        <v>11</v>
      </c>
      <c r="W71" s="1040"/>
      <c r="X71" s="1040"/>
      <c r="Y71" s="1040"/>
      <c r="Z71" s="1040"/>
      <c r="AA71" s="1040">
        <v>2</v>
      </c>
      <c r="AB71" s="1040"/>
      <c r="AC71" s="1040"/>
      <c r="AD71" s="1040"/>
      <c r="AE71" s="1040"/>
      <c r="AF71" s="1040">
        <v>2</v>
      </c>
      <c r="AG71" s="1040"/>
      <c r="AH71" s="1040"/>
      <c r="AI71" s="1040"/>
      <c r="AJ71" s="1040"/>
      <c r="AK71" s="1040">
        <v>1</v>
      </c>
      <c r="AL71" s="1040"/>
      <c r="AM71" s="1040"/>
      <c r="AN71" s="1040"/>
      <c r="AO71" s="1040"/>
      <c r="AP71" s="1040" t="s">
        <v>585</v>
      </c>
      <c r="AQ71" s="1040"/>
      <c r="AR71" s="1040"/>
      <c r="AS71" s="1040"/>
      <c r="AT71" s="1040"/>
      <c r="AU71" s="1040" t="s">
        <v>585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582</v>
      </c>
      <c r="C72" s="1044"/>
      <c r="D72" s="1044"/>
      <c r="E72" s="1044"/>
      <c r="F72" s="1044"/>
      <c r="G72" s="1044"/>
      <c r="H72" s="1044"/>
      <c r="I72" s="1044"/>
      <c r="J72" s="1044"/>
      <c r="K72" s="1044"/>
      <c r="L72" s="1044"/>
      <c r="M72" s="1044"/>
      <c r="N72" s="1044"/>
      <c r="O72" s="1044"/>
      <c r="P72" s="1045"/>
      <c r="Q72" s="1046">
        <v>3</v>
      </c>
      <c r="R72" s="1040"/>
      <c r="S72" s="1040"/>
      <c r="T72" s="1040"/>
      <c r="U72" s="1040"/>
      <c r="V72" s="1040" t="s">
        <v>585</v>
      </c>
      <c r="W72" s="1040"/>
      <c r="X72" s="1040"/>
      <c r="Y72" s="1040"/>
      <c r="Z72" s="1040"/>
      <c r="AA72" s="1040">
        <v>3</v>
      </c>
      <c r="AB72" s="1040"/>
      <c r="AC72" s="1040"/>
      <c r="AD72" s="1040"/>
      <c r="AE72" s="1040"/>
      <c r="AF72" s="1040">
        <v>3</v>
      </c>
      <c r="AG72" s="1040"/>
      <c r="AH72" s="1040"/>
      <c r="AI72" s="1040"/>
      <c r="AJ72" s="1040"/>
      <c r="AK72" s="1040" t="s">
        <v>586</v>
      </c>
      <c r="AL72" s="1040"/>
      <c r="AM72" s="1040"/>
      <c r="AN72" s="1040"/>
      <c r="AO72" s="1040"/>
      <c r="AP72" s="1040" t="s">
        <v>585</v>
      </c>
      <c r="AQ72" s="1040"/>
      <c r="AR72" s="1040"/>
      <c r="AS72" s="1040"/>
      <c r="AT72" s="1040"/>
      <c r="AU72" s="1040" t="s">
        <v>585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594</v>
      </c>
      <c r="C73" s="1044"/>
      <c r="D73" s="1044"/>
      <c r="E73" s="1044"/>
      <c r="F73" s="1044"/>
      <c r="G73" s="1044"/>
      <c r="H73" s="1044"/>
      <c r="I73" s="1044"/>
      <c r="J73" s="1044"/>
      <c r="K73" s="1044"/>
      <c r="L73" s="1044"/>
      <c r="M73" s="1044"/>
      <c r="N73" s="1044"/>
      <c r="O73" s="1044"/>
      <c r="P73" s="1045"/>
      <c r="Q73" s="1050">
        <v>304</v>
      </c>
      <c r="R73" s="1048"/>
      <c r="S73" s="1048"/>
      <c r="T73" s="1048"/>
      <c r="U73" s="1049"/>
      <c r="V73" s="1047">
        <v>269</v>
      </c>
      <c r="W73" s="1048"/>
      <c r="X73" s="1048"/>
      <c r="Y73" s="1048"/>
      <c r="Z73" s="1049"/>
      <c r="AA73" s="1047">
        <v>35</v>
      </c>
      <c r="AB73" s="1048"/>
      <c r="AC73" s="1048"/>
      <c r="AD73" s="1048"/>
      <c r="AE73" s="1049"/>
      <c r="AF73" s="1047">
        <v>35</v>
      </c>
      <c r="AG73" s="1048"/>
      <c r="AH73" s="1048"/>
      <c r="AI73" s="1048"/>
      <c r="AJ73" s="1049"/>
      <c r="AK73" s="1047">
        <v>7</v>
      </c>
      <c r="AL73" s="1048"/>
      <c r="AM73" s="1048"/>
      <c r="AN73" s="1048"/>
      <c r="AO73" s="1049"/>
      <c r="AP73" s="1047" t="s">
        <v>601</v>
      </c>
      <c r="AQ73" s="1048"/>
      <c r="AR73" s="1048"/>
      <c r="AS73" s="1048"/>
      <c r="AT73" s="1049"/>
      <c r="AU73" s="1047" t="s">
        <v>576</v>
      </c>
      <c r="AV73" s="1048"/>
      <c r="AW73" s="1048"/>
      <c r="AX73" s="1048"/>
      <c r="AY73" s="1049"/>
      <c r="AZ73" s="1051"/>
      <c r="BA73" s="1052"/>
      <c r="BB73" s="1052"/>
      <c r="BC73" s="1052"/>
      <c r="BD73" s="1053"/>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595</v>
      </c>
      <c r="C74" s="1044"/>
      <c r="D74" s="1044"/>
      <c r="E74" s="1044"/>
      <c r="F74" s="1044"/>
      <c r="G74" s="1044"/>
      <c r="H74" s="1044"/>
      <c r="I74" s="1044"/>
      <c r="J74" s="1044"/>
      <c r="K74" s="1044"/>
      <c r="L74" s="1044"/>
      <c r="M74" s="1044"/>
      <c r="N74" s="1044"/>
      <c r="O74" s="1044"/>
      <c r="P74" s="1045"/>
      <c r="Q74" s="1050">
        <v>920</v>
      </c>
      <c r="R74" s="1048"/>
      <c r="S74" s="1048"/>
      <c r="T74" s="1048"/>
      <c r="U74" s="1049"/>
      <c r="V74" s="1047">
        <v>874</v>
      </c>
      <c r="W74" s="1048"/>
      <c r="X74" s="1048"/>
      <c r="Y74" s="1048"/>
      <c r="Z74" s="1049"/>
      <c r="AA74" s="1047">
        <v>46</v>
      </c>
      <c r="AB74" s="1048"/>
      <c r="AC74" s="1048"/>
      <c r="AD74" s="1048"/>
      <c r="AE74" s="1049"/>
      <c r="AF74" s="1047">
        <v>46</v>
      </c>
      <c r="AG74" s="1048"/>
      <c r="AH74" s="1048"/>
      <c r="AI74" s="1048"/>
      <c r="AJ74" s="1049"/>
      <c r="AK74" s="1047" t="s">
        <v>585</v>
      </c>
      <c r="AL74" s="1048"/>
      <c r="AM74" s="1048"/>
      <c r="AN74" s="1048"/>
      <c r="AO74" s="1049"/>
      <c r="AP74" s="1047">
        <v>191</v>
      </c>
      <c r="AQ74" s="1048"/>
      <c r="AR74" s="1048"/>
      <c r="AS74" s="1048"/>
      <c r="AT74" s="1049"/>
      <c r="AU74" s="1047" t="s">
        <v>585</v>
      </c>
      <c r="AV74" s="1048"/>
      <c r="AW74" s="1048"/>
      <c r="AX74" s="1048"/>
      <c r="AY74" s="1049"/>
      <c r="AZ74" s="1051"/>
      <c r="BA74" s="1052"/>
      <c r="BB74" s="1052"/>
      <c r="BC74" s="1052"/>
      <c r="BD74" s="1053"/>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596</v>
      </c>
      <c r="C75" s="1044"/>
      <c r="D75" s="1044"/>
      <c r="E75" s="1044"/>
      <c r="F75" s="1044"/>
      <c r="G75" s="1044"/>
      <c r="H75" s="1044"/>
      <c r="I75" s="1044"/>
      <c r="J75" s="1044"/>
      <c r="K75" s="1044"/>
      <c r="L75" s="1044"/>
      <c r="M75" s="1044"/>
      <c r="N75" s="1044"/>
      <c r="O75" s="1044"/>
      <c r="P75" s="1045"/>
      <c r="Q75" s="1050">
        <v>204</v>
      </c>
      <c r="R75" s="1048"/>
      <c r="S75" s="1048"/>
      <c r="T75" s="1048"/>
      <c r="U75" s="1049"/>
      <c r="V75" s="1047">
        <v>195</v>
      </c>
      <c r="W75" s="1048"/>
      <c r="X75" s="1048"/>
      <c r="Y75" s="1048"/>
      <c r="Z75" s="1049"/>
      <c r="AA75" s="1047">
        <v>9</v>
      </c>
      <c r="AB75" s="1048"/>
      <c r="AC75" s="1048"/>
      <c r="AD75" s="1048"/>
      <c r="AE75" s="1049"/>
      <c r="AF75" s="1047">
        <v>9</v>
      </c>
      <c r="AG75" s="1048"/>
      <c r="AH75" s="1048"/>
      <c r="AI75" s="1048"/>
      <c r="AJ75" s="1049"/>
      <c r="AK75" s="1047">
        <v>16</v>
      </c>
      <c r="AL75" s="1048"/>
      <c r="AM75" s="1048"/>
      <c r="AN75" s="1048"/>
      <c r="AO75" s="1049"/>
      <c r="AP75" s="1047" t="s">
        <v>585</v>
      </c>
      <c r="AQ75" s="1048"/>
      <c r="AR75" s="1048"/>
      <c r="AS75" s="1048"/>
      <c r="AT75" s="1049"/>
      <c r="AU75" s="1047" t="s">
        <v>576</v>
      </c>
      <c r="AV75" s="1048"/>
      <c r="AW75" s="1048"/>
      <c r="AX75" s="1048"/>
      <c r="AY75" s="1049"/>
      <c r="AZ75" s="1051"/>
      <c r="BA75" s="1052"/>
      <c r="BB75" s="1052"/>
      <c r="BC75" s="1052"/>
      <c r="BD75" s="1053"/>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597</v>
      </c>
      <c r="C76" s="1044"/>
      <c r="D76" s="1044"/>
      <c r="E76" s="1044"/>
      <c r="F76" s="1044"/>
      <c r="G76" s="1044"/>
      <c r="H76" s="1044"/>
      <c r="I76" s="1044"/>
      <c r="J76" s="1044"/>
      <c r="K76" s="1044"/>
      <c r="L76" s="1044"/>
      <c r="M76" s="1044"/>
      <c r="N76" s="1044"/>
      <c r="O76" s="1044"/>
      <c r="P76" s="1045"/>
      <c r="Q76" s="1050">
        <v>66</v>
      </c>
      <c r="R76" s="1048"/>
      <c r="S76" s="1048"/>
      <c r="T76" s="1048"/>
      <c r="U76" s="1049"/>
      <c r="V76" s="1047">
        <v>66</v>
      </c>
      <c r="W76" s="1048"/>
      <c r="X76" s="1048"/>
      <c r="Y76" s="1048"/>
      <c r="Z76" s="1049"/>
      <c r="AA76" s="1047" t="s">
        <v>587</v>
      </c>
      <c r="AB76" s="1048"/>
      <c r="AC76" s="1048"/>
      <c r="AD76" s="1048"/>
      <c r="AE76" s="1049"/>
      <c r="AF76" s="1047" t="s">
        <v>587</v>
      </c>
      <c r="AG76" s="1048"/>
      <c r="AH76" s="1048"/>
      <c r="AI76" s="1048"/>
      <c r="AJ76" s="1049"/>
      <c r="AK76" s="1047" t="s">
        <v>587</v>
      </c>
      <c r="AL76" s="1048"/>
      <c r="AM76" s="1048"/>
      <c r="AN76" s="1048"/>
      <c r="AO76" s="1049"/>
      <c r="AP76" s="1047" t="s">
        <v>587</v>
      </c>
      <c r="AQ76" s="1048"/>
      <c r="AR76" s="1048"/>
      <c r="AS76" s="1048"/>
      <c r="AT76" s="1049"/>
      <c r="AU76" s="1047" t="s">
        <v>587</v>
      </c>
      <c r="AV76" s="1048"/>
      <c r="AW76" s="1048"/>
      <c r="AX76" s="1048"/>
      <c r="AY76" s="1049"/>
      <c r="AZ76" s="1051"/>
      <c r="BA76" s="1052"/>
      <c r="BB76" s="1052"/>
      <c r="BC76" s="1052"/>
      <c r="BD76" s="1053"/>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598</v>
      </c>
      <c r="C77" s="1044"/>
      <c r="D77" s="1044"/>
      <c r="E77" s="1044"/>
      <c r="F77" s="1044"/>
      <c r="G77" s="1044"/>
      <c r="H77" s="1044"/>
      <c r="I77" s="1044"/>
      <c r="J77" s="1044"/>
      <c r="K77" s="1044"/>
      <c r="L77" s="1044"/>
      <c r="M77" s="1044"/>
      <c r="N77" s="1044"/>
      <c r="O77" s="1044"/>
      <c r="P77" s="1045"/>
      <c r="Q77" s="1050">
        <v>247</v>
      </c>
      <c r="R77" s="1048"/>
      <c r="S77" s="1048"/>
      <c r="T77" s="1048"/>
      <c r="U77" s="1049"/>
      <c r="V77" s="1047">
        <v>205</v>
      </c>
      <c r="W77" s="1048"/>
      <c r="X77" s="1048"/>
      <c r="Y77" s="1048"/>
      <c r="Z77" s="1049"/>
      <c r="AA77" s="1047">
        <v>42</v>
      </c>
      <c r="AB77" s="1048"/>
      <c r="AC77" s="1048"/>
      <c r="AD77" s="1048"/>
      <c r="AE77" s="1049"/>
      <c r="AF77" s="1047">
        <v>42</v>
      </c>
      <c r="AG77" s="1048"/>
      <c r="AH77" s="1048"/>
      <c r="AI77" s="1048"/>
      <c r="AJ77" s="1049"/>
      <c r="AK77" s="1047">
        <v>53</v>
      </c>
      <c r="AL77" s="1048"/>
      <c r="AM77" s="1048"/>
      <c r="AN77" s="1048"/>
      <c r="AO77" s="1049"/>
      <c r="AP77" s="1047" t="s">
        <v>587</v>
      </c>
      <c r="AQ77" s="1048"/>
      <c r="AR77" s="1048"/>
      <c r="AS77" s="1048"/>
      <c r="AT77" s="1049"/>
      <c r="AU77" s="1047" t="s">
        <v>587</v>
      </c>
      <c r="AV77" s="1048"/>
      <c r="AW77" s="1048"/>
      <c r="AX77" s="1048"/>
      <c r="AY77" s="1049"/>
      <c r="AZ77" s="1051"/>
      <c r="BA77" s="1052"/>
      <c r="BB77" s="1052"/>
      <c r="BC77" s="1052"/>
      <c r="BD77" s="1053"/>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599</v>
      </c>
      <c r="C78" s="1044"/>
      <c r="D78" s="1044"/>
      <c r="E78" s="1044"/>
      <c r="F78" s="1044"/>
      <c r="G78" s="1044"/>
      <c r="H78" s="1044"/>
      <c r="I78" s="1044"/>
      <c r="J78" s="1044"/>
      <c r="K78" s="1044"/>
      <c r="L78" s="1044"/>
      <c r="M78" s="1044"/>
      <c r="N78" s="1044"/>
      <c r="O78" s="1044"/>
      <c r="P78" s="1045"/>
      <c r="Q78" s="1050">
        <v>758744</v>
      </c>
      <c r="R78" s="1048"/>
      <c r="S78" s="1048"/>
      <c r="T78" s="1048"/>
      <c r="U78" s="1049"/>
      <c r="V78" s="1047">
        <v>730814</v>
      </c>
      <c r="W78" s="1048"/>
      <c r="X78" s="1048"/>
      <c r="Y78" s="1048"/>
      <c r="Z78" s="1049"/>
      <c r="AA78" s="1047">
        <v>27930</v>
      </c>
      <c r="AB78" s="1048"/>
      <c r="AC78" s="1048"/>
      <c r="AD78" s="1048"/>
      <c r="AE78" s="1049"/>
      <c r="AF78" s="1047">
        <v>27930</v>
      </c>
      <c r="AG78" s="1048"/>
      <c r="AH78" s="1048"/>
      <c r="AI78" s="1048"/>
      <c r="AJ78" s="1049"/>
      <c r="AK78" s="1047" t="s">
        <v>587</v>
      </c>
      <c r="AL78" s="1048"/>
      <c r="AM78" s="1048"/>
      <c r="AN78" s="1048"/>
      <c r="AO78" s="1049"/>
      <c r="AP78" s="1047" t="s">
        <v>587</v>
      </c>
      <c r="AQ78" s="1048"/>
      <c r="AR78" s="1048"/>
      <c r="AS78" s="1048"/>
      <c r="AT78" s="1049"/>
      <c r="AU78" s="1047" t="s">
        <v>587</v>
      </c>
      <c r="AV78" s="1048"/>
      <c r="AW78" s="1048"/>
      <c r="AX78" s="1048"/>
      <c r="AY78" s="1049"/>
      <c r="AZ78" s="1051"/>
      <c r="BA78" s="1052"/>
      <c r="BB78" s="1052"/>
      <c r="BC78" s="1052"/>
      <c r="BD78" s="1053"/>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600</v>
      </c>
      <c r="C79" s="1044"/>
      <c r="D79" s="1044"/>
      <c r="E79" s="1044"/>
      <c r="F79" s="1044"/>
      <c r="G79" s="1044"/>
      <c r="H79" s="1044"/>
      <c r="I79" s="1044"/>
      <c r="J79" s="1044"/>
      <c r="K79" s="1044"/>
      <c r="L79" s="1044"/>
      <c r="M79" s="1044"/>
      <c r="N79" s="1044"/>
      <c r="O79" s="1044"/>
      <c r="P79" s="1045"/>
      <c r="Q79" s="1050">
        <v>696</v>
      </c>
      <c r="R79" s="1048"/>
      <c r="S79" s="1048"/>
      <c r="T79" s="1048"/>
      <c r="U79" s="1049"/>
      <c r="V79" s="1047">
        <v>526</v>
      </c>
      <c r="W79" s="1048"/>
      <c r="X79" s="1048"/>
      <c r="Y79" s="1048"/>
      <c r="Z79" s="1049"/>
      <c r="AA79" s="1047">
        <v>170</v>
      </c>
      <c r="AB79" s="1048"/>
      <c r="AC79" s="1048"/>
      <c r="AD79" s="1048"/>
      <c r="AE79" s="1049"/>
      <c r="AF79" s="1047">
        <v>1317</v>
      </c>
      <c r="AG79" s="1048"/>
      <c r="AH79" s="1048"/>
      <c r="AI79" s="1048"/>
      <c r="AJ79" s="1049"/>
      <c r="AK79" s="1047" t="s">
        <v>587</v>
      </c>
      <c r="AL79" s="1048"/>
      <c r="AM79" s="1048"/>
      <c r="AN79" s="1048"/>
      <c r="AO79" s="1049"/>
      <c r="AP79" s="1047">
        <v>3908</v>
      </c>
      <c r="AQ79" s="1048"/>
      <c r="AR79" s="1048"/>
      <c r="AS79" s="1048"/>
      <c r="AT79" s="1049"/>
      <c r="AU79" s="1047" t="s">
        <v>587</v>
      </c>
      <c r="AV79" s="1048"/>
      <c r="AW79" s="1048"/>
      <c r="AX79" s="1048"/>
      <c r="AY79" s="1049"/>
      <c r="AZ79" s="1041" t="s">
        <v>583</v>
      </c>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7"/>
      <c r="AL80" s="1048"/>
      <c r="AM80" s="1048"/>
      <c r="AN80" s="1048"/>
      <c r="AO80" s="1049"/>
      <c r="AP80" s="1047"/>
      <c r="AQ80" s="1048"/>
      <c r="AR80" s="1048"/>
      <c r="AS80" s="1048"/>
      <c r="AT80" s="1049"/>
      <c r="AU80" s="1047"/>
      <c r="AV80" s="1048"/>
      <c r="AW80" s="1048"/>
      <c r="AX80" s="1048"/>
      <c r="AY80" s="1049"/>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385</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29621</v>
      </c>
      <c r="AG88" s="1028"/>
      <c r="AH88" s="1028"/>
      <c r="AI88" s="1028"/>
      <c r="AJ88" s="1028"/>
      <c r="AK88" s="1032"/>
      <c r="AL88" s="1032"/>
      <c r="AM88" s="1032"/>
      <c r="AN88" s="1032"/>
      <c r="AO88" s="1032"/>
      <c r="AP88" s="1028">
        <v>4671</v>
      </c>
      <c r="AQ88" s="1028"/>
      <c r="AR88" s="1028"/>
      <c r="AS88" s="1028"/>
      <c r="AT88" s="1028"/>
      <c r="AU88" s="1028" t="s">
        <v>593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100</v>
      </c>
      <c r="CS102" s="1020"/>
      <c r="CT102" s="1020"/>
      <c r="CU102" s="1020"/>
      <c r="CV102" s="1021"/>
      <c r="CW102" s="1019">
        <v>57</v>
      </c>
      <c r="CX102" s="1020"/>
      <c r="CY102" s="1020"/>
      <c r="CZ102" s="1020"/>
      <c r="DA102" s="1021"/>
      <c r="DB102" s="1019" t="s">
        <v>593</v>
      </c>
      <c r="DC102" s="1020"/>
      <c r="DD102" s="1020"/>
      <c r="DE102" s="1020"/>
      <c r="DF102" s="1021"/>
      <c r="DG102" s="1019" t="s">
        <v>593</v>
      </c>
      <c r="DH102" s="1020"/>
      <c r="DI102" s="1020"/>
      <c r="DJ102" s="1020"/>
      <c r="DK102" s="1021"/>
      <c r="DL102" s="1019" t="s">
        <v>593</v>
      </c>
      <c r="DM102" s="1020"/>
      <c r="DN102" s="1020"/>
      <c r="DO102" s="1020"/>
      <c r="DP102" s="1021"/>
      <c r="DQ102" s="1019" t="s">
        <v>593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303</v>
      </c>
      <c r="AG109" s="963"/>
      <c r="AH109" s="963"/>
      <c r="AI109" s="963"/>
      <c r="AJ109" s="964"/>
      <c r="AK109" s="965" t="s">
        <v>302</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303</v>
      </c>
      <c r="BW109" s="963"/>
      <c r="BX109" s="963"/>
      <c r="BY109" s="963"/>
      <c r="BZ109" s="964"/>
      <c r="CA109" s="965" t="s">
        <v>302</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303</v>
      </c>
      <c r="DM109" s="963"/>
      <c r="DN109" s="963"/>
      <c r="DO109" s="963"/>
      <c r="DP109" s="964"/>
      <c r="DQ109" s="965" t="s">
        <v>302</v>
      </c>
      <c r="DR109" s="963"/>
      <c r="DS109" s="963"/>
      <c r="DT109" s="963"/>
      <c r="DU109" s="964"/>
      <c r="DV109" s="965" t="s">
        <v>428</v>
      </c>
      <c r="DW109" s="963"/>
      <c r="DX109" s="963"/>
      <c r="DY109" s="963"/>
      <c r="DZ109" s="994"/>
    </row>
    <row r="110" spans="1:131" s="226" customFormat="1" ht="26.25" customHeight="1">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1685504</v>
      </c>
      <c r="AB110" s="956"/>
      <c r="AC110" s="956"/>
      <c r="AD110" s="956"/>
      <c r="AE110" s="957"/>
      <c r="AF110" s="958">
        <v>1672436</v>
      </c>
      <c r="AG110" s="956"/>
      <c r="AH110" s="956"/>
      <c r="AI110" s="956"/>
      <c r="AJ110" s="957"/>
      <c r="AK110" s="958">
        <v>1668400</v>
      </c>
      <c r="AL110" s="956"/>
      <c r="AM110" s="956"/>
      <c r="AN110" s="956"/>
      <c r="AO110" s="957"/>
      <c r="AP110" s="959">
        <v>13.6</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18405773</v>
      </c>
      <c r="BR110" s="903"/>
      <c r="BS110" s="903"/>
      <c r="BT110" s="903"/>
      <c r="BU110" s="903"/>
      <c r="BV110" s="903">
        <v>19325777</v>
      </c>
      <c r="BW110" s="903"/>
      <c r="BX110" s="903"/>
      <c r="BY110" s="903"/>
      <c r="BZ110" s="903"/>
      <c r="CA110" s="903">
        <v>20163683</v>
      </c>
      <c r="CB110" s="903"/>
      <c r="CC110" s="903"/>
      <c r="CD110" s="903"/>
      <c r="CE110" s="903"/>
      <c r="CF110" s="927">
        <v>163.80000000000001</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434</v>
      </c>
      <c r="DM110" s="903"/>
      <c r="DN110" s="903"/>
      <c r="DO110" s="903"/>
      <c r="DP110" s="903"/>
      <c r="DQ110" s="903" t="s">
        <v>434</v>
      </c>
      <c r="DR110" s="903"/>
      <c r="DS110" s="903"/>
      <c r="DT110" s="903"/>
      <c r="DU110" s="903"/>
      <c r="DV110" s="904" t="s">
        <v>122</v>
      </c>
      <c r="DW110" s="904"/>
      <c r="DX110" s="904"/>
      <c r="DY110" s="904"/>
      <c r="DZ110" s="905"/>
    </row>
    <row r="111" spans="1:131" s="226" customFormat="1" ht="26.25" customHeight="1">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122</v>
      </c>
      <c r="AG111" s="984"/>
      <c r="AH111" s="984"/>
      <c r="AI111" s="984"/>
      <c r="AJ111" s="985"/>
      <c r="AK111" s="986" t="s">
        <v>122</v>
      </c>
      <c r="AL111" s="984"/>
      <c r="AM111" s="984"/>
      <c r="AN111" s="984"/>
      <c r="AO111" s="985"/>
      <c r="AP111" s="987" t="s">
        <v>436</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v>9401</v>
      </c>
      <c r="BR111" s="875"/>
      <c r="BS111" s="875"/>
      <c r="BT111" s="875"/>
      <c r="BU111" s="875"/>
      <c r="BV111" s="875">
        <v>8709</v>
      </c>
      <c r="BW111" s="875"/>
      <c r="BX111" s="875"/>
      <c r="BY111" s="875"/>
      <c r="BZ111" s="875"/>
      <c r="CA111" s="875">
        <v>8017</v>
      </c>
      <c r="CB111" s="875"/>
      <c r="CC111" s="875"/>
      <c r="CD111" s="875"/>
      <c r="CE111" s="875"/>
      <c r="CF111" s="936">
        <v>0.1</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439</v>
      </c>
      <c r="DR111" s="875"/>
      <c r="DS111" s="875"/>
      <c r="DT111" s="875"/>
      <c r="DU111" s="875"/>
      <c r="DV111" s="852" t="s">
        <v>122</v>
      </c>
      <c r="DW111" s="852"/>
      <c r="DX111" s="852"/>
      <c r="DY111" s="852"/>
      <c r="DZ111" s="853"/>
    </row>
    <row r="112" spans="1:131" s="226" customFormat="1" ht="26.25" customHeight="1">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122</v>
      </c>
      <c r="AL112" s="838"/>
      <c r="AM112" s="838"/>
      <c r="AN112" s="838"/>
      <c r="AO112" s="839"/>
      <c r="AP112" s="885" t="s">
        <v>122</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6502347</v>
      </c>
      <c r="BR112" s="875"/>
      <c r="BS112" s="875"/>
      <c r="BT112" s="875"/>
      <c r="BU112" s="875"/>
      <c r="BV112" s="875">
        <v>6381400</v>
      </c>
      <c r="BW112" s="875"/>
      <c r="BX112" s="875"/>
      <c r="BY112" s="875"/>
      <c r="BZ112" s="875"/>
      <c r="CA112" s="875">
        <v>6146469</v>
      </c>
      <c r="CB112" s="875"/>
      <c r="CC112" s="875"/>
      <c r="CD112" s="875"/>
      <c r="CE112" s="875"/>
      <c r="CF112" s="936">
        <v>49.9</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439</v>
      </c>
      <c r="DH112" s="875"/>
      <c r="DI112" s="875"/>
      <c r="DJ112" s="875"/>
      <c r="DK112" s="875"/>
      <c r="DL112" s="875" t="s">
        <v>122</v>
      </c>
      <c r="DM112" s="875"/>
      <c r="DN112" s="875"/>
      <c r="DO112" s="875"/>
      <c r="DP112" s="875"/>
      <c r="DQ112" s="875" t="s">
        <v>122</v>
      </c>
      <c r="DR112" s="875"/>
      <c r="DS112" s="875"/>
      <c r="DT112" s="875"/>
      <c r="DU112" s="875"/>
      <c r="DV112" s="852" t="s">
        <v>122</v>
      </c>
      <c r="DW112" s="852"/>
      <c r="DX112" s="852"/>
      <c r="DY112" s="852"/>
      <c r="DZ112" s="853"/>
    </row>
    <row r="113" spans="1:130" s="226" customFormat="1" ht="26.25" customHeight="1">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418065</v>
      </c>
      <c r="AB113" s="984"/>
      <c r="AC113" s="984"/>
      <c r="AD113" s="984"/>
      <c r="AE113" s="985"/>
      <c r="AF113" s="986">
        <v>426826</v>
      </c>
      <c r="AG113" s="984"/>
      <c r="AH113" s="984"/>
      <c r="AI113" s="984"/>
      <c r="AJ113" s="985"/>
      <c r="AK113" s="986">
        <v>434696</v>
      </c>
      <c r="AL113" s="984"/>
      <c r="AM113" s="984"/>
      <c r="AN113" s="984"/>
      <c r="AO113" s="985"/>
      <c r="AP113" s="987">
        <v>3.5</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v>290685</v>
      </c>
      <c r="BR113" s="875"/>
      <c r="BS113" s="875"/>
      <c r="BT113" s="875"/>
      <c r="BU113" s="875"/>
      <c r="BV113" s="875">
        <v>216133</v>
      </c>
      <c r="BW113" s="875"/>
      <c r="BX113" s="875"/>
      <c r="BY113" s="875"/>
      <c r="BZ113" s="875"/>
      <c r="CA113" s="875">
        <v>140584</v>
      </c>
      <c r="CB113" s="875"/>
      <c r="CC113" s="875"/>
      <c r="CD113" s="875"/>
      <c r="CE113" s="875"/>
      <c r="CF113" s="936">
        <v>1.1000000000000001</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122</v>
      </c>
      <c r="DM113" s="838"/>
      <c r="DN113" s="838"/>
      <c r="DO113" s="838"/>
      <c r="DP113" s="839"/>
      <c r="DQ113" s="840" t="s">
        <v>122</v>
      </c>
      <c r="DR113" s="838"/>
      <c r="DS113" s="838"/>
      <c r="DT113" s="838"/>
      <c r="DU113" s="839"/>
      <c r="DV113" s="885" t="s">
        <v>122</v>
      </c>
      <c r="DW113" s="886"/>
      <c r="DX113" s="886"/>
      <c r="DY113" s="886"/>
      <c r="DZ113" s="887"/>
    </row>
    <row r="114" spans="1:130" s="226" customFormat="1" ht="26.25" customHeight="1">
      <c r="A114" s="979"/>
      <c r="B114" s="980"/>
      <c r="C114" s="808" t="s">
        <v>447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78203</v>
      </c>
      <c r="AB114" s="838"/>
      <c r="AC114" s="838"/>
      <c r="AD114" s="838"/>
      <c r="AE114" s="839"/>
      <c r="AF114" s="840">
        <v>78203</v>
      </c>
      <c r="AG114" s="838"/>
      <c r="AH114" s="838"/>
      <c r="AI114" s="838"/>
      <c r="AJ114" s="839"/>
      <c r="AK114" s="840">
        <v>78203</v>
      </c>
      <c r="AL114" s="838"/>
      <c r="AM114" s="838"/>
      <c r="AN114" s="838"/>
      <c r="AO114" s="839"/>
      <c r="AP114" s="885">
        <v>0.6</v>
      </c>
      <c r="AQ114" s="886"/>
      <c r="AR114" s="886"/>
      <c r="AS114" s="886"/>
      <c r="AT114" s="887"/>
      <c r="AU114" s="997"/>
      <c r="AV114" s="998"/>
      <c r="AW114" s="998"/>
      <c r="AX114" s="998"/>
      <c r="AY114" s="998"/>
      <c r="AZ114" s="873" t="s">
        <v>448</v>
      </c>
      <c r="BA114" s="808"/>
      <c r="BB114" s="808"/>
      <c r="BC114" s="808"/>
      <c r="BD114" s="808"/>
      <c r="BE114" s="808"/>
      <c r="BF114" s="808"/>
      <c r="BG114" s="808"/>
      <c r="BH114" s="808"/>
      <c r="BI114" s="808"/>
      <c r="BJ114" s="808"/>
      <c r="BK114" s="808"/>
      <c r="BL114" s="808"/>
      <c r="BM114" s="808"/>
      <c r="BN114" s="808"/>
      <c r="BO114" s="808"/>
      <c r="BP114" s="809"/>
      <c r="BQ114" s="874">
        <v>2971287</v>
      </c>
      <c r="BR114" s="875"/>
      <c r="BS114" s="875"/>
      <c r="BT114" s="875"/>
      <c r="BU114" s="875"/>
      <c r="BV114" s="875">
        <v>3195571</v>
      </c>
      <c r="BW114" s="875"/>
      <c r="BX114" s="875"/>
      <c r="BY114" s="875"/>
      <c r="BZ114" s="875"/>
      <c r="CA114" s="875">
        <v>3184687</v>
      </c>
      <c r="CB114" s="875"/>
      <c r="CC114" s="875"/>
      <c r="CD114" s="875"/>
      <c r="CE114" s="875"/>
      <c r="CF114" s="936">
        <v>25.9</v>
      </c>
      <c r="CG114" s="937"/>
      <c r="CH114" s="937"/>
      <c r="CI114" s="937"/>
      <c r="CJ114" s="937"/>
      <c r="CK114" s="992"/>
      <c r="CL114" s="879"/>
      <c r="CM114" s="882" t="s">
        <v>449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122</v>
      </c>
      <c r="DM114" s="838"/>
      <c r="DN114" s="838"/>
      <c r="DO114" s="838"/>
      <c r="DP114" s="839"/>
      <c r="DQ114" s="840" t="s">
        <v>122</v>
      </c>
      <c r="DR114" s="838"/>
      <c r="DS114" s="838"/>
      <c r="DT114" s="838"/>
      <c r="DU114" s="839"/>
      <c r="DV114" s="885" t="s">
        <v>122</v>
      </c>
      <c r="DW114" s="886"/>
      <c r="DX114" s="886"/>
      <c r="DY114" s="886"/>
      <c r="DZ114" s="887"/>
    </row>
    <row r="115" spans="1:130" s="226" customFormat="1" ht="26.25" customHeight="1">
      <c r="A115" s="979"/>
      <c r="B115" s="980"/>
      <c r="C115" s="808" t="s">
        <v>450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641</v>
      </c>
      <c r="AB115" s="984"/>
      <c r="AC115" s="984"/>
      <c r="AD115" s="984"/>
      <c r="AE115" s="985"/>
      <c r="AF115" s="986">
        <v>641</v>
      </c>
      <c r="AG115" s="984"/>
      <c r="AH115" s="984"/>
      <c r="AI115" s="984"/>
      <c r="AJ115" s="985"/>
      <c r="AK115" s="986">
        <v>641</v>
      </c>
      <c r="AL115" s="984"/>
      <c r="AM115" s="984"/>
      <c r="AN115" s="984"/>
      <c r="AO115" s="985"/>
      <c r="AP115" s="987">
        <v>0</v>
      </c>
      <c r="AQ115" s="988"/>
      <c r="AR115" s="988"/>
      <c r="AS115" s="988"/>
      <c r="AT115" s="989"/>
      <c r="AU115" s="997"/>
      <c r="AV115" s="998"/>
      <c r="AW115" s="998"/>
      <c r="AX115" s="998"/>
      <c r="AY115" s="998"/>
      <c r="AZ115" s="873" t="s">
        <v>451</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122</v>
      </c>
      <c r="BW115" s="875"/>
      <c r="BX115" s="875"/>
      <c r="BY115" s="875"/>
      <c r="BZ115" s="875"/>
      <c r="CA115" s="875" t="s">
        <v>122</v>
      </c>
      <c r="CB115" s="875"/>
      <c r="CC115" s="875"/>
      <c r="CD115" s="875"/>
      <c r="CE115" s="875"/>
      <c r="CF115" s="936" t="s">
        <v>122</v>
      </c>
      <c r="CG115" s="937"/>
      <c r="CH115" s="937"/>
      <c r="CI115" s="937"/>
      <c r="CJ115" s="937"/>
      <c r="CK115" s="992"/>
      <c r="CL115" s="879"/>
      <c r="CM115" s="873" t="s">
        <v>452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122</v>
      </c>
      <c r="DR115" s="838"/>
      <c r="DS115" s="838"/>
      <c r="DT115" s="838"/>
      <c r="DU115" s="839"/>
      <c r="DV115" s="885" t="s">
        <v>122</v>
      </c>
      <c r="DW115" s="886"/>
      <c r="DX115" s="886"/>
      <c r="DY115" s="886"/>
      <c r="DZ115" s="887"/>
    </row>
    <row r="116" spans="1:130" s="226" customFormat="1" ht="26.25" customHeight="1">
      <c r="A116" s="981"/>
      <c r="B116" s="982"/>
      <c r="C116" s="941" t="s">
        <v>453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122</v>
      </c>
      <c r="AG116" s="838"/>
      <c r="AH116" s="838"/>
      <c r="AI116" s="838"/>
      <c r="AJ116" s="839"/>
      <c r="AK116" s="840" t="s">
        <v>122</v>
      </c>
      <c r="AL116" s="838"/>
      <c r="AM116" s="838"/>
      <c r="AN116" s="838"/>
      <c r="AO116" s="839"/>
      <c r="AP116" s="885" t="s">
        <v>122</v>
      </c>
      <c r="AQ116" s="886"/>
      <c r="AR116" s="886"/>
      <c r="AS116" s="886"/>
      <c r="AT116" s="887"/>
      <c r="AU116" s="997"/>
      <c r="AV116" s="998"/>
      <c r="AW116" s="998"/>
      <c r="AX116" s="998"/>
      <c r="AY116" s="998"/>
      <c r="AZ116" s="924" t="s">
        <v>454</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122</v>
      </c>
      <c r="BW116" s="875"/>
      <c r="BX116" s="875"/>
      <c r="BY116" s="875"/>
      <c r="BZ116" s="875"/>
      <c r="CA116" s="875" t="s">
        <v>434</v>
      </c>
      <c r="CB116" s="875"/>
      <c r="CC116" s="875"/>
      <c r="CD116" s="875"/>
      <c r="CE116" s="875"/>
      <c r="CF116" s="936" t="s">
        <v>122</v>
      </c>
      <c r="CG116" s="937"/>
      <c r="CH116" s="937"/>
      <c r="CI116" s="937"/>
      <c r="CJ116" s="937"/>
      <c r="CK116" s="992"/>
      <c r="CL116" s="879"/>
      <c r="CM116" s="882" t="s">
        <v>455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439</v>
      </c>
      <c r="DR116" s="838"/>
      <c r="DS116" s="838"/>
      <c r="DT116" s="838"/>
      <c r="DU116" s="839"/>
      <c r="DV116" s="885" t="s">
        <v>122</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456</v>
      </c>
      <c r="Z117" s="964"/>
      <c r="AA117" s="969">
        <v>2182413</v>
      </c>
      <c r="AB117" s="970"/>
      <c r="AC117" s="970"/>
      <c r="AD117" s="970"/>
      <c r="AE117" s="971"/>
      <c r="AF117" s="972">
        <v>2178106</v>
      </c>
      <c r="AG117" s="970"/>
      <c r="AH117" s="970"/>
      <c r="AI117" s="970"/>
      <c r="AJ117" s="971"/>
      <c r="AK117" s="972">
        <v>2181940</v>
      </c>
      <c r="AL117" s="970"/>
      <c r="AM117" s="970"/>
      <c r="AN117" s="970"/>
      <c r="AO117" s="971"/>
      <c r="AP117" s="973"/>
      <c r="AQ117" s="974"/>
      <c r="AR117" s="974"/>
      <c r="AS117" s="974"/>
      <c r="AT117" s="975"/>
      <c r="AU117" s="997"/>
      <c r="AV117" s="998"/>
      <c r="AW117" s="998"/>
      <c r="AX117" s="998"/>
      <c r="AY117" s="998"/>
      <c r="AZ117" s="924" t="s">
        <v>457</v>
      </c>
      <c r="BA117" s="925"/>
      <c r="BB117" s="925"/>
      <c r="BC117" s="925"/>
      <c r="BD117" s="925"/>
      <c r="BE117" s="925"/>
      <c r="BF117" s="925"/>
      <c r="BG117" s="925"/>
      <c r="BH117" s="925"/>
      <c r="BI117" s="925"/>
      <c r="BJ117" s="925"/>
      <c r="BK117" s="925"/>
      <c r="BL117" s="925"/>
      <c r="BM117" s="925"/>
      <c r="BN117" s="925"/>
      <c r="BO117" s="925"/>
      <c r="BP117" s="926"/>
      <c r="BQ117" s="874" t="s">
        <v>434</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458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439</v>
      </c>
      <c r="DR117" s="838"/>
      <c r="DS117" s="838"/>
      <c r="DT117" s="838"/>
      <c r="DU117" s="839"/>
      <c r="DV117" s="885" t="s">
        <v>122</v>
      </c>
      <c r="DW117" s="886"/>
      <c r="DX117" s="886"/>
      <c r="DY117" s="886"/>
      <c r="DZ117" s="887"/>
    </row>
    <row r="118" spans="1:130" s="226" customFormat="1" ht="26.25" customHeight="1">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303</v>
      </c>
      <c r="AG118" s="963"/>
      <c r="AH118" s="963"/>
      <c r="AI118" s="963"/>
      <c r="AJ118" s="964"/>
      <c r="AK118" s="965" t="s">
        <v>302</v>
      </c>
      <c r="AL118" s="963"/>
      <c r="AM118" s="963"/>
      <c r="AN118" s="963"/>
      <c r="AO118" s="964"/>
      <c r="AP118" s="966" t="s">
        <v>428</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122</v>
      </c>
      <c r="CB118" s="906"/>
      <c r="CC118" s="906"/>
      <c r="CD118" s="906"/>
      <c r="CE118" s="906"/>
      <c r="CF118" s="936" t="s">
        <v>122</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439</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461</v>
      </c>
      <c r="BP119" s="939"/>
      <c r="BQ119" s="943">
        <v>28179493</v>
      </c>
      <c r="BR119" s="906"/>
      <c r="BS119" s="906"/>
      <c r="BT119" s="906"/>
      <c r="BU119" s="906"/>
      <c r="BV119" s="906">
        <v>29127590</v>
      </c>
      <c r="BW119" s="906"/>
      <c r="BX119" s="906"/>
      <c r="BY119" s="906"/>
      <c r="BZ119" s="906"/>
      <c r="CA119" s="906">
        <v>29643440</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9401</v>
      </c>
      <c r="DH119" s="821"/>
      <c r="DI119" s="821"/>
      <c r="DJ119" s="821"/>
      <c r="DK119" s="822"/>
      <c r="DL119" s="823">
        <v>8709</v>
      </c>
      <c r="DM119" s="821"/>
      <c r="DN119" s="821"/>
      <c r="DO119" s="821"/>
      <c r="DP119" s="822"/>
      <c r="DQ119" s="823">
        <v>8017</v>
      </c>
      <c r="DR119" s="821"/>
      <c r="DS119" s="821"/>
      <c r="DT119" s="821"/>
      <c r="DU119" s="822"/>
      <c r="DV119" s="909">
        <v>0.1</v>
      </c>
      <c r="DW119" s="910"/>
      <c r="DX119" s="910"/>
      <c r="DY119" s="910"/>
      <c r="DZ119" s="911"/>
    </row>
    <row r="120" spans="1:130" s="226" customFormat="1" ht="26.25" customHeight="1">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9754991</v>
      </c>
      <c r="BR120" s="903"/>
      <c r="BS120" s="903"/>
      <c r="BT120" s="903"/>
      <c r="BU120" s="903"/>
      <c r="BV120" s="903">
        <v>10910262</v>
      </c>
      <c r="BW120" s="903"/>
      <c r="BX120" s="903"/>
      <c r="BY120" s="903"/>
      <c r="BZ120" s="903"/>
      <c r="CA120" s="903">
        <v>11828993</v>
      </c>
      <c r="CB120" s="903"/>
      <c r="CC120" s="903"/>
      <c r="CD120" s="903"/>
      <c r="CE120" s="903"/>
      <c r="CF120" s="927">
        <v>96.1</v>
      </c>
      <c r="CG120" s="928"/>
      <c r="CH120" s="928"/>
      <c r="CI120" s="928"/>
      <c r="CJ120" s="928"/>
      <c r="CK120" s="929" t="s">
        <v>465</v>
      </c>
      <c r="CL120" s="913"/>
      <c r="CM120" s="913"/>
      <c r="CN120" s="913"/>
      <c r="CO120" s="914"/>
      <c r="CP120" s="933" t="s">
        <v>466</v>
      </c>
      <c r="CQ120" s="934"/>
      <c r="CR120" s="934"/>
      <c r="CS120" s="934"/>
      <c r="CT120" s="934"/>
      <c r="CU120" s="934"/>
      <c r="CV120" s="934"/>
      <c r="CW120" s="934"/>
      <c r="CX120" s="934"/>
      <c r="CY120" s="934"/>
      <c r="CZ120" s="934"/>
      <c r="DA120" s="934"/>
      <c r="DB120" s="934"/>
      <c r="DC120" s="934"/>
      <c r="DD120" s="934"/>
      <c r="DE120" s="934"/>
      <c r="DF120" s="935"/>
      <c r="DG120" s="922">
        <v>5874484</v>
      </c>
      <c r="DH120" s="903"/>
      <c r="DI120" s="903"/>
      <c r="DJ120" s="903"/>
      <c r="DK120" s="903"/>
      <c r="DL120" s="903">
        <v>5755077</v>
      </c>
      <c r="DM120" s="903"/>
      <c r="DN120" s="903"/>
      <c r="DO120" s="903"/>
      <c r="DP120" s="903"/>
      <c r="DQ120" s="903">
        <v>5506374</v>
      </c>
      <c r="DR120" s="903"/>
      <c r="DS120" s="903"/>
      <c r="DT120" s="903"/>
      <c r="DU120" s="903"/>
      <c r="DV120" s="904">
        <v>44.7</v>
      </c>
      <c r="DW120" s="904"/>
      <c r="DX120" s="904"/>
      <c r="DY120" s="904"/>
      <c r="DZ120" s="905"/>
    </row>
    <row r="121" spans="1:130" s="226" customFormat="1" ht="26.25" customHeight="1">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439</v>
      </c>
      <c r="AG121" s="838"/>
      <c r="AH121" s="838"/>
      <c r="AI121" s="838"/>
      <c r="AJ121" s="839"/>
      <c r="AK121" s="840" t="s">
        <v>122</v>
      </c>
      <c r="AL121" s="838"/>
      <c r="AM121" s="838"/>
      <c r="AN121" s="838"/>
      <c r="AO121" s="839"/>
      <c r="AP121" s="885" t="s">
        <v>439</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1154688</v>
      </c>
      <c r="BR121" s="875"/>
      <c r="BS121" s="875"/>
      <c r="BT121" s="875"/>
      <c r="BU121" s="875"/>
      <c r="BV121" s="875">
        <v>974459</v>
      </c>
      <c r="BW121" s="875"/>
      <c r="BX121" s="875"/>
      <c r="BY121" s="875"/>
      <c r="BZ121" s="875"/>
      <c r="CA121" s="875">
        <v>1072219</v>
      </c>
      <c r="CB121" s="875"/>
      <c r="CC121" s="875"/>
      <c r="CD121" s="875"/>
      <c r="CE121" s="875"/>
      <c r="CF121" s="936">
        <v>8.6999999999999993</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505757</v>
      </c>
      <c r="DH121" s="875"/>
      <c r="DI121" s="875"/>
      <c r="DJ121" s="875"/>
      <c r="DK121" s="875"/>
      <c r="DL121" s="875">
        <v>515990</v>
      </c>
      <c r="DM121" s="875"/>
      <c r="DN121" s="875"/>
      <c r="DO121" s="875"/>
      <c r="DP121" s="875"/>
      <c r="DQ121" s="875">
        <v>542535</v>
      </c>
      <c r="DR121" s="875"/>
      <c r="DS121" s="875"/>
      <c r="DT121" s="875"/>
      <c r="DU121" s="875"/>
      <c r="DV121" s="852">
        <v>4.4000000000000004</v>
      </c>
      <c r="DW121" s="852"/>
      <c r="DX121" s="852"/>
      <c r="DY121" s="852"/>
      <c r="DZ121" s="853"/>
    </row>
    <row r="122" spans="1:130" s="226" customFormat="1" ht="26.25" customHeight="1">
      <c r="A122" s="878"/>
      <c r="B122" s="879"/>
      <c r="C122" s="882" t="s">
        <v>449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122</v>
      </c>
      <c r="AG122" s="838"/>
      <c r="AH122" s="838"/>
      <c r="AI122" s="838"/>
      <c r="AJ122" s="839"/>
      <c r="AK122" s="840" t="s">
        <v>122</v>
      </c>
      <c r="AL122" s="838"/>
      <c r="AM122" s="838"/>
      <c r="AN122" s="838"/>
      <c r="AO122" s="839"/>
      <c r="AP122" s="885" t="s">
        <v>439</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17094909</v>
      </c>
      <c r="BR122" s="906"/>
      <c r="BS122" s="906"/>
      <c r="BT122" s="906"/>
      <c r="BU122" s="906"/>
      <c r="BV122" s="906">
        <v>17319799</v>
      </c>
      <c r="BW122" s="906"/>
      <c r="BX122" s="906"/>
      <c r="BY122" s="906"/>
      <c r="BZ122" s="906"/>
      <c r="CA122" s="906">
        <v>17384929</v>
      </c>
      <c r="CB122" s="906"/>
      <c r="CC122" s="906"/>
      <c r="CD122" s="906"/>
      <c r="CE122" s="906"/>
      <c r="CF122" s="907">
        <v>141.19999999999999</v>
      </c>
      <c r="CG122" s="908"/>
      <c r="CH122" s="908"/>
      <c r="CI122" s="908"/>
      <c r="CJ122" s="908"/>
      <c r="CK122" s="930"/>
      <c r="CL122" s="916"/>
      <c r="CM122" s="916"/>
      <c r="CN122" s="916"/>
      <c r="CO122" s="917"/>
      <c r="CP122" s="896" t="s">
        <v>471</v>
      </c>
      <c r="CQ122" s="897"/>
      <c r="CR122" s="897"/>
      <c r="CS122" s="897"/>
      <c r="CT122" s="897"/>
      <c r="CU122" s="897"/>
      <c r="CV122" s="897"/>
      <c r="CW122" s="897"/>
      <c r="CX122" s="897"/>
      <c r="CY122" s="897"/>
      <c r="CZ122" s="897"/>
      <c r="DA122" s="897"/>
      <c r="DB122" s="897"/>
      <c r="DC122" s="897"/>
      <c r="DD122" s="897"/>
      <c r="DE122" s="897"/>
      <c r="DF122" s="898"/>
      <c r="DG122" s="874">
        <v>97968</v>
      </c>
      <c r="DH122" s="875"/>
      <c r="DI122" s="875"/>
      <c r="DJ122" s="875"/>
      <c r="DK122" s="875"/>
      <c r="DL122" s="875">
        <v>81796</v>
      </c>
      <c r="DM122" s="875"/>
      <c r="DN122" s="875"/>
      <c r="DO122" s="875"/>
      <c r="DP122" s="875"/>
      <c r="DQ122" s="875">
        <v>65113</v>
      </c>
      <c r="DR122" s="875"/>
      <c r="DS122" s="875"/>
      <c r="DT122" s="875"/>
      <c r="DU122" s="875"/>
      <c r="DV122" s="852">
        <v>0.5</v>
      </c>
      <c r="DW122" s="852"/>
      <c r="DX122" s="852"/>
      <c r="DY122" s="852"/>
      <c r="DZ122" s="853"/>
    </row>
    <row r="123" spans="1:130" s="226" customFormat="1" ht="26.25" customHeight="1">
      <c r="A123" s="878"/>
      <c r="B123" s="879"/>
      <c r="C123" s="882" t="s">
        <v>455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472</v>
      </c>
      <c r="BP123" s="939"/>
      <c r="BQ123" s="893">
        <v>28004588</v>
      </c>
      <c r="BR123" s="894"/>
      <c r="BS123" s="894"/>
      <c r="BT123" s="894"/>
      <c r="BU123" s="894"/>
      <c r="BV123" s="894">
        <v>29204520</v>
      </c>
      <c r="BW123" s="894"/>
      <c r="BX123" s="894"/>
      <c r="BY123" s="894"/>
      <c r="BZ123" s="894"/>
      <c r="CA123" s="894">
        <v>30286141</v>
      </c>
      <c r="CB123" s="894"/>
      <c r="CC123" s="894"/>
      <c r="CD123" s="894"/>
      <c r="CE123" s="894"/>
      <c r="CF123" s="804"/>
      <c r="CG123" s="805"/>
      <c r="CH123" s="805"/>
      <c r="CI123" s="805"/>
      <c r="CJ123" s="895"/>
      <c r="CK123" s="930"/>
      <c r="CL123" s="916"/>
      <c r="CM123" s="916"/>
      <c r="CN123" s="916"/>
      <c r="CO123" s="917"/>
      <c r="CP123" s="896" t="s">
        <v>401</v>
      </c>
      <c r="CQ123" s="897"/>
      <c r="CR123" s="897"/>
      <c r="CS123" s="897"/>
      <c r="CT123" s="897"/>
      <c r="CU123" s="897"/>
      <c r="CV123" s="897"/>
      <c r="CW123" s="897"/>
      <c r="CX123" s="897"/>
      <c r="CY123" s="897"/>
      <c r="CZ123" s="897"/>
      <c r="DA123" s="897"/>
      <c r="DB123" s="897"/>
      <c r="DC123" s="897"/>
      <c r="DD123" s="897"/>
      <c r="DE123" s="897"/>
      <c r="DF123" s="898"/>
      <c r="DG123" s="837">
        <v>24138</v>
      </c>
      <c r="DH123" s="838"/>
      <c r="DI123" s="838"/>
      <c r="DJ123" s="838"/>
      <c r="DK123" s="839"/>
      <c r="DL123" s="840">
        <v>28537</v>
      </c>
      <c r="DM123" s="838"/>
      <c r="DN123" s="838"/>
      <c r="DO123" s="838"/>
      <c r="DP123" s="839"/>
      <c r="DQ123" s="840">
        <v>32447</v>
      </c>
      <c r="DR123" s="838"/>
      <c r="DS123" s="838"/>
      <c r="DT123" s="838"/>
      <c r="DU123" s="839"/>
      <c r="DV123" s="885">
        <v>0.3</v>
      </c>
      <c r="DW123" s="886"/>
      <c r="DX123" s="886"/>
      <c r="DY123" s="886"/>
      <c r="DZ123" s="887"/>
    </row>
    <row r="124" spans="1:130" s="226" customFormat="1" ht="26.25" customHeight="1" thickBot="1">
      <c r="A124" s="878"/>
      <c r="B124" s="879"/>
      <c r="C124" s="882" t="s">
        <v>458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v>
      </c>
      <c r="BR124" s="892"/>
      <c r="BS124" s="892"/>
      <c r="BT124" s="892"/>
      <c r="BU124" s="892"/>
      <c r="BV124" s="892" t="s">
        <v>122</v>
      </c>
      <c r="BW124" s="892"/>
      <c r="BX124" s="892"/>
      <c r="BY124" s="892"/>
      <c r="BZ124" s="892"/>
      <c r="CA124" s="892" t="s">
        <v>122</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439</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436</v>
      </c>
      <c r="AB126" s="838"/>
      <c r="AC126" s="838"/>
      <c r="AD126" s="838"/>
      <c r="AE126" s="839"/>
      <c r="AF126" s="840" t="s">
        <v>122</v>
      </c>
      <c r="AG126" s="838"/>
      <c r="AH126" s="838"/>
      <c r="AI126" s="838"/>
      <c r="AJ126" s="839"/>
      <c r="AK126" s="840" t="s">
        <v>439</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439</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641</v>
      </c>
      <c r="AB127" s="838"/>
      <c r="AC127" s="838"/>
      <c r="AD127" s="838"/>
      <c r="AE127" s="839"/>
      <c r="AF127" s="840">
        <v>641</v>
      </c>
      <c r="AG127" s="838"/>
      <c r="AH127" s="838"/>
      <c r="AI127" s="838"/>
      <c r="AJ127" s="839"/>
      <c r="AK127" s="840">
        <v>641</v>
      </c>
      <c r="AL127" s="838"/>
      <c r="AM127" s="838"/>
      <c r="AN127" s="838"/>
      <c r="AO127" s="839"/>
      <c r="AP127" s="885">
        <v>0</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439</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68662</v>
      </c>
      <c r="AB128" s="859"/>
      <c r="AC128" s="859"/>
      <c r="AD128" s="859"/>
      <c r="AE128" s="860"/>
      <c r="AF128" s="861">
        <v>87833</v>
      </c>
      <c r="AG128" s="859"/>
      <c r="AH128" s="859"/>
      <c r="AI128" s="859"/>
      <c r="AJ128" s="860"/>
      <c r="AK128" s="861">
        <v>101378</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122</v>
      </c>
      <c r="BG128" s="845"/>
      <c r="BH128" s="845"/>
      <c r="BI128" s="845"/>
      <c r="BJ128" s="845"/>
      <c r="BK128" s="845"/>
      <c r="BL128" s="868"/>
      <c r="BM128" s="844">
        <v>12.88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436</v>
      </c>
      <c r="DH128" s="849"/>
      <c r="DI128" s="849"/>
      <c r="DJ128" s="849"/>
      <c r="DK128" s="849"/>
      <c r="DL128" s="849" t="s">
        <v>122</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13592616</v>
      </c>
      <c r="AB129" s="838"/>
      <c r="AC129" s="838"/>
      <c r="AD129" s="838"/>
      <c r="AE129" s="839"/>
      <c r="AF129" s="840">
        <v>13611849</v>
      </c>
      <c r="AG129" s="838"/>
      <c r="AH129" s="838"/>
      <c r="AI129" s="838"/>
      <c r="AJ129" s="839"/>
      <c r="AK129" s="840">
        <v>13726149</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490</v>
      </c>
      <c r="BG129" s="828"/>
      <c r="BH129" s="828"/>
      <c r="BI129" s="828"/>
      <c r="BJ129" s="828"/>
      <c r="BK129" s="828"/>
      <c r="BL129" s="829"/>
      <c r="BM129" s="827">
        <v>17.88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1349825</v>
      </c>
      <c r="AB130" s="838"/>
      <c r="AC130" s="838"/>
      <c r="AD130" s="838"/>
      <c r="AE130" s="839"/>
      <c r="AF130" s="840">
        <v>1408569</v>
      </c>
      <c r="AG130" s="838"/>
      <c r="AH130" s="838"/>
      <c r="AI130" s="838"/>
      <c r="AJ130" s="839"/>
      <c r="AK130" s="840">
        <v>1413674</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5.7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12242791</v>
      </c>
      <c r="AB131" s="821"/>
      <c r="AC131" s="821"/>
      <c r="AD131" s="821"/>
      <c r="AE131" s="822"/>
      <c r="AF131" s="823">
        <v>12203280</v>
      </c>
      <c r="AG131" s="821"/>
      <c r="AH131" s="821"/>
      <c r="AI131" s="821"/>
      <c r="AJ131" s="822"/>
      <c r="AK131" s="823">
        <v>12312475</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t="s">
        <v>122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6.2398026719999997</v>
      </c>
      <c r="AB132" s="801"/>
      <c r="AC132" s="801"/>
      <c r="AD132" s="801"/>
      <c r="AE132" s="802"/>
      <c r="AF132" s="803">
        <v>5.5862358319999998</v>
      </c>
      <c r="AG132" s="801"/>
      <c r="AH132" s="801"/>
      <c r="AI132" s="801"/>
      <c r="AJ132" s="802"/>
      <c r="AK132" s="803">
        <v>5.4163602360000001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6</v>
      </c>
      <c r="AB133" s="780"/>
      <c r="AC133" s="780"/>
      <c r="AD133" s="780"/>
      <c r="AE133" s="781"/>
      <c r="AF133" s="779">
        <v>5.9</v>
      </c>
      <c r="AG133" s="780"/>
      <c r="AH133" s="780"/>
      <c r="AI133" s="780"/>
      <c r="AJ133" s="781"/>
      <c r="AK133" s="779">
        <v>5.7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GQ8MGWH5yjIsHU7IcYcbAapM1fyLfy8liKSQprUwBNvdQZAoX7GS8mGbYyDHM1vAbXtet4cZ8pNCCx33CfA6A==" saltValue="vJNnhaVPLF9VMFwxPJ7JL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HkWsrHyS/uyKzHQZm4HFI8h5emGHoMOoZidgc6+PCoPbbIkcEDZktr5VLftjCcVK5jpnwg4/B9KLbK0pEgi2g==" saltValue="27ozDlX8fVsmXAup+oR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4"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5"/>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8" t="s">
        <v>507</v>
      </c>
      <c r="AL9" s="1209"/>
      <c r="AM9" s="1209"/>
      <c r="AN9" s="1210"/>
      <c r="AO9" s="292">
        <v>3662610</v>
      </c>
      <c r="AP9" s="292">
        <v>49927</v>
      </c>
      <c r="AQ9" s="293">
        <v>61846</v>
      </c>
      <c r="AR9" s="294">
        <v>-19.3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8" t="s">
        <v>508</v>
      </c>
      <c r="AL10" s="1209"/>
      <c r="AM10" s="1209"/>
      <c r="AN10" s="1210"/>
      <c r="AO10" s="295">
        <v>321615</v>
      </c>
      <c r="AP10" s="295">
        <v>4384</v>
      </c>
      <c r="AQ10" s="296">
        <v>5819</v>
      </c>
      <c r="AR10" s="297">
        <v>-24.7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8" t="s">
        <v>509</v>
      </c>
      <c r="AL11" s="1209"/>
      <c r="AM11" s="1209"/>
      <c r="AN11" s="1210"/>
      <c r="AO11" s="295">
        <v>12593</v>
      </c>
      <c r="AP11" s="295">
        <v>172</v>
      </c>
      <c r="AQ11" s="296">
        <v>5868</v>
      </c>
      <c r="AR11" s="297">
        <v>-97.1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8" t="s">
        <v>510</v>
      </c>
      <c r="AL12" s="1209"/>
      <c r="AM12" s="1209"/>
      <c r="AN12" s="1210"/>
      <c r="AO12" s="295">
        <v>7774</v>
      </c>
      <c r="AP12" s="295">
        <v>106</v>
      </c>
      <c r="AQ12" s="296">
        <v>1247</v>
      </c>
      <c r="AR12" s="297">
        <v>-91.5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8" t="s">
        <v>511</v>
      </c>
      <c r="AL13" s="1209"/>
      <c r="AM13" s="1209"/>
      <c r="AN13" s="1210"/>
      <c r="AO13" s="295" t="s">
        <v>512</v>
      </c>
      <c r="AP13" s="295" t="s">
        <v>512</v>
      </c>
      <c r="AQ13" s="296">
        <v>0</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8" t="s">
        <v>513</v>
      </c>
      <c r="AL14" s="1209"/>
      <c r="AM14" s="1209"/>
      <c r="AN14" s="1210"/>
      <c r="AO14" s="295">
        <v>168812</v>
      </c>
      <c r="AP14" s="295">
        <v>2301</v>
      </c>
      <c r="AQ14" s="296">
        <v>2376</v>
      </c>
      <c r="AR14" s="297">
        <v>-3.2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8" t="s">
        <v>514</v>
      </c>
      <c r="AL15" s="1209"/>
      <c r="AM15" s="1209"/>
      <c r="AN15" s="1210"/>
      <c r="AO15" s="295">
        <v>54899</v>
      </c>
      <c r="AP15" s="295">
        <v>748</v>
      </c>
      <c r="AQ15" s="296">
        <v>1663</v>
      </c>
      <c r="AR15" s="297">
        <v>-55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1" t="s">
        <v>515</v>
      </c>
      <c r="AL16" s="1212"/>
      <c r="AM16" s="1212"/>
      <c r="AN16" s="1213"/>
      <c r="AO16" s="295">
        <v>-144739</v>
      </c>
      <c r="AP16" s="295">
        <v>-1973</v>
      </c>
      <c r="AQ16" s="296">
        <v>-5271</v>
      </c>
      <c r="AR16" s="297">
        <v>-62.6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1" t="s">
        <v>182</v>
      </c>
      <c r="AL17" s="1212"/>
      <c r="AM17" s="1212"/>
      <c r="AN17" s="1213"/>
      <c r="AO17" s="295">
        <v>4083564</v>
      </c>
      <c r="AP17" s="295">
        <v>55665</v>
      </c>
      <c r="AQ17" s="296">
        <v>73548</v>
      </c>
      <c r="AR17" s="297">
        <v>-24.3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5" t="s">
        <v>520</v>
      </c>
      <c r="AL21" s="1206"/>
      <c r="AM21" s="1206"/>
      <c r="AN21" s="1207"/>
      <c r="AO21" s="307">
        <v>5.82</v>
      </c>
      <c r="AP21" s="308">
        <v>7.24</v>
      </c>
      <c r="AQ21" s="309">
        <v>-1.42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5" t="s">
        <v>521</v>
      </c>
      <c r="AL22" s="1206"/>
      <c r="AM22" s="1206"/>
      <c r="AN22" s="1207"/>
      <c r="AO22" s="312">
        <v>102</v>
      </c>
      <c r="AP22" s="313">
        <v>98.4</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4"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5"/>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6" t="s">
        <v>526</v>
      </c>
      <c r="AL32" s="1197"/>
      <c r="AM32" s="1197"/>
      <c r="AN32" s="1198"/>
      <c r="AO32" s="322">
        <v>1668400</v>
      </c>
      <c r="AP32" s="322">
        <v>22743</v>
      </c>
      <c r="AQ32" s="323">
        <v>39633</v>
      </c>
      <c r="AR32" s="324">
        <v>-42.6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6" t="s">
        <v>527</v>
      </c>
      <c r="AL33" s="1197"/>
      <c r="AM33" s="1197"/>
      <c r="AN33" s="1198"/>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6" t="s">
        <v>528</v>
      </c>
      <c r="AL34" s="1197"/>
      <c r="AM34" s="1197"/>
      <c r="AN34" s="1198"/>
      <c r="AO34" s="322" t="s">
        <v>512</v>
      </c>
      <c r="AP34" s="322" t="s">
        <v>512</v>
      </c>
      <c r="AQ34" s="323">
        <v>58</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6" t="s">
        <v>529</v>
      </c>
      <c r="AL35" s="1197"/>
      <c r="AM35" s="1197"/>
      <c r="AN35" s="1198"/>
      <c r="AO35" s="322">
        <v>434696</v>
      </c>
      <c r="AP35" s="322">
        <v>5926</v>
      </c>
      <c r="AQ35" s="323">
        <v>13693</v>
      </c>
      <c r="AR35" s="324">
        <v>-56.7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6" t="s">
        <v>530</v>
      </c>
      <c r="AL36" s="1197"/>
      <c r="AM36" s="1197"/>
      <c r="AN36" s="1198"/>
      <c r="AO36" s="322">
        <v>78203</v>
      </c>
      <c r="AP36" s="322">
        <v>1066</v>
      </c>
      <c r="AQ36" s="323">
        <v>1763</v>
      </c>
      <c r="AR36" s="324">
        <v>-39.5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6" t="s">
        <v>531</v>
      </c>
      <c r="AL37" s="1197"/>
      <c r="AM37" s="1197"/>
      <c r="AN37" s="1198"/>
      <c r="AO37" s="322">
        <v>641</v>
      </c>
      <c r="AP37" s="322">
        <v>9</v>
      </c>
      <c r="AQ37" s="323">
        <v>897</v>
      </c>
      <c r="AR37" s="324">
        <v>-99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9" t="s">
        <v>532</v>
      </c>
      <c r="AL38" s="1200"/>
      <c r="AM38" s="1200"/>
      <c r="AN38" s="1201"/>
      <c r="AO38" s="325" t="s">
        <v>512</v>
      </c>
      <c r="AP38" s="325" t="s">
        <v>512</v>
      </c>
      <c r="AQ38" s="326">
        <v>1</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9" t="s">
        <v>533</v>
      </c>
      <c r="AL39" s="1200"/>
      <c r="AM39" s="1200"/>
      <c r="AN39" s="1201"/>
      <c r="AO39" s="322">
        <v>-101378</v>
      </c>
      <c r="AP39" s="322">
        <v>-1382</v>
      </c>
      <c r="AQ39" s="323">
        <v>-5566</v>
      </c>
      <c r="AR39" s="324">
        <v>-75.2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6" t="s">
        <v>534</v>
      </c>
      <c r="AL40" s="1197"/>
      <c r="AM40" s="1197"/>
      <c r="AN40" s="1198"/>
      <c r="AO40" s="322">
        <v>-1413674</v>
      </c>
      <c r="AP40" s="322">
        <v>-19270</v>
      </c>
      <c r="AQ40" s="323">
        <v>-36175</v>
      </c>
      <c r="AR40" s="324">
        <v>-46.7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2" t="s">
        <v>297</v>
      </c>
      <c r="AL41" s="1203"/>
      <c r="AM41" s="1203"/>
      <c r="AN41" s="1204"/>
      <c r="AO41" s="322">
        <v>666888</v>
      </c>
      <c r="AP41" s="322">
        <v>9091</v>
      </c>
      <c r="AQ41" s="323">
        <v>14303</v>
      </c>
      <c r="AR41" s="324">
        <v>-36.4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9" t="s">
        <v>502</v>
      </c>
      <c r="AN49" s="1191" t="s">
        <v>538</v>
      </c>
      <c r="AO49" s="1192"/>
      <c r="AP49" s="1192"/>
      <c r="AQ49" s="1192"/>
      <c r="AR49" s="119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0"/>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5248240</v>
      </c>
      <c r="AN51" s="344">
        <v>72054</v>
      </c>
      <c r="AO51" s="345">
        <v>3.5</v>
      </c>
      <c r="AP51" s="346">
        <v>63956</v>
      </c>
      <c r="AQ51" s="347">
        <v>25.7</v>
      </c>
      <c r="AR51" s="348">
        <v>-22.2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2021740</v>
      </c>
      <c r="AN52" s="352">
        <v>27757</v>
      </c>
      <c r="AO52" s="353">
        <v>15.7</v>
      </c>
      <c r="AP52" s="354">
        <v>29239</v>
      </c>
      <c r="AQ52" s="355">
        <v>8.8000000000000007</v>
      </c>
      <c r="AR52" s="356">
        <v>6.9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3138783</v>
      </c>
      <c r="AN53" s="344">
        <v>43091</v>
      </c>
      <c r="AO53" s="345">
        <v>-40.200000000000003</v>
      </c>
      <c r="AP53" s="346">
        <v>66255</v>
      </c>
      <c r="AQ53" s="347">
        <v>3.6</v>
      </c>
      <c r="AR53" s="348">
        <v>-43.8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1732131</v>
      </c>
      <c r="AN54" s="352">
        <v>23780</v>
      </c>
      <c r="AO54" s="353">
        <v>-14.3</v>
      </c>
      <c r="AP54" s="354">
        <v>31822</v>
      </c>
      <c r="AQ54" s="355">
        <v>8.8000000000000007</v>
      </c>
      <c r="AR54" s="356">
        <v>-23.1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3883330</v>
      </c>
      <c r="AN55" s="344">
        <v>53367</v>
      </c>
      <c r="AO55" s="345">
        <v>23.8</v>
      </c>
      <c r="AP55" s="346">
        <v>54227</v>
      </c>
      <c r="AQ55" s="347">
        <v>-18.2</v>
      </c>
      <c r="AR55" s="348">
        <v>42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1988056</v>
      </c>
      <c r="AN56" s="352">
        <v>27321</v>
      </c>
      <c r="AO56" s="353">
        <v>14.9</v>
      </c>
      <c r="AP56" s="354">
        <v>29694</v>
      </c>
      <c r="AQ56" s="355">
        <v>-6.7</v>
      </c>
      <c r="AR56" s="356">
        <v>21.6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4177720</v>
      </c>
      <c r="AN57" s="344">
        <v>57309</v>
      </c>
      <c r="AO57" s="345">
        <v>7.4</v>
      </c>
      <c r="AP57" s="346">
        <v>57295</v>
      </c>
      <c r="AQ57" s="347">
        <v>5.7</v>
      </c>
      <c r="AR57" s="348">
        <v>1.7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1988316</v>
      </c>
      <c r="AN58" s="352">
        <v>27275</v>
      </c>
      <c r="AO58" s="353">
        <v>-0.2</v>
      </c>
      <c r="AP58" s="354">
        <v>32771</v>
      </c>
      <c r="AQ58" s="355">
        <v>10.4</v>
      </c>
      <c r="AR58" s="356">
        <v>-10.6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4412943</v>
      </c>
      <c r="AN59" s="344">
        <v>60155</v>
      </c>
      <c r="AO59" s="345">
        <v>5</v>
      </c>
      <c r="AP59" s="346">
        <v>54110</v>
      </c>
      <c r="AQ59" s="347">
        <v>-5.6</v>
      </c>
      <c r="AR59" s="348">
        <v>10.6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2068292</v>
      </c>
      <c r="AN60" s="352">
        <v>28194</v>
      </c>
      <c r="AO60" s="353">
        <v>3.4</v>
      </c>
      <c r="AP60" s="354">
        <v>30620</v>
      </c>
      <c r="AQ60" s="355">
        <v>-6.6</v>
      </c>
      <c r="AR60" s="356">
        <v>10</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4172203</v>
      </c>
      <c r="AN61" s="359">
        <v>57195</v>
      </c>
      <c r="AO61" s="360">
        <v>-0.1</v>
      </c>
      <c r="AP61" s="361">
        <v>59169</v>
      </c>
      <c r="AQ61" s="362">
        <v>2.2000000000000002</v>
      </c>
      <c r="AR61" s="348">
        <v>-2.2999999999999998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1959707</v>
      </c>
      <c r="AN62" s="352">
        <v>26865</v>
      </c>
      <c r="AO62" s="353">
        <v>3.9</v>
      </c>
      <c r="AP62" s="354">
        <v>30829</v>
      </c>
      <c r="AQ62" s="355">
        <v>2.9</v>
      </c>
      <c r="AR62" s="356">
        <v>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gCW5PcFmBMxtzgA3hDnNt4wjLGISIIQ3ByV0gIliQzM0SR0WpnT7ihS13sIt/ZWnXpg2T/+A6+5BjKO6Dm7Tw==" saltValue="NoQfAQU9+7OiiHN+VNUp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awvzYuhRQiWdyFDTHucWxXWiRuHtarVoy7PcRzovgTxgHhiOoXiHidh2qZod6ItJY9teeD5ZU0X0ihMEGRRIg==" saltValue="7g8rVjIUJIuTQ9hSQbln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xwIeWJhXF86ANMXCGO+66xeN4oXGZLtcmPYovUMqDkU5Jnp1BO1DEy1C28gXuVeuC/rsJI1PMwQJGnILEqriA==" saltValue="us1Kwj/QjW0eY7g6dED+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4" t="s">
        <v>3</v>
      </c>
      <c r="D47" s="1214"/>
      <c r="E47" s="1215"/>
      <c r="F47" s="11">
        <v>25.06</v>
      </c>
      <c r="G47" s="12">
        <v>25.05</v>
      </c>
      <c r="H47" s="12">
        <v>26.59</v>
      </c>
      <c r="I47" s="12">
        <v>34.700000000000003</v>
      </c>
      <c r="J47" s="13">
        <v>35.81</v>
      </c>
    </row>
    <row r="48" spans="2:10" ht="57.75" customHeight="1">
      <c r="B48" s="14"/>
      <c r="C48" s="1216" t="s">
        <v>4</v>
      </c>
      <c r="D48" s="1216"/>
      <c r="E48" s="1217"/>
      <c r="F48" s="15">
        <v>5.25</v>
      </c>
      <c r="G48" s="16">
        <v>3.77</v>
      </c>
      <c r="H48" s="16">
        <v>4.68</v>
      </c>
      <c r="I48" s="16">
        <v>2.69</v>
      </c>
      <c r="J48" s="17">
        <v>2.5499999999999998</v>
      </c>
    </row>
    <row r="49" spans="2:10" ht="57.75" customHeight="1" thickBot="1">
      <c r="B49" s="18"/>
      <c r="C49" s="1218" t="s">
        <v>5</v>
      </c>
      <c r="D49" s="1218"/>
      <c r="E49" s="1219"/>
      <c r="F49" s="19">
        <v>6.57</v>
      </c>
      <c r="G49" s="20" t="s">
        <v>559</v>
      </c>
      <c r="H49" s="20">
        <v>0.76</v>
      </c>
      <c r="I49" s="20">
        <v>3.85</v>
      </c>
      <c r="J49" s="21" t="s">
        <v>560</v>
      </c>
    </row>
    <row r="50" spans="2:10" ht="13.5" customHeight="1"/>
    <row r="51" spans="2:10" ht="13.5" hidden="1" customHeight="1"/>
    <row r="52" spans="2:10" ht="13.5" hidden="1" customHeight="1"/>
    <row r="53" spans="2:10" ht="13.5" hidden="1" customHeight="1"/>
  </sheetData>
  <sheetProtection algorithmName="SHA-512" hashValue="AlTMrqhtZ/A1ozRE83vY6L3rqX9Ll11c22B9YRIXPcD1kgRBZCDAL6kb5iSUzL3pVF3zXnJ8bvNK6uTqFlxpMA==" saltValue="L1UAH0hHOA7fPNhEcJF6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財政比較分析表</vt:lpstr>
      <vt:lpstr>各会計、関係団体の財政状況及び健全化判断比率</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2019-10-28T07:28:38Z</cp:lastPrinted>
  <dcterms:created xsi:type="dcterms:W3CDTF">2019-02-14T04:46:55Z</dcterms:created>
  <dcterms:modified xsi:type="dcterms:W3CDTF">2019-10-28T07:30:04Z</dcterms:modified>
  <cp:category/>
</cp:coreProperties>
</file>