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krstors\KRT電子保管庫(R08)\A4．各課業務フォルダ\01．総務課\010020財政係\D0．財務庶務\02．財政庶務照会\01．財政関係照会回答\01．財政関係照会回答_3年\R08\20260818_【910(木)〆】令和６年度財政状況資料集の作成について（2回目・地方公会計関係）\提出\2回目提出（1回目と結合）\"/>
    </mc:Choice>
  </mc:AlternateContent>
  <xr:revisionPtr revIDLastSave="0" documentId="13_ncr:1_{DA6CCFCA-F04F-4E4E-B5A5-223364888D97}" xr6:coauthVersionLast="47" xr6:coauthVersionMax="47" xr10:uidLastSave="{00000000-0000-0000-0000-000000000000}"/>
  <bookViews>
    <workbookView xWindow="28690" yWindow="-110" windowWidth="29020" windowHeight="15700" firstSheet="11"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O37" i="10"/>
  <c r="BE37" i="10"/>
  <c r="AM37" i="10"/>
  <c r="U37" i="10"/>
  <c r="CO36" i="10"/>
  <c r="BE36" i="10"/>
  <c r="AM36" i="10"/>
  <c r="U36" i="10"/>
  <c r="CO35" i="10"/>
  <c r="BE35" i="10"/>
  <c r="C35" i="10"/>
  <c r="C36" i="10" s="1"/>
  <c r="CO34" i="10"/>
  <c r="BW34" i="10"/>
  <c r="BW35" i="10" s="1"/>
  <c r="BW36" i="10" s="1"/>
  <c r="BW37" i="10" s="1"/>
  <c r="BW38" i="10" s="1"/>
  <c r="BW39" i="10" s="1"/>
  <c r="BW40" i="10" s="1"/>
  <c r="BW41" i="10" s="1"/>
  <c r="BW42" i="10" s="1"/>
  <c r="BW43" i="10" s="1"/>
  <c r="BE34" i="10"/>
  <c r="C34" i="10"/>
  <c r="C37" i="10" l="1"/>
  <c r="C38" i="10" s="1"/>
  <c r="U34" i="10"/>
  <c r="U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alcChain>
</file>

<file path=xl/sharedStrings.xml><?xml version="1.0" encoding="utf-8"?>
<sst xmlns="http://schemas.openxmlformats.org/spreadsheetml/2006/main" count="1163" uniqueCount="588">
  <si>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</si>
  <si>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</si>
  <si>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</si>
  <si>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</si>
  <si>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</si>
  <si>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</si>
  <si>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</si>
  <si>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</si>
  <si>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</si>
  <si>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</si>
  <si>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</si>
  <si>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</si>
  <si>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</si>
  <si>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</si>
  <si>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</si>
  <si>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</si>
  <si>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</si>
  <si>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</si>
  <si>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</si>
  <si>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</si>
  <si>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</si>
  <si>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</si>
  <si>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</si>
  <si>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</si>
  <si>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</si>
  <si>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</si>
  <si>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</si>
  <si>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</si>
  <si>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</si>
  <si>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</si>
  <si>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</si>
  <si>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</si>
  <si>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</si>
  <si>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</si>
  <si>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</si>
  <si>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</si>
  <si>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</si>
  <si>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</si>
  <si>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</si>
  <si>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</si>
  <si>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</si>
  <si>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</si>
  <si>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</si>
  <si>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</si>
  <si>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</si>
  <si>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</si>
  <si>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</si>
  <si>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</si>
  <si>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</si>
  <si>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</si>
  <si>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</si>
  <si>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</si>
  <si>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</si>
  <si>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</si>
  <si>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</si>
  <si>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</si>
  <si>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</si>
  <si>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</si>
  <si>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</si>
  <si>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</si>
  <si>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</si>
  <si>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</si>
  <si>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</si>
  <si>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</si>
  <si>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</si>
  <si>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</si>
  <si>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</si>
  <si>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</si>
  <si>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</si>
  <si>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</si>
  <si>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</si>
  <si>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</si>
  <si>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</si>
  <si>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</si>
  <si>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</si>
  <si>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</si>
  <si>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</si>
  <si>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</si>
  <si>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</si>
  <si>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福岡県</t>
    <phoneticPr fontId="5"/>
  </si>
  <si>
    <t>市町村類型</t>
    <phoneticPr fontId="5"/>
  </si>
  <si>
    <t>Ⅳ－２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</si>
  <si>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</si>
  <si>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</si>
  <si>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</si>
  <si>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</si>
  <si>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</si>
  <si>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</si>
  <si>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</si>
  <si>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</si>
  <si>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</si>
  <si>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</si>
  <si>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</si>
  <si>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</si>
  <si>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鞍手町</t>
    <phoneticPr fontId="5"/>
  </si>
  <si>
    <t>地方交付税種地</t>
    <rPh sb="0" eb="2">
      <t>チホウ</t>
    </rPh>
    <rPh sb="2" eb="5">
      <t>コウフゼイ</t>
    </rPh>
    <rPh sb="5" eb="6">
      <t>シュ</t>
    </rPh>
    <rPh sb="6" eb="7">
      <t>チ</t>
    </rPh>
    <phoneticPr fontId="5"/>
  </si>
  <si>
    <t>2-3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</si>
  <si>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</si>
  <si>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</si>
  <si>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</si>
  <si>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</si>
  <si>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</si>
  <si>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</si>
  <si>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</si>
  <si>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</si>
  <si>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</si>
  <si>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</si>
  <si>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</si>
  <si>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</si>
  <si>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</si>
  <si>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</si>
  <si>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</si>
  <si>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</si>
  <si>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</si>
  <si>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</si>
  <si>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</si>
  <si>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</si>
  <si>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</si>
  <si>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</si>
  <si>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</si>
  <si>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</si>
  <si>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</si>
  <si>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</si>
  <si>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</si>
  <si>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</si>
  <si>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</si>
  <si>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</si>
  <si>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</si>
  <si>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</si>
  <si>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</si>
  <si>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</si>
  <si>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</si>
  <si>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</si>
  <si>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</si>
  <si>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</si>
  <si>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</si>
  <si>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</si>
  <si>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</si>
  <si>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</si>
  <si>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</si>
  <si>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</si>
  <si>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</si>
  <si>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</si>
  <si>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</si>
  <si>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</si>
  <si>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</si>
  <si>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</si>
  <si>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</si>
  <si>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</si>
  <si>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</si>
  <si>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</si>
  <si>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</si>
  <si>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</si>
  <si>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</si>
  <si>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</si>
  <si>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</si>
  <si>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</si>
  <si>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</si>
  <si>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</si>
  <si>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</si>
  <si>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</si>
  <si>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</si>
  <si>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</si>
  <si>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</si>
  <si>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</si>
  <si>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</si>
  <si>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</si>
  <si>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</si>
  <si>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</si>
  <si>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</si>
  <si>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</si>
  <si>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</si>
  <si>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</si>
  <si>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</si>
  <si>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</si>
  <si>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</si>
  <si>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</si>
  <si>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</si>
  <si>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</si>
  <si>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</si>
  <si>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</si>
  <si>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</si>
  <si>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</si>
  <si>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</si>
  <si>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</si>
  <si>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</si>
  <si>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</si>
  <si>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</si>
  <si>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</si>
  <si>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</si>
  <si>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</si>
  <si>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</si>
  <si>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</si>
  <si>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</si>
  <si>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</si>
  <si>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</si>
  <si>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</si>
  <si>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</si>
  <si>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</si>
  <si>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</si>
  <si>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</si>
  <si>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</si>
  <si>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</si>
  <si>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</si>
  <si>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福岡県鞍手町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</si>
  <si>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</si>
  <si>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</si>
  <si>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</si>
  <si>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</si>
  <si>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</si>
  <si>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</si>
  <si>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</si>
  <si>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</si>
  <si>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</si>
  <si>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</si>
  <si>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</si>
  <si>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</si>
  <si>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</si>
  <si>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</si>
  <si>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</si>
  <si>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</si>
  <si>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</si>
  <si>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</si>
  <si>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</si>
  <si>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</si>
  <si>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</si>
  <si>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</si>
  <si>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</si>
  <si>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</si>
  <si>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</si>
  <si>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</si>
  <si>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</si>
  <si>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</si>
  <si>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</si>
  <si>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</si>
  <si>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</si>
  <si>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</si>
  <si>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</si>
  <si>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</si>
  <si>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</si>
  <si>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</si>
  <si>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</si>
  <si>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</si>
  <si>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</si>
  <si>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</si>
  <si>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</si>
  <si>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</si>
  <si>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</si>
  <si>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</si>
  <si>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</si>
  <si>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</si>
  <si>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</si>
  <si>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</si>
  <si>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</si>
  <si>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</si>
  <si>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</si>
  <si>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</si>
  <si>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</si>
  <si>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</si>
  <si>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</si>
  <si>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</si>
  <si>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</si>
  <si>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</si>
  <si>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</si>
  <si>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</si>
  <si>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</si>
  <si>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</si>
  <si>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</si>
  <si>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</si>
  <si>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</si>
  <si>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</si>
  <si>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</si>
  <si>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</si>
  <si>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</si>
  <si>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</si>
  <si>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</si>
  <si>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</si>
  <si>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</si>
  <si>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</si>
  <si>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</si>
  <si>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</si>
  <si>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</si>
  <si>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</si>
  <si>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</si>
  <si>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</si>
  <si>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</si>
  <si>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</si>
  <si>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</si>
  <si>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</si>
  <si>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</si>
  <si>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</si>
  <si>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</si>
  <si>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</si>
  <si>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</si>
  <si>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</si>
  <si>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</si>
  <si>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</si>
  <si>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</si>
  <si>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</si>
  <si>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</si>
  <si>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</si>
  <si>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</si>
  <si>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</si>
  <si>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</si>
  <si>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</si>
  <si>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</si>
  <si>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</si>
  <si>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</si>
  <si>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</si>
  <si>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</si>
  <si>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</si>
  <si>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</si>
  <si>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</si>
  <si>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</si>
  <si>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</si>
  <si>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</si>
  <si>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</si>
  <si>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</si>
  <si>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</si>
  <si>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</si>
  <si>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</si>
  <si>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</si>
  <si>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</si>
  <si>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</si>
  <si>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</si>
  <si>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</si>
  <si>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</si>
  <si>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</si>
  <si>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</si>
  <si>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</si>
  <si>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</si>
  <si>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</si>
  <si>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</si>
  <si>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</si>
  <si>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</si>
  <si>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</si>
  <si>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</si>
  <si>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</si>
  <si>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</si>
  <si>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</si>
  <si>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</si>
  <si>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</si>
  <si>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</si>
  <si>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</si>
  <si>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</si>
  <si>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</si>
  <si>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</si>
  <si>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</si>
  <si>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</si>
  <si>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</si>
  <si>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</si>
  <si>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</si>
  <si>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</si>
  <si>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</si>
  <si>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</si>
  <si>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福岡県鞍手町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</si>
  <si>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</si>
  <si>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</si>
  <si>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</si>
  <si>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</si>
  <si>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</si>
  <si>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</si>
  <si>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</si>
  <si>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</si>
  <si>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</si>
  <si>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</si>
  <si>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</si>
  <si>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</si>
  <si>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</si>
  <si>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</si>
  <si>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</si>
  <si>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</si>
  <si>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</si>
  <si>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</si>
  <si>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</si>
  <si>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</si>
  <si>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住宅新築資金等特別会計</t>
    <phoneticPr fontId="5"/>
  </si>
  <si>
    <t>鞍手町かんがい施設維持管理運営費特別会計</t>
    <phoneticPr fontId="5"/>
  </si>
  <si>
    <t>鞍手町谷山池パイプライン水利施設維持管理運営費特別会計</t>
    <phoneticPr fontId="5"/>
  </si>
  <si>
    <t>地方独立行政法人くらて病院貸付金等特別会計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</si>
  <si>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</si>
  <si>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</si>
  <si>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</si>
  <si>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</si>
  <si>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</si>
  <si>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</si>
  <si>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</si>
  <si>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</si>
  <si>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</si>
  <si>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</si>
  <si>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</si>
  <si>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</si>
  <si>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</si>
  <si>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</si>
  <si>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後期高齢者医療特別会計</t>
    <phoneticPr fontId="5"/>
  </si>
  <si>
    <t>鞍手町水道事業会計</t>
    <phoneticPr fontId="5"/>
  </si>
  <si>
    <t>法適用企業</t>
    <phoneticPr fontId="5"/>
  </si>
  <si>
    <t>鞍手町下水道事業会計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</si>
  <si>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</si>
  <si>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</si>
  <si>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</si>
  <si>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</si>
  <si>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</si>
  <si>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</si>
  <si>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</si>
  <si>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</si>
  <si>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</si>
  <si>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</si>
  <si>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</si>
  <si>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</si>
  <si>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</si>
  <si>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</si>
  <si>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</si>
  <si>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</si>
  <si>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</si>
  <si>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</si>
  <si>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</si>
  <si>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</si>
  <si>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</si>
  <si>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</si>
  <si>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</si>
  <si>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</si>
  <si>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</si>
  <si>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</si>
  <si>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</si>
  <si>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</si>
  <si>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</si>
  <si>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</si>
  <si>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</si>
  <si>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</si>
  <si>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</si>
  <si>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</si>
  <si>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</si>
  <si>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</si>
  <si>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</si>
  <si>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</si>
  <si>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</si>
  <si>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</si>
  <si>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</si>
  <si>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</si>
  <si>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</si>
  <si>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</si>
  <si>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</si>
  <si>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</si>
  <si>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</si>
  <si>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</si>
  <si>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</si>
  <si>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</si>
  <si>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</si>
  <si>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</si>
  <si>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</si>
  <si>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鞍手町後期高齢者医療特別会計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</si>
  <si>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</si>
  <si>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鞍手町国民健康保険事業特別会計</t>
    <phoneticPr fontId="5"/>
  </si>
  <si>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</si>
  <si>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</si>
  <si>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</si>
  <si>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</si>
  <si>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</si>
  <si>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</si>
  <si>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</si>
  <si>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</si>
  <si>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</si>
  <si>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</si>
  <si>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</si>
  <si>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</si>
  <si>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</si>
  <si>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</si>
  <si>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</si>
  <si>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</si>
  <si>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</si>
  <si>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</si>
  <si>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</si>
  <si>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</si>
  <si>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</si>
  <si>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</si>
  <si>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</si>
  <si>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</si>
  <si>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</si>
  <si>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</si>
  <si>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</si>
  <si>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</si>
  <si>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</si>
  <si>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</si>
  <si>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</si>
  <si>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</si>
  <si>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</si>
  <si>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</si>
  <si>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</si>
  <si>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</si>
  <si>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</si>
  <si>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</si>
  <si>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</si>
  <si>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</si>
  <si>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</si>
  <si>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</si>
  <si>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</si>
  <si>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</si>
  <si>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</si>
  <si>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</si>
  <si>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</si>
  <si>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</si>
  <si>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</si>
  <si>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</si>
  <si>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</si>
  <si>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</si>
  <si>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</si>
  <si>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</si>
  <si>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</si>
  <si>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</si>
  <si>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</si>
  <si>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</si>
  <si>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</si>
  <si>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</si>
  <si>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</si>
  <si>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</si>
  <si>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</si>
  <si>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</si>
  <si>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</si>
  <si>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</si>
  <si>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</si>
  <si>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</si>
  <si>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</si>
  <si>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</si>
  <si>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</si>
  <si>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</si>
  <si>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</si>
  <si>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</si>
  <si>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</si>
  <si>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</si>
  <si>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</si>
  <si>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</si>
  <si>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</si>
  <si>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</si>
  <si>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</si>
  <si>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6.81</t>
  </si>
  <si>
    <t>▲ 8.89</t>
  </si>
  <si>
    <t>鞍手町水道事業会計</t>
  </si>
  <si>
    <t>国民健康保険事業特別会計</t>
  </si>
  <si>
    <t>一般会計</t>
  </si>
  <si>
    <t>鞍手町下水道事業会計</t>
  </si>
  <si>
    <t>後期高齢者医療特別会計</t>
  </si>
  <si>
    <t>住宅新築資金等特別会計</t>
  </si>
  <si>
    <t>鞍手町かんがい施設維持管理運営費特別会計</t>
  </si>
  <si>
    <t>鞍手町谷山池パイプライン水利施設維持管理運営費特別会計</t>
  </si>
  <si>
    <t>その他会計（赤字）</t>
  </si>
  <si>
    <t>その他会計（黒字）</t>
  </si>
  <si>
    <t>R02</t>
    <phoneticPr fontId="5"/>
  </si>
  <si>
    <t>R03</t>
    <phoneticPr fontId="5"/>
  </si>
  <si>
    <t>R04</t>
    <phoneticPr fontId="5"/>
  </si>
  <si>
    <t>R05</t>
    <phoneticPr fontId="5"/>
  </si>
  <si>
    <t>R06</t>
    <phoneticPr fontId="5"/>
  </si>
  <si>
    <t>福岡県後期高齢者医療広域連合(一般会計)</t>
  </si>
  <si>
    <t>福岡県後期高齢者医療広域連合（後期高齢者医療特別会計)</t>
  </si>
  <si>
    <t>福岡県介護保険広域連合(一般会計)</t>
  </si>
  <si>
    <t>福岡県介護保険広域連合(介護保険事業特別会計)</t>
  </si>
  <si>
    <t>福岡県自治振興組合(一般会計)</t>
  </si>
  <si>
    <t>福岡県自治振興組合(公文書館事業特別会計)</t>
    <rPh sb="10" eb="13">
      <t>コウブンショ</t>
    </rPh>
    <rPh sb="13" eb="14">
      <t>カン</t>
    </rPh>
    <rPh sb="14" eb="16">
      <t>ジギョウ</t>
    </rPh>
    <rPh sb="16" eb="18">
      <t>トクベツ</t>
    </rPh>
    <rPh sb="18" eb="20">
      <t>カイケイ</t>
    </rPh>
    <phoneticPr fontId="5"/>
  </si>
  <si>
    <t>福岡県自治会館管理組合(一般会計)</t>
  </si>
  <si>
    <t>直方・鞍手広域市町村圏事務組合(一般会計)</t>
  </si>
  <si>
    <t>直方・鞍手広域市町村圏事務組合(休日等急患センター事業特別会計)</t>
    <rPh sb="18" eb="19">
      <t>トウ</t>
    </rPh>
    <phoneticPr fontId="5"/>
  </si>
  <si>
    <t>直方・鞍手広域市町村圏事務組合(消防事業特別会計)</t>
  </si>
  <si>
    <t>宮若市外二町じん芥処理施設組合(一般会計)</t>
  </si>
  <si>
    <t>福岡県中間市外二ヶ町山田川水利組合(一般会計)</t>
    <rPh sb="0" eb="3">
      <t>フクオカケン</t>
    </rPh>
    <phoneticPr fontId="30"/>
  </si>
  <si>
    <t>福岡県市町村消防団員等公務災害補償組合(一般会計)</t>
  </si>
  <si>
    <t>-</t>
    <phoneticPr fontId="2"/>
  </si>
  <si>
    <t>▲21</t>
    <phoneticPr fontId="2"/>
  </si>
  <si>
    <t>▲3</t>
    <phoneticPr fontId="2"/>
  </si>
  <si>
    <t>〇</t>
    <phoneticPr fontId="2"/>
  </si>
  <si>
    <t>くらて病院</t>
    <rPh sb="3" eb="5">
      <t>ビョウイン</t>
    </rPh>
    <phoneticPr fontId="2"/>
  </si>
  <si>
    <t>▲325</t>
    <phoneticPr fontId="2"/>
  </si>
  <si>
    <t>▲495</t>
    <phoneticPr fontId="2"/>
  </si>
  <si>
    <t>かんがい施設維持管理運営基金</t>
    <phoneticPr fontId="5"/>
  </si>
  <si>
    <t>ふるさと応援基金</t>
    <phoneticPr fontId="38"/>
  </si>
  <si>
    <t>谷山池パイプライン水利施設維持管理運営基金</t>
    <phoneticPr fontId="38"/>
  </si>
  <si>
    <t>過疎地域持続的発展特別事業基金</t>
    <phoneticPr fontId="38"/>
  </si>
  <si>
    <t>職員退職手当基金</t>
    <rPh sb="0" eb="2">
      <t>ショクイン</t>
    </rPh>
    <rPh sb="2" eb="4">
      <t>タイショク</t>
    </rPh>
    <rPh sb="4" eb="6">
      <t>テアテ</t>
    </rPh>
    <rPh sb="6" eb="8">
      <t>キキン</t>
    </rPh>
    <phoneticPr fontId="38"/>
  </si>
  <si>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</si>
  <si>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</si>
  <si>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将来負担比率は、将来負担額より充当可能財源が上回っているため、該当数値がない。
有形固定資産減価償却率は、令和6年度に新庁舎が開庁し、保健センターを集約したこと等により低下したが、類似団体の中で高い水準にある。老朽施設については、更新や集約化・複合化、除却を進めることとしているため、取組の進展に伴って次第に低下していき、類似団体に近づく見通しである。</t>
    <rPh sb="67" eb="69">
      <t>ホケン</t>
    </rPh>
    <rPh sb="80" eb="81">
      <t>ナド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</si>
  <si>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</si>
  <si>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</si>
  <si>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</si>
  <si>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</si>
  <si>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</si>
  <si>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</si>
  <si>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将来負担比率は、将来負担額より充当可能財源が上回っているため、該当数値がない。
実質公債費比率は前年度と比較して変わりはないが、今後は、統合小学校の建設を始めとした老朽施設の更新等の事業の実施に伴い地方債の発行が一時的に増加するため、当該比率は増加する見通しである。そのため、償還可能な範囲での借り入れに努め、公債費の適正化を図る必要がある。</t>
    <rPh sb="56" eb="57">
      <t>カ</t>
    </rPh>
    <rPh sb="68" eb="70">
      <t>トウゴウ</t>
    </rPh>
    <rPh sb="70" eb="73">
      <t>ショウガッコウ</t>
    </rPh>
    <rPh sb="74" eb="76">
      <t>ケンセツ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</si>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</sst>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3FAD910-976E-4732-BFDE-B5FDF9036C12}"/>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96248</c:v>
                </c:pt>
                <c:pt idx="1">
                  <c:v>76413</c:v>
                </c:pt>
                <c:pt idx="2">
                  <c:v>66481</c:v>
                </c:pt>
                <c:pt idx="3">
                  <c:v>67825</c:v>
                </c:pt>
                <c:pt idx="4">
                  <c:v>81158</c:v>
                </c:pt>
              </c:numCache>
            </c:numRef>
          </c:val>
          <c:smooth val="0"/>
          <c:extLst>
            <c:ext xmlns:c16="http://schemas.microsoft.com/office/drawing/2014/chart" uri="{C3380CC4-5D6E-409C-BE32-E72D297353CC}">
              <c16:uniqueId val="{00000000-6F42-4595-B32E-7516B8F47FD6}"/>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132712</c:v>
                </c:pt>
                <c:pt idx="1">
                  <c:v>194946</c:v>
                </c:pt>
                <c:pt idx="2">
                  <c:v>37471</c:v>
                </c:pt>
                <c:pt idx="3">
                  <c:v>133176</c:v>
                </c:pt>
                <c:pt idx="4">
                  <c:v>252139</c:v>
                </c:pt>
              </c:numCache>
            </c:numRef>
          </c:val>
          <c:smooth val="0"/>
          <c:extLst>
            <c:ext xmlns:c16="http://schemas.microsoft.com/office/drawing/2014/chart" uri="{C3380CC4-5D6E-409C-BE32-E72D297353CC}">
              <c16:uniqueId val="{00000001-6F42-4595-B32E-7516B8F47FD6}"/>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1.52</c:v>
                </c:pt>
                <c:pt idx="1">
                  <c:v>11.26</c:v>
                </c:pt>
                <c:pt idx="2">
                  <c:v>14.3</c:v>
                </c:pt>
                <c:pt idx="3">
                  <c:v>6.97</c:v>
                </c:pt>
                <c:pt idx="4">
                  <c:v>1.66</c:v>
                </c:pt>
              </c:numCache>
            </c:numRef>
          </c:val>
          <c:extLst>
            <c:ext xmlns:c16="http://schemas.microsoft.com/office/drawing/2014/chart" uri="{C3380CC4-5D6E-409C-BE32-E72D297353CC}">
              <c16:uniqueId val="{00000000-2010-48B6-94C2-92D54C4EA9C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21.21</c:v>
                </c:pt>
                <c:pt idx="1">
                  <c:v>20.5</c:v>
                </c:pt>
                <c:pt idx="2">
                  <c:v>26.77</c:v>
                </c:pt>
                <c:pt idx="3">
                  <c:v>32.799999999999997</c:v>
                </c:pt>
                <c:pt idx="4">
                  <c:v>31.81</c:v>
                </c:pt>
              </c:numCache>
            </c:numRef>
          </c:val>
          <c:extLst>
            <c:ext xmlns:c16="http://schemas.microsoft.com/office/drawing/2014/chart" uri="{C3380CC4-5D6E-409C-BE32-E72D297353CC}">
              <c16:uniqueId val="{00000001-2010-48B6-94C2-92D54C4EA9C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0.55000000000000004</c:v>
                </c:pt>
                <c:pt idx="1">
                  <c:v>9.86</c:v>
                </c:pt>
                <c:pt idx="2">
                  <c:v>2.81</c:v>
                </c:pt>
                <c:pt idx="3">
                  <c:v>-6.81</c:v>
                </c:pt>
                <c:pt idx="4">
                  <c:v>-8.89</c:v>
                </c:pt>
              </c:numCache>
            </c:numRef>
          </c:val>
          <c:smooth val="0"/>
          <c:extLst>
            <c:ext xmlns:c16="http://schemas.microsoft.com/office/drawing/2014/chart" uri="{C3380CC4-5D6E-409C-BE32-E72D297353CC}">
              <c16:uniqueId val="{00000002-2010-48B6-94C2-92D54C4EA9C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4CD0-4FC8-8464-1BC0C06D6F2D}"/>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CD0-4FC8-8464-1BC0C06D6F2D}"/>
            </c:ext>
          </c:extLst>
        </c:ser>
        <c:ser>
          <c:idx val="2"/>
          <c:order val="2"/>
          <c:tx>
            <c:strRef>
              <c:f>データシート!$A$29</c:f>
              <c:strCache>
                <c:ptCount val="1"/>
                <c:pt idx="0">
                  <c:v>鞍手町谷山池パイプライン水利施設維持管理運営費特別会計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CD0-4FC8-8464-1BC0C06D6F2D}"/>
            </c:ext>
          </c:extLst>
        </c:ser>
        <c:ser>
          <c:idx val="3"/>
          <c:order val="3"/>
          <c:tx>
            <c:strRef>
              <c:f>データシート!$A$30</c:f>
              <c:strCache>
                <c:ptCount val="1"/>
                <c:pt idx="0">
                  <c:v>鞍手町かんがい施設維持管理運営費特別会計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0.02</c:v>
                </c:pt>
                <c:pt idx="6">
                  <c:v>#N/A</c:v>
                </c:pt>
                <c:pt idx="7">
                  <c:v>0</c:v>
                </c:pt>
                <c:pt idx="8">
                  <c:v>#N/A</c:v>
                </c:pt>
                <c:pt idx="9">
                  <c:v>0</c:v>
                </c:pt>
              </c:numCache>
            </c:numRef>
          </c:val>
          <c:extLst>
            <c:ext xmlns:c16="http://schemas.microsoft.com/office/drawing/2014/chart" uri="{C3380CC4-5D6E-409C-BE32-E72D297353CC}">
              <c16:uniqueId val="{00000003-4CD0-4FC8-8464-1BC0C06D6F2D}"/>
            </c:ext>
          </c:extLst>
        </c:ser>
        <c:ser>
          <c:idx val="4"/>
          <c:order val="4"/>
          <c:tx>
            <c:strRef>
              <c:f>データシート!$A$31</c:f>
              <c:strCache>
                <c:ptCount val="1"/>
                <c:pt idx="0">
                  <c:v>住宅新築資金等特別会計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4CD0-4FC8-8464-1BC0C06D6F2D}"/>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0.02</c:v>
                </c:pt>
                <c:pt idx="2">
                  <c:v>#N/A</c:v>
                </c:pt>
                <c:pt idx="3">
                  <c:v>0.01</c:v>
                </c:pt>
                <c:pt idx="4">
                  <c:v>#N/A</c:v>
                </c:pt>
                <c:pt idx="5">
                  <c:v>0.02</c:v>
                </c:pt>
                <c:pt idx="6">
                  <c:v>#N/A</c:v>
                </c:pt>
                <c:pt idx="7">
                  <c:v>0.02</c:v>
                </c:pt>
                <c:pt idx="8">
                  <c:v>#N/A</c:v>
                </c:pt>
                <c:pt idx="9">
                  <c:v>0.02</c:v>
                </c:pt>
              </c:numCache>
            </c:numRef>
          </c:val>
          <c:extLst>
            <c:ext xmlns:c16="http://schemas.microsoft.com/office/drawing/2014/chart" uri="{C3380CC4-5D6E-409C-BE32-E72D297353CC}">
              <c16:uniqueId val="{00000005-4CD0-4FC8-8464-1BC0C06D6F2D}"/>
            </c:ext>
          </c:extLst>
        </c:ser>
        <c:ser>
          <c:idx val="6"/>
          <c:order val="6"/>
          <c:tx>
            <c:strRef>
              <c:f>データシート!$A$33</c:f>
              <c:strCache>
                <c:ptCount val="1"/>
                <c:pt idx="0">
                  <c:v>鞍手町下水道事業会計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#N/A</c:v>
                </c:pt>
                <c:pt idx="3">
                  <c:v>0.25</c:v>
                </c:pt>
                <c:pt idx="4">
                  <c:v>#N/A</c:v>
                </c:pt>
                <c:pt idx="5">
                  <c:v>0.78</c:v>
                </c:pt>
                <c:pt idx="6">
                  <c:v>#N/A</c:v>
                </c:pt>
                <c:pt idx="7">
                  <c:v>0.65</c:v>
                </c:pt>
                <c:pt idx="8">
                  <c:v>#N/A</c:v>
                </c:pt>
                <c:pt idx="9">
                  <c:v>0.27</c:v>
                </c:pt>
              </c:numCache>
            </c:numRef>
          </c:val>
          <c:extLst>
            <c:ext xmlns:c16="http://schemas.microsoft.com/office/drawing/2014/chart" uri="{C3380CC4-5D6E-409C-BE32-E72D297353CC}">
              <c16:uniqueId val="{00000006-4CD0-4FC8-8464-1BC0C06D6F2D}"/>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1.52</c:v>
                </c:pt>
                <c:pt idx="2">
                  <c:v>#N/A</c:v>
                </c:pt>
                <c:pt idx="3">
                  <c:v>11.26</c:v>
                </c:pt>
                <c:pt idx="4">
                  <c:v>#N/A</c:v>
                </c:pt>
                <c:pt idx="5">
                  <c:v>14.27</c:v>
                </c:pt>
                <c:pt idx="6">
                  <c:v>#N/A</c:v>
                </c:pt>
                <c:pt idx="7">
                  <c:v>6.97</c:v>
                </c:pt>
                <c:pt idx="8">
                  <c:v>#N/A</c:v>
                </c:pt>
                <c:pt idx="9">
                  <c:v>1.65</c:v>
                </c:pt>
              </c:numCache>
            </c:numRef>
          </c:val>
          <c:extLst>
            <c:ext xmlns:c16="http://schemas.microsoft.com/office/drawing/2014/chart" uri="{C3380CC4-5D6E-409C-BE32-E72D297353CC}">
              <c16:uniqueId val="{00000007-4CD0-4FC8-8464-1BC0C06D6F2D}"/>
            </c:ext>
          </c:extLst>
        </c:ser>
        <c:ser>
          <c:idx val="8"/>
          <c:order val="8"/>
          <c:tx>
            <c:strRef>
              <c:f>データシート!$A$35</c:f>
              <c:strCache>
                <c:ptCount val="1"/>
                <c:pt idx="0">
                  <c:v>国民健康保険事業特別会計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1.98</c:v>
                </c:pt>
                <c:pt idx="2">
                  <c:v>#N/A</c:v>
                </c:pt>
                <c:pt idx="3">
                  <c:v>1.33</c:v>
                </c:pt>
                <c:pt idx="4">
                  <c:v>#N/A</c:v>
                </c:pt>
                <c:pt idx="5">
                  <c:v>0.8</c:v>
                </c:pt>
                <c:pt idx="6">
                  <c:v>#N/A</c:v>
                </c:pt>
                <c:pt idx="7">
                  <c:v>1.34</c:v>
                </c:pt>
                <c:pt idx="8">
                  <c:v>#N/A</c:v>
                </c:pt>
                <c:pt idx="9">
                  <c:v>1.93</c:v>
                </c:pt>
              </c:numCache>
            </c:numRef>
          </c:val>
          <c:extLst>
            <c:ext xmlns:c16="http://schemas.microsoft.com/office/drawing/2014/chart" uri="{C3380CC4-5D6E-409C-BE32-E72D297353CC}">
              <c16:uniqueId val="{00000008-4CD0-4FC8-8464-1BC0C06D6F2D}"/>
            </c:ext>
          </c:extLst>
        </c:ser>
        <c:ser>
          <c:idx val="9"/>
          <c:order val="9"/>
          <c:tx>
            <c:strRef>
              <c:f>データシート!$A$36</c:f>
              <c:strCache>
                <c:ptCount val="1"/>
                <c:pt idx="0">
                  <c:v>鞍手町水道事業会計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9.18</c:v>
                </c:pt>
                <c:pt idx="2">
                  <c:v>#N/A</c:v>
                </c:pt>
                <c:pt idx="3">
                  <c:v>8.25</c:v>
                </c:pt>
                <c:pt idx="4">
                  <c:v>#N/A</c:v>
                </c:pt>
                <c:pt idx="5">
                  <c:v>8.7100000000000009</c:v>
                </c:pt>
                <c:pt idx="6">
                  <c:v>#N/A</c:v>
                </c:pt>
                <c:pt idx="7">
                  <c:v>8.7200000000000006</c:v>
                </c:pt>
                <c:pt idx="8">
                  <c:v>#N/A</c:v>
                </c:pt>
                <c:pt idx="9">
                  <c:v>8.01</c:v>
                </c:pt>
              </c:numCache>
            </c:numRef>
          </c:val>
          <c:extLst>
            <c:ext xmlns:c16="http://schemas.microsoft.com/office/drawing/2014/chart" uri="{C3380CC4-5D6E-409C-BE32-E72D297353CC}">
              <c16:uniqueId val="{00000009-4CD0-4FC8-8464-1BC0C06D6F2D}"/>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891</c:v>
                </c:pt>
                <c:pt idx="5">
                  <c:v>931</c:v>
                </c:pt>
                <c:pt idx="8">
                  <c:v>1004</c:v>
                </c:pt>
                <c:pt idx="11">
                  <c:v>1120</c:v>
                </c:pt>
                <c:pt idx="14">
                  <c:v>1101</c:v>
                </c:pt>
              </c:numCache>
            </c:numRef>
          </c:val>
          <c:extLst>
            <c:ext xmlns:c16="http://schemas.microsoft.com/office/drawing/2014/chart" uri="{C3380CC4-5D6E-409C-BE32-E72D297353CC}">
              <c16:uniqueId val="{00000000-CD1E-45BB-86AF-1FE9EB07694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D1E-45BB-86AF-1FE9EB07694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CD1E-45BB-86AF-1FE9EB07694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5</c:v>
                </c:pt>
                <c:pt idx="3">
                  <c:v>5</c:v>
                </c:pt>
                <c:pt idx="6">
                  <c:v>3</c:v>
                </c:pt>
                <c:pt idx="9">
                  <c:v>1</c:v>
                </c:pt>
                <c:pt idx="12">
                  <c:v>1</c:v>
                </c:pt>
              </c:numCache>
            </c:numRef>
          </c:val>
          <c:extLst>
            <c:ext xmlns:c16="http://schemas.microsoft.com/office/drawing/2014/chart" uri="{C3380CC4-5D6E-409C-BE32-E72D297353CC}">
              <c16:uniqueId val="{00000003-CD1E-45BB-86AF-1FE9EB07694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151</c:v>
                </c:pt>
                <c:pt idx="3">
                  <c:v>177</c:v>
                </c:pt>
                <c:pt idx="6">
                  <c:v>178</c:v>
                </c:pt>
                <c:pt idx="9">
                  <c:v>182</c:v>
                </c:pt>
                <c:pt idx="12">
                  <c:v>185</c:v>
                </c:pt>
              </c:numCache>
            </c:numRef>
          </c:val>
          <c:extLst>
            <c:ext xmlns:c16="http://schemas.microsoft.com/office/drawing/2014/chart" uri="{C3380CC4-5D6E-409C-BE32-E72D297353CC}">
              <c16:uniqueId val="{00000004-CD1E-45BB-86AF-1FE9EB07694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D1E-45BB-86AF-1FE9EB07694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D1E-45BB-86AF-1FE9EB07694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1089</c:v>
                </c:pt>
                <c:pt idx="3">
                  <c:v>1083</c:v>
                </c:pt>
                <c:pt idx="6">
                  <c:v>1156</c:v>
                </c:pt>
                <c:pt idx="9">
                  <c:v>1262</c:v>
                </c:pt>
                <c:pt idx="12">
                  <c:v>1245</c:v>
                </c:pt>
              </c:numCache>
            </c:numRef>
          </c:val>
          <c:extLst>
            <c:ext xmlns:c16="http://schemas.microsoft.com/office/drawing/2014/chart" uri="{C3380CC4-5D6E-409C-BE32-E72D297353CC}">
              <c16:uniqueId val="{00000007-CD1E-45BB-86AF-1FE9EB07694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354</c:v>
                </c:pt>
                <c:pt idx="2">
                  <c:v>#N/A</c:v>
                </c:pt>
                <c:pt idx="3">
                  <c:v>#N/A</c:v>
                </c:pt>
                <c:pt idx="4">
                  <c:v>334</c:v>
                </c:pt>
                <c:pt idx="5">
                  <c:v>#N/A</c:v>
                </c:pt>
                <c:pt idx="6">
                  <c:v>#N/A</c:v>
                </c:pt>
                <c:pt idx="7">
                  <c:v>333</c:v>
                </c:pt>
                <c:pt idx="8">
                  <c:v>#N/A</c:v>
                </c:pt>
                <c:pt idx="9">
                  <c:v>#N/A</c:v>
                </c:pt>
                <c:pt idx="10">
                  <c:v>325</c:v>
                </c:pt>
                <c:pt idx="11">
                  <c:v>#N/A</c:v>
                </c:pt>
                <c:pt idx="12">
                  <c:v>#N/A</c:v>
                </c:pt>
                <c:pt idx="13">
                  <c:v>330</c:v>
                </c:pt>
                <c:pt idx="14">
                  <c:v>#N/A</c:v>
                </c:pt>
              </c:numCache>
            </c:numRef>
          </c:val>
          <c:smooth val="0"/>
          <c:extLst>
            <c:ext xmlns:c16="http://schemas.microsoft.com/office/drawing/2014/chart" uri="{C3380CC4-5D6E-409C-BE32-E72D297353CC}">
              <c16:uniqueId val="{00000008-CD1E-45BB-86AF-1FE9EB07694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9391</c:v>
                </c:pt>
                <c:pt idx="5">
                  <c:v>11332</c:v>
                </c:pt>
                <c:pt idx="8">
                  <c:v>10973</c:v>
                </c:pt>
                <c:pt idx="11">
                  <c:v>10780</c:v>
                </c:pt>
                <c:pt idx="14">
                  <c:v>11063</c:v>
                </c:pt>
              </c:numCache>
            </c:numRef>
          </c:val>
          <c:extLst>
            <c:ext xmlns:c16="http://schemas.microsoft.com/office/drawing/2014/chart" uri="{C3380CC4-5D6E-409C-BE32-E72D297353CC}">
              <c16:uniqueId val="{00000000-CD59-4F5E-BCBD-B27CC4315E6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1981</c:v>
                </c:pt>
                <c:pt idx="5">
                  <c:v>4246</c:v>
                </c:pt>
                <c:pt idx="8">
                  <c:v>4179</c:v>
                </c:pt>
                <c:pt idx="11">
                  <c:v>4014</c:v>
                </c:pt>
                <c:pt idx="14">
                  <c:v>3878</c:v>
                </c:pt>
              </c:numCache>
            </c:numRef>
          </c:val>
          <c:extLst>
            <c:ext xmlns:c16="http://schemas.microsoft.com/office/drawing/2014/chart" uri="{C3380CC4-5D6E-409C-BE32-E72D297353CC}">
              <c16:uniqueId val="{00000001-CD59-4F5E-BCBD-B27CC4315E6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6897</c:v>
                </c:pt>
                <c:pt idx="5">
                  <c:v>7072</c:v>
                </c:pt>
                <c:pt idx="8">
                  <c:v>7504</c:v>
                </c:pt>
                <c:pt idx="11">
                  <c:v>8204</c:v>
                </c:pt>
                <c:pt idx="14">
                  <c:v>7981</c:v>
                </c:pt>
              </c:numCache>
            </c:numRef>
          </c:val>
          <c:extLst>
            <c:ext xmlns:c16="http://schemas.microsoft.com/office/drawing/2014/chart" uri="{C3380CC4-5D6E-409C-BE32-E72D297353CC}">
              <c16:uniqueId val="{00000002-CD59-4F5E-BCBD-B27CC4315E6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D59-4F5E-BCBD-B27CC4315E6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D59-4F5E-BCBD-B27CC4315E6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614</c:v>
                </c:pt>
                <c:pt idx="3">
                  <c:v>825</c:v>
                </c:pt>
                <c:pt idx="6">
                  <c:v>1093</c:v>
                </c:pt>
                <c:pt idx="9">
                  <c:v>1392</c:v>
                </c:pt>
                <c:pt idx="12">
                  <c:v>1717</c:v>
                </c:pt>
              </c:numCache>
            </c:numRef>
          </c:val>
          <c:extLst>
            <c:ext xmlns:c16="http://schemas.microsoft.com/office/drawing/2014/chart" uri="{C3380CC4-5D6E-409C-BE32-E72D297353CC}">
              <c16:uniqueId val="{00000005-CD59-4F5E-BCBD-B27CC4315E6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957</c:v>
                </c:pt>
                <c:pt idx="3">
                  <c:v>908</c:v>
                </c:pt>
                <c:pt idx="6">
                  <c:v>894</c:v>
                </c:pt>
                <c:pt idx="9">
                  <c:v>944</c:v>
                </c:pt>
                <c:pt idx="12">
                  <c:v>1004</c:v>
                </c:pt>
              </c:numCache>
            </c:numRef>
          </c:val>
          <c:extLst>
            <c:ext xmlns:c16="http://schemas.microsoft.com/office/drawing/2014/chart" uri="{C3380CC4-5D6E-409C-BE32-E72D297353CC}">
              <c16:uniqueId val="{00000006-CD59-4F5E-BCBD-B27CC4315E6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12</c:v>
                </c:pt>
                <c:pt idx="3">
                  <c:v>7</c:v>
                </c:pt>
                <c:pt idx="6">
                  <c:v>4</c:v>
                </c:pt>
                <c:pt idx="9">
                  <c:v>6</c:v>
                </c:pt>
                <c:pt idx="12">
                  <c:v>7</c:v>
                </c:pt>
              </c:numCache>
            </c:numRef>
          </c:val>
          <c:extLst>
            <c:ext xmlns:c16="http://schemas.microsoft.com/office/drawing/2014/chart" uri="{C3380CC4-5D6E-409C-BE32-E72D297353CC}">
              <c16:uniqueId val="{00000007-CD59-4F5E-BCBD-B27CC4315E6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3616</c:v>
                </c:pt>
                <c:pt idx="3">
                  <c:v>3713</c:v>
                </c:pt>
                <c:pt idx="6">
                  <c:v>3695</c:v>
                </c:pt>
                <c:pt idx="9">
                  <c:v>3653</c:v>
                </c:pt>
                <c:pt idx="12">
                  <c:v>3528</c:v>
                </c:pt>
              </c:numCache>
            </c:numRef>
          </c:val>
          <c:extLst>
            <c:ext xmlns:c16="http://schemas.microsoft.com/office/drawing/2014/chart" uri="{C3380CC4-5D6E-409C-BE32-E72D297353CC}">
              <c16:uniqueId val="{00000008-CD59-4F5E-BCBD-B27CC4315E6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D59-4F5E-BCBD-B27CC4315E6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11296</c:v>
                </c:pt>
                <c:pt idx="3">
                  <c:v>14672</c:v>
                </c:pt>
                <c:pt idx="6">
                  <c:v>14078</c:v>
                </c:pt>
                <c:pt idx="9">
                  <c:v>14313</c:v>
                </c:pt>
                <c:pt idx="12">
                  <c:v>15868</c:v>
                </c:pt>
              </c:numCache>
            </c:numRef>
          </c:val>
          <c:extLst>
            <c:ext xmlns:c16="http://schemas.microsoft.com/office/drawing/2014/chart" uri="{C3380CC4-5D6E-409C-BE32-E72D297353CC}">
              <c16:uniqueId val="{0000000A-CD59-4F5E-BCBD-B27CC4315E67}"/>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D59-4F5E-BCBD-B27CC4315E67}"/>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1338</c:v>
                </c:pt>
                <c:pt idx="1">
                  <c:v>1699</c:v>
                </c:pt>
                <c:pt idx="2">
                  <c:v>1690</c:v>
                </c:pt>
              </c:numCache>
            </c:numRef>
          </c:val>
          <c:extLst>
            <c:ext xmlns:c16="http://schemas.microsoft.com/office/drawing/2014/chart" uri="{C3380CC4-5D6E-409C-BE32-E72D297353CC}">
              <c16:uniqueId val="{00000000-822D-4B7A-82B0-E0FCAF497351}"/>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361</c:v>
                </c:pt>
                <c:pt idx="1">
                  <c:v>552</c:v>
                </c:pt>
                <c:pt idx="2">
                  <c:v>541</c:v>
                </c:pt>
              </c:numCache>
            </c:numRef>
          </c:val>
          <c:extLst>
            <c:ext xmlns:c16="http://schemas.microsoft.com/office/drawing/2014/chart" uri="{C3380CC4-5D6E-409C-BE32-E72D297353CC}">
              <c16:uniqueId val="{00000001-822D-4B7A-82B0-E0FCAF497351}"/>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5691</c:v>
                </c:pt>
                <c:pt idx="1">
                  <c:v>5844</c:v>
                </c:pt>
                <c:pt idx="2">
                  <c:v>5632</c:v>
                </c:pt>
              </c:numCache>
            </c:numRef>
          </c:val>
          <c:extLst>
            <c:ext xmlns:c16="http://schemas.microsoft.com/office/drawing/2014/chart" uri="{C3380CC4-5D6E-409C-BE32-E72D297353CC}">
              <c16:uniqueId val="{00000002-822D-4B7A-82B0-E0FCAF497351}"/>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{38634188-DFD1-4CAB-AF2E-3B719E5D5B7F}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71E-4330-9D20-44478BA4D0D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{49DB019F-471D-4ADC-90B0-1FF72EF10A86}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71E-4330-9D20-44478BA4D0D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{9FDA8A6C-565D-4A12-9791-ADB39BBDFD4A}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71E-4330-9D20-44478BA4D0D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{D65647F3-ED9C-483C-836C-9BCFE09F91BB}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71E-4330-9D20-44478BA4D0D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{557AC253-7CFE-41FB-ABE1-0683C5F7E2E9}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71E-4330-9D20-44478BA4D0D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{7B69B726-FF64-4385-A3A4-4B8EB2806775}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71E-4330-9D20-44478BA4D0D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{2A7AB1BD-C9A2-433D-B1A2-511E66C61965}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71E-4330-9D20-44478BA4D0D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{40BC5827-FA6F-40B2-B7D9-753193A97852}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71E-4330-9D20-44478BA4D0D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{A4294095-692F-4207-8D36-B80E777B5A1C}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71E-4330-9D20-44478BA4D0D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76.8</c:v>
                </c:pt>
                <c:pt idx="8">
                  <c:v>77.8</c:v>
                </c:pt>
                <c:pt idx="16">
                  <c:v>79.3</c:v>
                </c:pt>
                <c:pt idx="24">
                  <c:v>80.099999999999994</c:v>
                </c:pt>
                <c:pt idx="32">
                  <c:v>73.900000000000006</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71E-4330-9D20-44478BA4D0D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{E7DC86DE-696A-431D-B09D-E2699C307B9F}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71E-4330-9D20-44478BA4D0D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{10016F7D-FA19-4200-9D8B-C9F50FF3CF61}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71E-4330-9D20-44478BA4D0D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{42399517-3C46-46C2-AC41-70D94B29E0EC}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71E-4330-9D20-44478BA4D0D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{DB761572-AB8F-422E-8A53-36EE0E9A05B6}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71E-4330-9D20-44478BA4D0D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{02CF8279-AB8D-4267-8D51-B721AC972524}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71E-4330-9D20-44478BA4D0D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{16BFF34A-BE07-4B85-87DC-2573C5563EC7}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71E-4330-9D20-44478BA4D0D6}"/>
                </c:ext>
              </c:extLst>
            </c:dLbl>
            <c:dLbl>
              <c:idx val="16"/>
              <c:layout>
                <c:manualLayout>
                  <c:x val="-4.5538669966447891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{7B989262-1EDC-4D1F-AE69-5B9DBF25BCEE}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71E-4330-9D20-44478BA4D0D6}"/>
                </c:ext>
              </c:extLst>
            </c:dLbl>
            <c:dLbl>
              <c:idx val="24"/>
              <c:layout>
                <c:manualLayout>
                  <c:x val="-1.8492831334020431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{256FF568-B465-4B04-9447-ACAE1FB29C0A}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71E-4330-9D20-44478BA4D0D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{93A89A57-BA44-4723-A17C-A562DF6E1714}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71E-4330-9D20-44478BA4D0D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61.2</c:v>
                </c:pt>
                <c:pt idx="8">
                  <c:v>63.1</c:v>
                </c:pt>
                <c:pt idx="16">
                  <c:v>64.2</c:v>
                </c:pt>
                <c:pt idx="24">
                  <c:v>64.2</c:v>
                </c:pt>
                <c:pt idx="32">
                  <c:v>65</c:v>
                </c:pt>
              </c:numCache>
            </c:numRef>
          </c:xVal>
          <c:yVal>
            <c:numRef>
              <c:f>公会計指標分析・財政指標組合せ分析表!$BP$55:$DC$55</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871E-4330-9D20-44478BA4D0D6}"/>
            </c:ext>
          </c:extLst>
        </c:ser>
        <c:dLbls>
          <c:showLegendKey val="0"/>
          <c:showVal val="1"/>
          <c:showCatName val="0"/>
          <c:showSerName val="0"/>
          <c:showPercent val="0"/>
          <c:showBubbleSize val="0"/>
        </c:dLbls>
        <c:axId val="46179840"/>
        <c:axId val="46181760"/>
      </c:scatterChart>
      <c:valAx>
        <c:axId val="46179840"/>
        <c:scaling>
          <c:orientation val="maxMin"/>
          <c:max val="66"/>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{6D21CA54-2CCF-4CC0-B825-E571B7BD83FA}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0EC4-450A-96CB-9320B55B52B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{DCBC6C49-7666-40D3-ABF1-6714347AC5C1}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0EC4-450A-96CB-9320B55B52B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{2C07ED1A-A53B-4C6F-A939-195E2710B9C8}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0EC4-450A-96CB-9320B55B52B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{A91ABAD1-D326-45C6-93A5-A22C7791E4F5}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0EC4-450A-96CB-9320B55B52B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{EBAB045D-62BC-4970-BE76-2A32FA0ECA80}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0EC4-450A-96CB-9320B55B52B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{4F12CCE8-F96D-4CCD-BCD0-5843AC44E205}</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0EC4-450A-96CB-9320B55B52B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{19936A4B-C1F1-4445-8BD7-0B516BBD1F95}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0EC4-450A-96CB-9320B55B52B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{AA173C64-B92F-4806-9E6C-03207B3DF02C}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0EC4-450A-96CB-9320B55B52B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{6619F099-2C02-4E9D-AFC7-0758458188E3}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0EC4-450A-96CB-9320B55B52B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8.8000000000000007</c:v>
                </c:pt>
                <c:pt idx="8">
                  <c:v>8.4</c:v>
                </c:pt>
                <c:pt idx="16">
                  <c:v>8.1999999999999993</c:v>
                </c:pt>
                <c:pt idx="24">
                  <c:v>7.7</c:v>
                </c:pt>
                <c:pt idx="32">
                  <c:v>7.7</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0EC4-450A-96CB-9320B55B52B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{B43108BC-9328-4478-A607-418536D354F4}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0EC4-450A-96CB-9320B55B52B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{C9F5A850-28F2-4D89-978A-1D82C3676BC3}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0EC4-450A-96CB-9320B55B52B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{3B891F47-A573-4F83-BE8B-84D4565222A7}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0EC4-450A-96CB-9320B55B52B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{7A9E0F05-E93B-439D-BFEB-5E1BC501200A}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0EC4-450A-96CB-9320B55B52B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{43E44756-276C-4693-BFCA-9F559482A15E}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0EC4-450A-96CB-9320B55B52B9}"/>
                </c:ext>
              </c:extLst>
            </c:dLbl>
            <c:dLbl>
              <c:idx val="8"/>
              <c:layout>
                <c:manualLayout>
                  <c:x val="-4.4905057365901176E-2"/>
                  <c:y val="-4.3495921315535896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{69F75EBC-07CA-4185-92C6-F88B21541B6E}</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0EC4-450A-96CB-9320B55B52B9}"/>
                </c:ext>
              </c:extLst>
            </c:dLbl>
            <c:dLbl>
              <c:idx val="16"/>
              <c:layout>
                <c:manualLayout>
                  <c:x val="-1.8235628084250059E-2"/>
                  <c:y val="-8.1337372860052048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{FA119356-5062-447E-A98E-F657DB1ACA80}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0EC4-450A-96CB-9320B55B52B9}"/>
                </c:ext>
              </c:extLst>
            </c:dLbl>
            <c:dLbl>
              <c:idx val="24"/>
              <c:layout>
                <c:manualLayout>
                  <c:x val="-4.4905057365901176E-2"/>
                  <c:y val="-6.241664708779395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{8F9A2647-0B0C-48C6-A7C1-97227B9FAEDC}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0EC4-450A-96CB-9320B55B52B9}"/>
                </c:ext>
              </c:extLst>
            </c:dLbl>
            <c:dLbl>
              <c:idx val="32"/>
              <c:layout>
                <c:manualLayout>
                  <c:x val="-1.8235628084249993E-2"/>
                  <c:y val="-6.24166470877939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{004A7777-E6E5-4653-8017-4169751EF6AB}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0EC4-450A-96CB-9320B55B52B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c:v>
                </c:pt>
                <c:pt idx="32">
                  <c:v>7</c:v>
                </c:pt>
              </c:numCache>
            </c:numRef>
          </c:xVal>
          <c:yVal>
            <c:numRef>
              <c:f>公会計指標分析・財政指標組合せ分析表!$BP$77:$DC$77</c:f>
              <c:numCache>
                <c:formatCode>#,##0.0;"▲ "#,##0.0</c:formatCode>
                <c:ptCount val="40"/>
                <c:pt idx="0">
                  <c:v>12.8</c:v>
                </c:pt>
                <c:pt idx="8">
                  <c:v>0</c:v>
                </c:pt>
                <c:pt idx="16">
                  <c:v>0</c:v>
                </c:pt>
                <c:pt idx="24">
                  <c:v>0</c:v>
                </c:pt>
                <c:pt idx="32">
                  <c:v>0</c:v>
                </c:pt>
              </c:numCache>
            </c:numRef>
          </c:yVal>
          <c:smooth val="0"/>
          <c:extLst>
            <c:ext xmlns:c16="http://schemas.microsoft.com/office/drawing/2014/chart" uri="{C3380CC4-5D6E-409C-BE32-E72D297353CC}">
              <c16:uniqueId val="{00000013-0EC4-450A-96CB-9320B55B52B9}"/>
            </c:ext>
          </c:extLst>
        </c:ser>
        <c:dLbls>
          <c:showLegendKey val="0"/>
          <c:showVal val="1"/>
          <c:showCatName val="0"/>
          <c:showSerName val="0"/>
          <c:showPercent val="0"/>
          <c:showBubbleSize val="0"/>
        </c:dLbls>
        <c:axId val="84219776"/>
        <c:axId val="84234240"/>
      </c:scatterChart>
      <c:valAx>
        <c:axId val="84219776"/>
        <c:scaling>
          <c:orientation val="maxMin"/>
          <c:max val="7.3999999999999995"/>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14,774
14,475
35.60
12,818,005
12,729,315
87,986
5,313,308
15,519,156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lang="ja-JP" altLang="ja-JP" sz="1100" b="0" i="0" baseline="0">
              <a:solidFill>
                <a:schemeClr val="dk1"/>
              </a:solidFill>
              <a:effectLst/>
              <a:latin typeface="+mn-lt"/>
              <a:ea typeface="+mn-ea"/>
              <a:cs typeface="+mn-cs"/>
            </a:rPr>
            <a:t>人口の減少や高齢化に加え、年々増加する社会保障費などの財政需要に対応するための財源の確保も十分でなく、財政力指数は類似団体平均を下回っている。</a:t>
          </a:r>
          <a:endParaRPr lang="ja-JP" altLang="ja-JP" sz="1400">
            <a:effectLst/>
          </a:endParaRPr>
        </a:p>
        <a:p>
          <a:r>
            <a:rPr lang="ja-JP" altLang="ja-JP" sz="1100" b="0" i="0" baseline="0">
              <a:solidFill>
                <a:schemeClr val="dk1"/>
              </a:solidFill>
              <a:effectLst/>
              <a:latin typeface="+mn-lt"/>
              <a:ea typeface="+mn-ea"/>
              <a:cs typeface="+mn-cs"/>
            </a:rPr>
            <a:t>財政基盤の強化を図るため、歳入面では、企業誘致や定住促進策に取り組み税収の向上を目指すとともに、歳出面では、ＤＸの推進など行政事務の更なる効率化を進め、財政の健全化を図る。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46</xdr:row>
      <xdr:rowOff>3175</xdr:rowOff>
    </xdr:from>
    <xdr:to>
      <xdr:col>27</xdr:col>
      <xdr:colOff>184150</xdr:colOff>
      <xdr:row>46</xdr:row>
      <xdr:rowOff>3175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45</xdr:row>
      <xdr:rowOff>32402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44450</xdr:rowOff>
    </xdr:from>
    <xdr:to>
      <xdr:col>27</xdr:col>
      <xdr:colOff>184150</xdr:colOff>
      <xdr:row>44</xdr:row>
      <xdr:rowOff>44450</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43</xdr:row>
      <xdr:rowOff>73677</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85725</xdr:rowOff>
    </xdr:from>
    <xdr:to>
      <xdr:col>27</xdr:col>
      <xdr:colOff>184150</xdr:colOff>
      <xdr:row>42</xdr:row>
      <xdr:rowOff>85725</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114952</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168275</xdr:rowOff>
    </xdr:from>
    <xdr:to>
      <xdr:col>27</xdr:col>
      <xdr:colOff>184150</xdr:colOff>
      <xdr:row>38</xdr:row>
      <xdr:rowOff>168275</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26052</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38100</xdr:rowOff>
    </xdr:from>
    <xdr:to>
      <xdr:col>27</xdr:col>
      <xdr:colOff>184150</xdr:colOff>
      <xdr:row>37</xdr:row>
      <xdr:rowOff>38100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67327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79375</xdr:rowOff>
    </xdr:from>
    <xdr:to>
      <xdr:col>27</xdr:col>
      <xdr:colOff>184150</xdr:colOff>
      <xdr:row>35</xdr:row>
      <xdr:rowOff>79375</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108602</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5" name="テキスト ボックス 64">
          <a:extLst>
            <a:ext uri="{FF2B5EF4-FFF2-40B4-BE49-F238E27FC236}">
              <a16:creationId xmlns:a16="http://schemas.microsoft.com/office/drawing/2014/main" id="{00000000-0008-0000-0300-000041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6" name="財政力グラフ枠">
          <a:extLst>
            <a:ext uri="{FF2B5EF4-FFF2-40B4-BE49-F238E27FC236}">
              <a16:creationId xmlns:a16="http://schemas.microsoft.com/office/drawing/2014/main" id="{00000000-0008-0000-0300-000042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155046</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flipV="1">
          <a:off x="4953000" y="6281208"/>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127123</xdr:rowOff>
    </xdr:from>
    <xdr:ext cx="762000" cy="259045"/>
    <xdr:sp macro="" textlink="">
      <xdr:nvSpPr>
        <xdr:cNvPr id="68" name="財政力最小値テキスト">
          <a:extLst>
            <a:ext uri="{FF2B5EF4-FFF2-40B4-BE49-F238E27FC236}">
              <a16:creationId xmlns:a16="http://schemas.microsoft.com/office/drawing/2014/main" id="{00000000-0008-0000-0300-000044000000}"/>
            </a:ext>
          </a:extLst>
        </xdr:cNvPr>
        <xdr:cNvSpPr txBox="1"/>
      </xdr:nvSpPr>
      <xdr:spPr>
        <a:xfrm>
          <a:off x="5041900" y="7670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155046</xdr:rowOff>
    </xdr:from>
    <xdr:to>
      <xdr:col>24</xdr:col>
      <xdr:colOff>12700</xdr:colOff>
      <xdr:row>44</xdr:row>
      <xdr:rowOff>155046</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7698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70" name="財政力最大値テキスト">
          <a:extLst>
            <a:ext uri="{FF2B5EF4-FFF2-40B4-BE49-F238E27FC236}">
              <a16:creationId xmlns:a16="http://schemas.microsoft.com/office/drawing/2014/main" id="{00000000-0008-0000-0300-000046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105304</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4114800" y="7467600"/>
          <a:ext cx="8382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131885</xdr:rowOff>
    </xdr:from>
    <xdr:ext cx="762000" cy="259045"/>
    <xdr:sp macro="" textlink="">
      <xdr:nvSpPr>
        <xdr:cNvPr id="73" name="財政力平均値テキスト">
          <a:extLst>
            <a:ext uri="{FF2B5EF4-FFF2-40B4-BE49-F238E27FC236}">
              <a16:creationId xmlns:a16="http://schemas.microsoft.com/office/drawing/2014/main" id="{00000000-0008-0000-0300-000049000000}"/>
            </a:ext>
          </a:extLst>
        </xdr:cNvPr>
        <xdr:cNvSpPr txBox="1"/>
      </xdr:nvSpPr>
      <xdr:spPr>
        <a:xfrm>
          <a:off x="5041900" y="7161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115358</xdr:rowOff>
    </xdr:from>
    <xdr:to>
      <xdr:col>23</xdr:col>
      <xdr:colOff>184150</xdr:colOff>
      <xdr:row>43</xdr:row>
      <xdr:rowOff>45508</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9022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75142</xdr:rowOff>
    </xdr:from>
    <xdr:to>
      <xdr:col>19</xdr:col>
      <xdr:colOff>133350</xdr:colOff>
      <xdr:row>43</xdr:row>
      <xdr:rowOff>95250</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3225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115358</xdr:rowOff>
    </xdr:from>
    <xdr:to>
      <xdr:col>19</xdr:col>
      <xdr:colOff>184150</xdr:colOff>
      <xdr:row>43</xdr:row>
      <xdr:rowOff>45508</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4064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55685</xdr:rowOff>
    </xdr:from>
    <xdr:ext cx="7366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3733800" y="70851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65088</xdr:rowOff>
    </xdr:from>
    <xdr:to>
      <xdr:col>15</xdr:col>
      <xdr:colOff>82550</xdr:colOff>
      <xdr:row>43</xdr:row>
      <xdr:rowOff>75142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2336800" y="7437438"/>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115358</xdr:rowOff>
    </xdr:from>
    <xdr:to>
      <xdr:col>15</xdr:col>
      <xdr:colOff>133350</xdr:colOff>
      <xdr:row>43</xdr:row>
      <xdr:rowOff>45508</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3175000" y="731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55685</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2844800" y="70851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44979</xdr:rowOff>
    </xdr:from>
    <xdr:to>
      <xdr:col>11</xdr:col>
      <xdr:colOff>31750</xdr:colOff>
      <xdr:row>43</xdr:row>
      <xdr:rowOff>65088</xdr:rowOff>
    </xdr:to>
    <xdr:cxnSp macro="">
      <xdr:nvCxnSpPr>
        <xdr:cNvPr id="81" name="直線コネクタ 80">
          <a:extLst>
            <a:ext uri="{FF2B5EF4-FFF2-40B4-BE49-F238E27FC236}">
              <a16:creationId xmlns:a16="http://schemas.microsoft.com/office/drawing/2014/main" id="{00000000-0008-0000-0300-000051000000}"/>
            </a:ext>
          </a:extLst>
        </xdr:cNvPr>
        <xdr:cNvCxnSpPr/>
      </xdr:nvCxnSpPr>
      <xdr:spPr>
        <a:xfrm>
          <a:off x="1447800" y="741732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105304</xdr:rowOff>
    </xdr:from>
    <xdr:to>
      <xdr:col>11</xdr:col>
      <xdr:colOff>82550</xdr:colOff>
      <xdr:row>43</xdr:row>
      <xdr:rowOff>35454</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2286000" y="7306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45631</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955800" y="7075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85196</xdr:rowOff>
    </xdr:from>
    <xdr:to>
      <xdr:col>7</xdr:col>
      <xdr:colOff>31750</xdr:colOff>
      <xdr:row>43</xdr:row>
      <xdr:rowOff>15346</xdr:rowOff>
    </xdr:to>
    <xdr:sp macro="" textlink="">
      <xdr:nvSpPr>
        <xdr:cNvPr id="84" name="フローチャート: 判断 83">
          <a:extLst>
            <a:ext uri="{FF2B5EF4-FFF2-40B4-BE49-F238E27FC236}">
              <a16:creationId xmlns:a16="http://schemas.microsoft.com/office/drawing/2014/main" id="{00000000-0008-0000-0300-000054000000}"/>
            </a:ext>
          </a:extLst>
        </xdr:cNvPr>
        <xdr:cNvSpPr/>
      </xdr:nvSpPr>
      <xdr:spPr>
        <a:xfrm>
          <a:off x="1397000" y="7286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25523</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066800" y="70549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54504</xdr:rowOff>
    </xdr:from>
    <xdr:to>
      <xdr:col>23</xdr:col>
      <xdr:colOff>184150</xdr:colOff>
      <xdr:row>43</xdr:row>
      <xdr:rowOff>156104</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902200" y="7426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26581</xdr:rowOff>
    </xdr:from>
    <xdr:ext cx="762000" cy="259045"/>
    <xdr:sp macro="" textlink="">
      <xdr:nvSpPr>
        <xdr:cNvPr id="92" name="財政力該当値テキスト">
          <a:extLst>
            <a:ext uri="{FF2B5EF4-FFF2-40B4-BE49-F238E27FC236}">
              <a16:creationId xmlns:a16="http://schemas.microsoft.com/office/drawing/2014/main" id="{00000000-0008-0000-0300-00005C000000}"/>
            </a:ext>
          </a:extLst>
        </xdr:cNvPr>
        <xdr:cNvSpPr txBox="1"/>
      </xdr:nvSpPr>
      <xdr:spPr>
        <a:xfrm>
          <a:off x="5041900" y="7398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44450</xdr:rowOff>
    </xdr:from>
    <xdr:to>
      <xdr:col>19</xdr:col>
      <xdr:colOff>184150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4064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130827</xdr:rowOff>
    </xdr:from>
    <xdr:ext cx="7366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3733800" y="750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24342</xdr:rowOff>
    </xdr:from>
    <xdr:to>
      <xdr:col>15</xdr:col>
      <xdr:colOff>133350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3175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2844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14288</xdr:rowOff>
    </xdr:from>
    <xdr:to>
      <xdr:col>11</xdr:col>
      <xdr:colOff>82550</xdr:colOff>
      <xdr:row>43</xdr:row>
      <xdr:rowOff>115888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2286000" y="7386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100665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955800" y="747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165629</xdr:rowOff>
    </xdr:from>
    <xdr:to>
      <xdr:col>7</xdr:col>
      <xdr:colOff>31750</xdr:colOff>
      <xdr:row>43</xdr:row>
      <xdr:rowOff>95779</xdr:rowOff>
    </xdr:to>
    <xdr:sp macro="" textlink="">
      <xdr:nvSpPr>
        <xdr:cNvPr id="99" name="楕円 98">
          <a:extLst>
            <a:ext uri="{FF2B5EF4-FFF2-40B4-BE49-F238E27FC236}">
              <a16:creationId xmlns:a16="http://schemas.microsoft.com/office/drawing/2014/main" id="{00000000-0008-0000-0300-000063000000}"/>
            </a:ext>
          </a:extLst>
        </xdr:cNvPr>
        <xdr:cNvSpPr/>
      </xdr:nvSpPr>
      <xdr:spPr>
        <a:xfrm>
          <a:off x="1397000" y="7366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80556</xdr:rowOff>
    </xdr:from>
    <xdr:ext cx="762000" cy="259045"/>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066800" y="74529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3" name="テキスト ボックス 102">
          <a:extLst>
            <a:ext uri="{FF2B5EF4-FFF2-40B4-BE49-F238E27FC236}">
              <a16:creationId xmlns:a16="http://schemas.microsoft.com/office/drawing/2014/main" id="{00000000-0008-0000-0300-000067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2" name="正方形/長方形 111">
          <a:extLst>
            <a:ext uri="{FF2B5EF4-FFF2-40B4-BE49-F238E27FC236}">
              <a16:creationId xmlns:a16="http://schemas.microsoft.com/office/drawing/2014/main" id="{00000000-0008-0000-0300-000070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本年度の経常収支比率は、</a:t>
          </a:r>
          <a:r>
            <a:rPr kumimoji="1" lang="ja-JP" altLang="en-US" sz="1100" b="0" i="0" baseline="0">
              <a:solidFill>
                <a:schemeClr val="dk1"/>
              </a:solidFill>
              <a:effectLst/>
              <a:latin typeface="+mn-lt"/>
              <a:ea typeface="+mn-ea"/>
              <a:cs typeface="+mn-cs"/>
            </a:rPr>
            <a:t>正規職員給料</a:t>
          </a:r>
          <a:r>
            <a:rPr kumimoji="1" lang="ja-JP" altLang="ja-JP" sz="1100" b="0" i="0" baseline="0">
              <a:solidFill>
                <a:schemeClr val="dk1"/>
              </a:solidFill>
              <a:effectLst/>
              <a:latin typeface="+mn-lt"/>
              <a:ea typeface="+mn-ea"/>
              <a:cs typeface="+mn-cs"/>
            </a:rPr>
            <a:t>や</a:t>
          </a:r>
          <a:r>
            <a:rPr kumimoji="1" lang="ja-JP" altLang="en-US" sz="1100" b="0" i="0" baseline="0">
              <a:solidFill>
                <a:schemeClr val="dk1"/>
              </a:solidFill>
              <a:effectLst/>
              <a:latin typeface="+mn-lt"/>
              <a:ea typeface="+mn-ea"/>
              <a:cs typeface="+mn-cs"/>
            </a:rPr>
            <a:t>会計年度任用職員報酬・期末・勤勉手当</a:t>
          </a:r>
          <a:r>
            <a:rPr kumimoji="1" lang="ja-JP" altLang="ja-JP" sz="1100" b="0" i="0" baseline="0">
              <a:solidFill>
                <a:schemeClr val="dk1"/>
              </a:solidFill>
              <a:effectLst/>
              <a:latin typeface="+mn-lt"/>
              <a:ea typeface="+mn-ea"/>
              <a:cs typeface="+mn-cs"/>
            </a:rPr>
            <a:t>の増加などにより、前年度と比較して</a:t>
          </a:r>
          <a:r>
            <a:rPr kumimoji="1" lang="en-US" altLang="ja-JP" sz="1100" b="0" i="0" baseline="0">
              <a:solidFill>
                <a:schemeClr val="dk1"/>
              </a:solidFill>
              <a:effectLst/>
              <a:latin typeface="+mn-lt"/>
              <a:ea typeface="+mn-ea"/>
              <a:cs typeface="+mn-cs"/>
            </a:rPr>
            <a:t>1.5</a:t>
          </a:r>
          <a:r>
            <a:rPr kumimoji="1" lang="ja-JP" altLang="ja-JP" sz="1100" b="0" i="0" baseline="0">
              <a:solidFill>
                <a:schemeClr val="dk1"/>
              </a:solidFill>
              <a:effectLst/>
              <a:latin typeface="+mn-lt"/>
              <a:ea typeface="+mn-ea"/>
              <a:cs typeface="+mn-cs"/>
            </a:rPr>
            <a:t>ポイント増加した。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また、現在、大規模事業（</a:t>
          </a:r>
          <a:r>
            <a:rPr kumimoji="1" lang="ja-JP" altLang="en-US" sz="1100" b="0" i="0" baseline="0">
              <a:solidFill>
                <a:schemeClr val="dk1"/>
              </a:solidFill>
              <a:effectLst/>
              <a:latin typeface="+mn-lt"/>
              <a:ea typeface="+mn-ea"/>
              <a:cs typeface="+mn-cs"/>
            </a:rPr>
            <a:t>新庁舎等建設事業・</a:t>
          </a:r>
          <a:r>
            <a:rPr kumimoji="1" lang="ja-JP" altLang="ja-JP" sz="1100" b="0" i="0" baseline="0">
              <a:solidFill>
                <a:schemeClr val="dk1"/>
              </a:solidFill>
              <a:effectLst/>
              <a:latin typeface="+mn-lt"/>
              <a:ea typeface="+mn-ea"/>
              <a:cs typeface="+mn-cs"/>
            </a:rPr>
            <a:t>小学校統合事業）の取組を進めており、将来的に公債費負担の増加が見込まれるため、厳しい財政運営は続く見込みである。そのため、歳出面においては、第７次行財政改革（令和２年度～令和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年度）に基づき適正な人事管理を図るとともに、経常的経費の抑制を図りながら、財政の健全化を図る。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8" name="テキスト ボックス 127">
          <a:extLst>
            <a:ext uri="{FF2B5EF4-FFF2-40B4-BE49-F238E27FC236}">
              <a16:creationId xmlns:a16="http://schemas.microsoft.com/office/drawing/2014/main" id="{00000000-0008-0000-0300-000080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9" name="財政構造の弾力性グラフ枠">
          <a:extLst>
            <a:ext uri="{FF2B5EF4-FFF2-40B4-BE49-F238E27FC236}">
              <a16:creationId xmlns:a16="http://schemas.microsoft.com/office/drawing/2014/main" id="{00000000-0008-0000-0300-000081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171238</xdr:rowOff>
    </xdr:from>
    <xdr:to>
      <xdr:col>23</xdr:col>
      <xdr:colOff>133350</xdr:colOff>
      <xdr:row>67</xdr:row>
      <xdr:rowOff>96096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flipV="1">
          <a:off x="4953000" y="10115338"/>
          <a:ext cx="0" cy="14679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31" name="財政構造の弾力性最小値テキスト">
          <a:extLst>
            <a:ext uri="{FF2B5EF4-FFF2-40B4-BE49-F238E27FC236}">
              <a16:creationId xmlns:a16="http://schemas.microsoft.com/office/drawing/2014/main" id="{00000000-0008-0000-0300-000083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86165</xdr:rowOff>
    </xdr:from>
    <xdr:ext cx="762000" cy="259045"/>
    <xdr:sp macro="" textlink="">
      <xdr:nvSpPr>
        <xdr:cNvPr id="133" name="財政構造の弾力性最大値テキスト">
          <a:extLst>
            <a:ext uri="{FF2B5EF4-FFF2-40B4-BE49-F238E27FC236}">
              <a16:creationId xmlns:a16="http://schemas.microsoft.com/office/drawing/2014/main" id="{00000000-0008-0000-0300-000085000000}"/>
            </a:ext>
          </a:extLst>
        </xdr:cNvPr>
        <xdr:cNvSpPr txBox="1"/>
      </xdr:nvSpPr>
      <xdr:spPr>
        <a:xfrm>
          <a:off x="5041900" y="9858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171238</xdr:rowOff>
    </xdr:from>
    <xdr:to>
      <xdr:col>24</xdr:col>
      <xdr:colOff>12700</xdr:colOff>
      <xdr:row>58</xdr:row>
      <xdr:rowOff>171238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864100" y="101153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66</xdr:row>
      <xdr:rowOff>54398</xdr:rowOff>
    </xdr:from>
    <xdr:to>
      <xdr:col>23</xdr:col>
      <xdr:colOff>133350</xdr:colOff>
      <xdr:row>66</xdr:row>
      <xdr:rowOff>114723</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4114800" y="11370098"/>
          <a:ext cx="8382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161942</xdr:rowOff>
    </xdr:from>
    <xdr:ext cx="762000" cy="259045"/>
    <xdr:sp macro="" textlink="">
      <xdr:nvSpPr>
        <xdr:cNvPr id="136" name="財政構造の弾力性平均値テキスト">
          <a:extLst>
            <a:ext uri="{FF2B5EF4-FFF2-40B4-BE49-F238E27FC236}">
              <a16:creationId xmlns:a16="http://schemas.microsoft.com/office/drawing/2014/main" id="{00000000-0008-0000-0300-000088000000}"/>
            </a:ext>
          </a:extLst>
        </xdr:cNvPr>
        <xdr:cNvSpPr txBox="1"/>
      </xdr:nvSpPr>
      <xdr:spPr>
        <a:xfrm>
          <a:off x="5041900" y="109632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145415</xdr:rowOff>
    </xdr:from>
    <xdr:to>
      <xdr:col>23</xdr:col>
      <xdr:colOff>184150</xdr:colOff>
      <xdr:row>65</xdr:row>
      <xdr:rowOff>75565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902200" y="1111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129329</xdr:rowOff>
    </xdr:from>
    <xdr:to>
      <xdr:col>19</xdr:col>
      <xdr:colOff>133350</xdr:colOff>
      <xdr:row>66</xdr:row>
      <xdr:rowOff>54398</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3225800" y="11273579"/>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125306</xdr:rowOff>
    </xdr:from>
    <xdr:to>
      <xdr:col>19</xdr:col>
      <xdr:colOff>184150</xdr:colOff>
      <xdr:row>65</xdr:row>
      <xdr:rowOff>55456</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4064000" y="11098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65633</xdr:rowOff>
    </xdr:from>
    <xdr:ext cx="7366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3733800" y="10866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65</xdr:row>
      <xdr:rowOff>129329</xdr:rowOff>
    </xdr:from>
    <xdr:to>
      <xdr:col>15</xdr:col>
      <xdr:colOff>82550</xdr:colOff>
      <xdr:row>66</xdr:row>
      <xdr:rowOff>34290</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2336800" y="11273579"/>
          <a:ext cx="889000" cy="76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101177</xdr:rowOff>
    </xdr:from>
    <xdr:to>
      <xdr:col>15</xdr:col>
      <xdr:colOff>133350</xdr:colOff>
      <xdr:row>65</xdr:row>
      <xdr:rowOff>31327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3175000" y="110739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41504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2844800" y="10842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34290</xdr:rowOff>
    </xdr:from>
    <xdr:to>
      <xdr:col>11</xdr:col>
      <xdr:colOff>31750</xdr:colOff>
      <xdr:row>67</xdr:row>
      <xdr:rowOff>92075</xdr:rowOff>
    </xdr:to>
    <xdr:cxnSp macro="">
      <xdr:nvCxnSpPr>
        <xdr:cNvPr id="144" name="直線コネクタ 143">
          <a:extLst>
            <a:ext uri="{FF2B5EF4-FFF2-40B4-BE49-F238E27FC236}">
              <a16:creationId xmlns:a16="http://schemas.microsoft.com/office/drawing/2014/main" id="{00000000-0008-0000-0300-000090000000}"/>
            </a:ext>
          </a:extLst>
        </xdr:cNvPr>
        <xdr:cNvCxnSpPr/>
      </xdr:nvCxnSpPr>
      <xdr:spPr>
        <a:xfrm flipV="1">
          <a:off x="1447800" y="11349990"/>
          <a:ext cx="889000" cy="229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115781</xdr:rowOff>
    </xdr:from>
    <xdr:to>
      <xdr:col>11</xdr:col>
      <xdr:colOff>82550</xdr:colOff>
      <xdr:row>64</xdr:row>
      <xdr:rowOff>45931</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2286000" y="10917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56108</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955800" y="106860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6138</xdr:rowOff>
    </xdr:from>
    <xdr:to>
      <xdr:col>7</xdr:col>
      <xdr:colOff>31750</xdr:colOff>
      <xdr:row>65</xdr:row>
      <xdr:rowOff>107738</xdr:rowOff>
    </xdr:to>
    <xdr:sp macro="" textlink="">
      <xdr:nvSpPr>
        <xdr:cNvPr id="147" name="フローチャート: 判断 146">
          <a:extLst>
            <a:ext uri="{FF2B5EF4-FFF2-40B4-BE49-F238E27FC236}">
              <a16:creationId xmlns:a16="http://schemas.microsoft.com/office/drawing/2014/main" id="{00000000-0008-0000-0300-000093000000}"/>
            </a:ext>
          </a:extLst>
        </xdr:cNvPr>
        <xdr:cNvSpPr/>
      </xdr:nvSpPr>
      <xdr:spPr>
        <a:xfrm>
          <a:off x="1397000" y="11150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117915</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066800" y="10919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63923</xdr:rowOff>
    </xdr:from>
    <xdr:to>
      <xdr:col>23</xdr:col>
      <xdr:colOff>184150</xdr:colOff>
      <xdr:row>66</xdr:row>
      <xdr:rowOff>165523</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902200" y="11379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36000</xdr:rowOff>
    </xdr:from>
    <xdr:ext cx="762000" cy="259045"/>
    <xdr:sp macro="" textlink="">
      <xdr:nvSpPr>
        <xdr:cNvPr id="155" name="財政構造の弾力性該当値テキスト">
          <a:extLst>
            <a:ext uri="{FF2B5EF4-FFF2-40B4-BE49-F238E27FC236}">
              <a16:creationId xmlns:a16="http://schemas.microsoft.com/office/drawing/2014/main" id="{00000000-0008-0000-0300-00009B000000}"/>
            </a:ext>
          </a:extLst>
        </xdr:cNvPr>
        <xdr:cNvSpPr txBox="1"/>
      </xdr:nvSpPr>
      <xdr:spPr>
        <a:xfrm>
          <a:off x="5041900" y="113517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66</xdr:row>
      <xdr:rowOff>3598</xdr:rowOff>
    </xdr:from>
    <xdr:to>
      <xdr:col>19</xdr:col>
      <xdr:colOff>184150</xdr:colOff>
      <xdr:row>66</xdr:row>
      <xdr:rowOff>105198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4064000" y="11319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89975</xdr:rowOff>
    </xdr:from>
    <xdr:ext cx="7366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3733800" y="114056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65</xdr:row>
      <xdr:rowOff>78529</xdr:rowOff>
    </xdr:from>
    <xdr:to>
      <xdr:col>15</xdr:col>
      <xdr:colOff>133350</xdr:colOff>
      <xdr:row>66</xdr:row>
      <xdr:rowOff>8679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3175000" y="11222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164906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2844800" y="11309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154940</xdr:rowOff>
    </xdr:from>
    <xdr:to>
      <xdr:col>11</xdr:col>
      <xdr:colOff>82550</xdr:colOff>
      <xdr:row>66</xdr:row>
      <xdr:rowOff>85090</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2286000" y="11299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69867</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955800" y="11385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67</xdr:row>
      <xdr:rowOff>41275</xdr:rowOff>
    </xdr:from>
    <xdr:to>
      <xdr:col>7</xdr:col>
      <xdr:colOff>31750</xdr:colOff>
      <xdr:row>67</xdr:row>
      <xdr:rowOff>142875</xdr:rowOff>
    </xdr:to>
    <xdr:sp macro="" textlink="">
      <xdr:nvSpPr>
        <xdr:cNvPr id="162" name="楕円 161">
          <a:extLst>
            <a:ext uri="{FF2B5EF4-FFF2-40B4-BE49-F238E27FC236}">
              <a16:creationId xmlns:a16="http://schemas.microsoft.com/office/drawing/2014/main" id="{00000000-0008-0000-0300-0000A2000000}"/>
            </a:ext>
          </a:extLst>
        </xdr:cNvPr>
        <xdr:cNvSpPr/>
      </xdr:nvSpPr>
      <xdr:spPr>
        <a:xfrm>
          <a:off x="1397000" y="11528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127652</xdr:rowOff>
    </xdr:from>
    <xdr:ext cx="762000" cy="259045"/>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1066800" y="11614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6" name="テキスト ボックス 165">
          <a:extLst>
            <a:ext uri="{FF2B5EF4-FFF2-40B4-BE49-F238E27FC236}">
              <a16:creationId xmlns:a16="http://schemas.microsoft.com/office/drawing/2014/main" id="{00000000-0008-0000-0300-0000A6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[218,331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5" name="正方形/長方形 174">
          <a:extLst>
            <a:ext uri="{FF2B5EF4-FFF2-40B4-BE49-F238E27FC236}">
              <a16:creationId xmlns:a16="http://schemas.microsoft.com/office/drawing/2014/main" id="{00000000-0008-0000-0300-0000AF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人口１人当たり人件費・物件費等決算額は、光熱水費</a:t>
          </a:r>
          <a:r>
            <a:rPr kumimoji="1" lang="ja-JP" altLang="en-US" sz="1100" b="0" i="0" baseline="0">
              <a:solidFill>
                <a:schemeClr val="dk1"/>
              </a:solidFill>
              <a:effectLst/>
              <a:latin typeface="+mn-lt"/>
              <a:ea typeface="+mn-ea"/>
              <a:cs typeface="+mn-cs"/>
            </a:rPr>
            <a:t>や小学校管理費教科書代</a:t>
          </a:r>
          <a:r>
            <a:rPr kumimoji="1" lang="ja-JP" altLang="ja-JP" sz="1100" b="0" i="0" baseline="0">
              <a:solidFill>
                <a:schemeClr val="dk1"/>
              </a:solidFill>
              <a:effectLst/>
              <a:latin typeface="+mn-lt"/>
              <a:ea typeface="+mn-ea"/>
              <a:cs typeface="+mn-cs"/>
            </a:rPr>
            <a:t>の増加が影響し、前年度と比較して</a:t>
          </a:r>
          <a:r>
            <a:rPr kumimoji="1" lang="en-US" altLang="ja-JP" sz="1100" b="0" i="0" baseline="0">
              <a:solidFill>
                <a:schemeClr val="dk1"/>
              </a:solidFill>
              <a:effectLst/>
              <a:latin typeface="+mn-lt"/>
              <a:ea typeface="+mn-ea"/>
              <a:cs typeface="+mn-cs"/>
            </a:rPr>
            <a:t>39,257</a:t>
          </a:r>
          <a:r>
            <a:rPr kumimoji="1" lang="ja-JP" altLang="ja-JP" sz="1100" b="0" i="0" baseline="0">
              <a:solidFill>
                <a:schemeClr val="dk1"/>
              </a:solidFill>
              <a:effectLst/>
              <a:latin typeface="+mn-lt"/>
              <a:ea typeface="+mn-ea"/>
              <a:cs typeface="+mn-cs"/>
            </a:rPr>
            <a:t>円の増となった。</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類似団体平均と比較しても下回っているが、これは、ゴミ処理施設、消防業務等を広域行政で対応しており、それらの負担金に含まれる人件費や物件費が含まれていないことが影響している。そのため、これらの経費を含め、歳出管理を徹底する必要があ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9" name="テキスト ボックス 188">
          <a:extLst>
            <a:ext uri="{FF2B5EF4-FFF2-40B4-BE49-F238E27FC236}">
              <a16:creationId xmlns:a16="http://schemas.microsoft.com/office/drawing/2014/main" id="{00000000-0008-0000-0300-0000BD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91" name="テキスト ボックス 190">
          <a:extLst>
            <a:ext uri="{FF2B5EF4-FFF2-40B4-BE49-F238E27FC236}">
              <a16:creationId xmlns:a16="http://schemas.microsoft.com/office/drawing/2014/main" id="{00000000-0008-0000-0300-0000BF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93" name="人件費・物件費等の状況グラフ枠">
          <a:extLst>
            <a:ext uri="{FF2B5EF4-FFF2-40B4-BE49-F238E27FC236}">
              <a16:creationId xmlns:a16="http://schemas.microsoft.com/office/drawing/2014/main" id="{00000000-0008-0000-0300-0000C1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162612</xdr:rowOff>
    </xdr:from>
    <xdr:to>
      <xdr:col>23</xdr:col>
      <xdr:colOff>133350</xdr:colOff>
      <xdr:row>89</xdr:row>
      <xdr:rowOff>72858</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flipV="1">
          <a:off x="4953000" y="13878612"/>
          <a:ext cx="0" cy="145329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44935</xdr:rowOff>
    </xdr:from>
    <xdr:ext cx="762000" cy="259045"/>
    <xdr:sp macro="" textlink="">
      <xdr:nvSpPr>
        <xdr:cNvPr id="195" name="人件費・物件費等の状況最小値テキスト">
          <a:extLst>
            <a:ext uri="{FF2B5EF4-FFF2-40B4-BE49-F238E27FC236}">
              <a16:creationId xmlns:a16="http://schemas.microsoft.com/office/drawing/2014/main" id="{00000000-0008-0000-0300-0000C3000000}"/>
            </a:ext>
          </a:extLst>
        </xdr:cNvPr>
        <xdr:cNvSpPr txBox="1"/>
      </xdr:nvSpPr>
      <xdr:spPr>
        <a:xfrm>
          <a:off x="5041900" y="15303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1,382,617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72858</xdr:rowOff>
    </xdr:from>
    <xdr:to>
      <xdr:col>24</xdr:col>
      <xdr:colOff>12700</xdr:colOff>
      <xdr:row>89</xdr:row>
      <xdr:rowOff>72858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5331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77539</xdr:rowOff>
    </xdr:from>
    <xdr:ext cx="762000" cy="259045"/>
    <xdr:sp macro="" textlink="">
      <xdr:nvSpPr>
        <xdr:cNvPr id="197" name="人件費・物件費等の状況最大値テキスト">
          <a:extLst>
            <a:ext uri="{FF2B5EF4-FFF2-40B4-BE49-F238E27FC236}">
              <a16:creationId xmlns:a16="http://schemas.microsoft.com/office/drawing/2014/main" id="{00000000-0008-0000-0300-0000C5000000}"/>
            </a:ext>
          </a:extLst>
        </xdr:cNvPr>
        <xdr:cNvSpPr txBox="1"/>
      </xdr:nvSpPr>
      <xdr:spPr>
        <a:xfrm>
          <a:off x="5041900" y="13622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162612</xdr:rowOff>
    </xdr:from>
    <xdr:to>
      <xdr:col>24</xdr:col>
      <xdr:colOff>12700</xdr:colOff>
      <xdr:row>80</xdr:row>
      <xdr:rowOff>162612</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4864100" y="1387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61530</xdr:rowOff>
    </xdr:from>
    <xdr:to>
      <xdr:col>23</xdr:col>
      <xdr:colOff>133350</xdr:colOff>
      <xdr:row>81</xdr:row>
      <xdr:rowOff>106637</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4114800" y="13948980"/>
          <a:ext cx="838200" cy="45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91414</xdr:rowOff>
    </xdr:from>
    <xdr:ext cx="762000" cy="259045"/>
    <xdr:sp macro="" textlink="">
      <xdr:nvSpPr>
        <xdr:cNvPr id="200" name="人件費・物件費等の状況平均値テキスト">
          <a:extLst>
            <a:ext uri="{FF2B5EF4-FFF2-40B4-BE49-F238E27FC236}">
              <a16:creationId xmlns:a16="http://schemas.microsoft.com/office/drawing/2014/main" id="{00000000-0008-0000-0300-0000C8000000}"/>
            </a:ext>
          </a:extLst>
        </xdr:cNvPr>
        <xdr:cNvSpPr txBox="1"/>
      </xdr:nvSpPr>
      <xdr:spPr>
        <a:xfrm>
          <a:off x="5041900" y="13978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65982</xdr:rowOff>
    </xdr:from>
    <xdr:to>
      <xdr:col>23</xdr:col>
      <xdr:colOff>184150</xdr:colOff>
      <xdr:row>81</xdr:row>
      <xdr:rowOff>167582</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902200" y="13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53538</xdr:rowOff>
    </xdr:from>
    <xdr:to>
      <xdr:col>19</xdr:col>
      <xdr:colOff>133350</xdr:colOff>
      <xdr:row>81</xdr:row>
      <xdr:rowOff>61530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3225800" y="13940988"/>
          <a:ext cx="889000" cy="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29101</xdr:rowOff>
    </xdr:from>
    <xdr:to>
      <xdr:col>19</xdr:col>
      <xdr:colOff>184150</xdr:colOff>
      <xdr:row>81</xdr:row>
      <xdr:rowOff>130701</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4064000" y="1391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115478</xdr:rowOff>
    </xdr:from>
    <xdr:ext cx="7366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733800" y="140029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53538</xdr:rowOff>
    </xdr:from>
    <xdr:to>
      <xdr:col>15</xdr:col>
      <xdr:colOff>82550</xdr:colOff>
      <xdr:row>81</xdr:row>
      <xdr:rowOff>62133</xdr:rowOff>
    </xdr:to>
    <xdr:cxnSp macro="">
      <xdr:nvCxnSpPr>
        <xdr:cNvPr id="205" name="直線コネクタ 204">
          <a:extLst>
            <a:ext uri="{FF2B5EF4-FFF2-40B4-BE49-F238E27FC236}">
              <a16:creationId xmlns:a16="http://schemas.microsoft.com/office/drawing/2014/main" id="{00000000-0008-0000-0300-0000CD000000}"/>
            </a:ext>
          </a:extLst>
        </xdr:cNvPr>
        <xdr:cNvCxnSpPr/>
      </xdr:nvCxnSpPr>
      <xdr:spPr>
        <a:xfrm flipV="1">
          <a:off x="2336800" y="13940988"/>
          <a:ext cx="889000" cy="8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26533</xdr:rowOff>
    </xdr:from>
    <xdr:to>
      <xdr:col>15</xdr:col>
      <xdr:colOff>133350</xdr:colOff>
      <xdr:row>81</xdr:row>
      <xdr:rowOff>128133</xdr:rowOff>
    </xdr:to>
    <xdr:sp macro="" textlink="">
      <xdr:nvSpPr>
        <xdr:cNvPr id="206" name="フローチャート: 判断 205">
          <a:extLst>
            <a:ext uri="{FF2B5EF4-FFF2-40B4-BE49-F238E27FC236}">
              <a16:creationId xmlns:a16="http://schemas.microsoft.com/office/drawing/2014/main" id="{00000000-0008-0000-0300-0000CE000000}"/>
            </a:ext>
          </a:extLst>
        </xdr:cNvPr>
        <xdr:cNvSpPr/>
      </xdr:nvSpPr>
      <xdr:spPr>
        <a:xfrm>
          <a:off x="3175000" y="13913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112910</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2844800" y="14000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38936</xdr:rowOff>
    </xdr:from>
    <xdr:to>
      <xdr:col>11</xdr:col>
      <xdr:colOff>31750</xdr:colOff>
      <xdr:row>81</xdr:row>
      <xdr:rowOff>62133</xdr:rowOff>
    </xdr:to>
    <xdr:cxnSp macro="">
      <xdr:nvCxnSpPr>
        <xdr:cNvPr id="208" name="直線コネクタ 207">
          <a:extLst>
            <a:ext uri="{FF2B5EF4-FFF2-40B4-BE49-F238E27FC236}">
              <a16:creationId xmlns:a16="http://schemas.microsoft.com/office/drawing/2014/main" id="{00000000-0008-0000-0300-0000D0000000}"/>
            </a:ext>
          </a:extLst>
        </xdr:cNvPr>
        <xdr:cNvCxnSpPr/>
      </xdr:nvCxnSpPr>
      <xdr:spPr>
        <a:xfrm>
          <a:off x="1447800" y="13926386"/>
          <a:ext cx="889000" cy="23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16692</xdr:rowOff>
    </xdr:from>
    <xdr:to>
      <xdr:col>11</xdr:col>
      <xdr:colOff>82550</xdr:colOff>
      <xdr:row>81</xdr:row>
      <xdr:rowOff>118292</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2286000" y="13904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103069</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955800" y="13990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8124</xdr:rowOff>
    </xdr:from>
    <xdr:to>
      <xdr:col>7</xdr:col>
      <xdr:colOff>31750</xdr:colOff>
      <xdr:row>81</xdr:row>
      <xdr:rowOff>109724</xdr:rowOff>
    </xdr:to>
    <xdr:sp macro="" textlink="">
      <xdr:nvSpPr>
        <xdr:cNvPr id="211" name="フローチャート: 判断 210">
          <a:extLst>
            <a:ext uri="{FF2B5EF4-FFF2-40B4-BE49-F238E27FC236}">
              <a16:creationId xmlns:a16="http://schemas.microsoft.com/office/drawing/2014/main" id="{00000000-0008-0000-0300-0000D3000000}"/>
            </a:ext>
          </a:extLst>
        </xdr:cNvPr>
        <xdr:cNvSpPr/>
      </xdr:nvSpPr>
      <xdr:spPr>
        <a:xfrm>
          <a:off x="1397000" y="13895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94501</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1066800" y="13981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55837</xdr:rowOff>
    </xdr:from>
    <xdr:to>
      <xdr:col>23</xdr:col>
      <xdr:colOff>184150</xdr:colOff>
      <xdr:row>81</xdr:row>
      <xdr:rowOff>157437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902200" y="1394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80</xdr:row>
      <xdr:rowOff>148564</xdr:rowOff>
    </xdr:from>
    <xdr:ext cx="762000" cy="259045"/>
    <xdr:sp macro="" textlink="">
      <xdr:nvSpPr>
        <xdr:cNvPr id="219" name="人件費・物件費等の状況該当値テキスト">
          <a:extLst>
            <a:ext uri="{FF2B5EF4-FFF2-40B4-BE49-F238E27FC236}">
              <a16:creationId xmlns:a16="http://schemas.microsoft.com/office/drawing/2014/main" id="{00000000-0008-0000-0300-0000DB000000}"/>
            </a:ext>
          </a:extLst>
        </xdr:cNvPr>
        <xdr:cNvSpPr txBox="1"/>
      </xdr:nvSpPr>
      <xdr:spPr>
        <a:xfrm>
          <a:off x="5041900" y="13864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10730</xdr:rowOff>
    </xdr:from>
    <xdr:to>
      <xdr:col>19</xdr:col>
      <xdr:colOff>184150</xdr:colOff>
      <xdr:row>81</xdr:row>
      <xdr:rowOff>112330</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4064000" y="1389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122507</xdr:rowOff>
    </xdr:from>
    <xdr:ext cx="7366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3733800" y="13667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2738</xdr:rowOff>
    </xdr:from>
    <xdr:to>
      <xdr:col>15</xdr:col>
      <xdr:colOff>133350</xdr:colOff>
      <xdr:row>81</xdr:row>
      <xdr:rowOff>104338</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3175000" y="1389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114515</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2844800" y="13659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11333</xdr:rowOff>
    </xdr:from>
    <xdr:to>
      <xdr:col>11</xdr:col>
      <xdr:colOff>82550</xdr:colOff>
      <xdr:row>81</xdr:row>
      <xdr:rowOff>112933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2286000" y="13898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123110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955800" y="13667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159586</xdr:rowOff>
    </xdr:from>
    <xdr:to>
      <xdr:col>7</xdr:col>
      <xdr:colOff>31750</xdr:colOff>
      <xdr:row>81</xdr:row>
      <xdr:rowOff>89736</xdr:rowOff>
    </xdr:to>
    <xdr:sp macro="" textlink="">
      <xdr:nvSpPr>
        <xdr:cNvPr id="226" name="楕円 225">
          <a:extLst>
            <a:ext uri="{FF2B5EF4-FFF2-40B4-BE49-F238E27FC236}">
              <a16:creationId xmlns:a16="http://schemas.microsoft.com/office/drawing/2014/main" id="{00000000-0008-0000-0300-0000E2000000}"/>
            </a:ext>
          </a:extLst>
        </xdr:cNvPr>
        <xdr:cNvSpPr/>
      </xdr:nvSpPr>
      <xdr:spPr>
        <a:xfrm>
          <a:off x="1397000" y="1387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99913</xdr:rowOff>
    </xdr:from>
    <xdr:ext cx="762000" cy="259045"/>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066800" y="13644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9" name="テキスト ボックス 228">
          <a:extLst>
            <a:ext uri="{FF2B5EF4-FFF2-40B4-BE49-F238E27FC236}">
              <a16:creationId xmlns:a16="http://schemas.microsoft.com/office/drawing/2014/main" id="{00000000-0008-0000-0300-0000E5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8" name="正方形/長方形 237">
          <a:extLst>
            <a:ext uri="{FF2B5EF4-FFF2-40B4-BE49-F238E27FC236}">
              <a16:creationId xmlns:a16="http://schemas.microsoft.com/office/drawing/2014/main" id="{00000000-0008-0000-0300-0000EE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9" name="正方形/長方形 238">
          <a:extLst>
            <a:ext uri="{FF2B5EF4-FFF2-40B4-BE49-F238E27FC236}">
              <a16:creationId xmlns:a16="http://schemas.microsoft.com/office/drawing/2014/main" id="{00000000-0008-0000-0300-0000EF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職員構成の変動（採用・退職、階層変動）により、前年と比較して</a:t>
          </a:r>
          <a:r>
            <a:rPr kumimoji="1" lang="en-US" altLang="ja-JP" sz="1100" b="0" i="0" baseline="0">
              <a:solidFill>
                <a:schemeClr val="dk1"/>
              </a:solidFill>
              <a:effectLst/>
              <a:latin typeface="+mn-lt"/>
              <a:ea typeface="+mn-ea"/>
              <a:cs typeface="+mn-cs"/>
            </a:rPr>
            <a:t>0.3</a:t>
          </a:r>
          <a:r>
            <a:rPr kumimoji="1" lang="ja-JP" altLang="ja-JP" sz="1100" b="0" i="0" baseline="0">
              <a:solidFill>
                <a:schemeClr val="dk1"/>
              </a:solidFill>
              <a:effectLst/>
              <a:latin typeface="+mn-lt"/>
              <a:ea typeface="+mn-ea"/>
              <a:cs typeface="+mn-cs"/>
            </a:rPr>
            <a:t>ポイント上回ったが、全国平均及び類似団体平均を下回る状態が続いている。今後も財政の健全化に努めつつ、適正な給与水準を目指す。</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165100</xdr:rowOff>
    </xdr:from>
    <xdr:to>
      <xdr:col>81</xdr:col>
      <xdr:colOff>44450</xdr:colOff>
      <xdr:row>89</xdr:row>
      <xdr:rowOff>12398</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81100"/>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155925</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4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12398</xdr:rowOff>
    </xdr:from>
    <xdr:to>
      <xdr:col>81</xdr:col>
      <xdr:colOff>133350</xdr:colOff>
      <xdr:row>89</xdr:row>
      <xdr:rowOff>12398</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27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80027</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2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165100</xdr:rowOff>
    </xdr:from>
    <xdr:to>
      <xdr:col>81</xdr:col>
      <xdr:colOff>133350</xdr:colOff>
      <xdr:row>80</xdr:row>
      <xdr:rowOff>165100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8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82</xdr:row>
      <xdr:rowOff>155423</xdr:rowOff>
    </xdr:from>
    <xdr:to>
      <xdr:col>81</xdr:col>
      <xdr:colOff>44450</xdr:colOff>
      <xdr:row>83</xdr:row>
      <xdr:rowOff>18445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6179800" y="14214323"/>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32554</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4343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60477</xdr:rowOff>
    </xdr:from>
    <xdr:to>
      <xdr:col>81</xdr:col>
      <xdr:colOff>95250</xdr:colOff>
      <xdr:row>84</xdr:row>
      <xdr:rowOff>162077</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462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109462</xdr:rowOff>
    </xdr:from>
    <xdr:to>
      <xdr:col>77</xdr:col>
      <xdr:colOff>44450</xdr:colOff>
      <xdr:row>82</xdr:row>
      <xdr:rowOff>155423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4168362"/>
          <a:ext cx="889000" cy="45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71966</xdr:rowOff>
    </xdr:from>
    <xdr:to>
      <xdr:col>77</xdr:col>
      <xdr:colOff>95250</xdr:colOff>
      <xdr:row>85</xdr:row>
      <xdr:rowOff>2116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158343</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601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109462</xdr:rowOff>
    </xdr:from>
    <xdr:to>
      <xdr:col>72</xdr:col>
      <xdr:colOff>203200</xdr:colOff>
      <xdr:row>83</xdr:row>
      <xdr:rowOff>6955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4168362"/>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83457</xdr:rowOff>
    </xdr:from>
    <xdr:to>
      <xdr:col>73</xdr:col>
      <xdr:colOff>44450</xdr:colOff>
      <xdr:row>85</xdr:row>
      <xdr:rowOff>13607</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169834</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6955</xdr:rowOff>
    </xdr:from>
    <xdr:to>
      <xdr:col>68</xdr:col>
      <xdr:colOff>152400</xdr:colOff>
      <xdr:row>83</xdr:row>
      <xdr:rowOff>41427</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423730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71966</xdr:rowOff>
    </xdr:from>
    <xdr:to>
      <xdr:col>68</xdr:col>
      <xdr:colOff>203200</xdr:colOff>
      <xdr:row>85</xdr:row>
      <xdr:rowOff>2116</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47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158343</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60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169834</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139095</xdr:rowOff>
    </xdr:from>
    <xdr:to>
      <xdr:col>81</xdr:col>
      <xdr:colOff>95250</xdr:colOff>
      <xdr:row>83</xdr:row>
      <xdr:rowOff>69245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419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155622</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40430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104623</xdr:rowOff>
    </xdr:from>
    <xdr:to>
      <xdr:col>77</xdr:col>
      <xdr:colOff>95250</xdr:colOff>
      <xdr:row>83</xdr:row>
      <xdr:rowOff>34773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416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44950</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39324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82</xdr:row>
      <xdr:rowOff>58662</xdr:rowOff>
    </xdr:from>
    <xdr:to>
      <xdr:col>73</xdr:col>
      <xdr:colOff>44450</xdr:colOff>
      <xdr:row>82</xdr:row>
      <xdr:rowOff>160262</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4117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80</xdr:row>
      <xdr:rowOff>170439</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388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127605</xdr:rowOff>
    </xdr:from>
    <xdr:to>
      <xdr:col>68</xdr:col>
      <xdr:colOff>203200</xdr:colOff>
      <xdr:row>83</xdr:row>
      <xdr:rowOff>57755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4186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67932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3955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162077</xdr:rowOff>
    </xdr:from>
    <xdr:to>
      <xdr:col>64</xdr:col>
      <xdr:colOff>152400</xdr:colOff>
      <xdr:row>83</xdr:row>
      <xdr:rowOff>92227</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4220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102404</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39898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全国平均及び類似団体平均を下回る状態が維持できている。今後も第７次行財政改革（令和２年度～令和</a:t>
          </a:r>
          <a:r>
            <a:rPr kumimoji="1" lang="ja-JP" altLang="en-US" sz="1100" b="0" i="0" baseline="0">
              <a:solidFill>
                <a:schemeClr val="dk1"/>
              </a:solidFill>
              <a:effectLst/>
              <a:latin typeface="+mn-lt"/>
              <a:ea typeface="+mn-ea"/>
              <a:cs typeface="+mn-cs"/>
            </a:rPr>
            <a:t>７</a:t>
          </a:r>
          <a:r>
            <a:rPr kumimoji="1" lang="ja-JP" altLang="ja-JP" sz="1100" b="0" i="0" baseline="0">
              <a:solidFill>
                <a:schemeClr val="dk1"/>
              </a:solidFill>
              <a:effectLst/>
              <a:latin typeface="+mn-lt"/>
              <a:ea typeface="+mn-ea"/>
              <a:cs typeface="+mn-cs"/>
            </a:rPr>
            <a:t>年度）に基づき適正な人事管理に努める。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0" name="定員管理の状況グラフ枠">
          <a:extLst>
            <a:ext uri="{FF2B5EF4-FFF2-40B4-BE49-F238E27FC236}">
              <a16:creationId xmlns:a16="http://schemas.microsoft.com/office/drawing/2014/main" id="{00000000-0008-0000-0300-000040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112113</xdr:rowOff>
    </xdr:from>
    <xdr:to>
      <xdr:col>81</xdr:col>
      <xdr:colOff>44450</xdr:colOff>
      <xdr:row>67</xdr:row>
      <xdr:rowOff>69286</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flipV="1">
          <a:off x="17018000" y="9884763"/>
          <a:ext cx="0" cy="16716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41363</xdr:rowOff>
    </xdr:from>
    <xdr:ext cx="762000" cy="259045"/>
    <xdr:sp macro="" textlink="">
      <xdr:nvSpPr>
        <xdr:cNvPr id="322" name="定員管理の状況最小値テキスト">
          <a:extLst>
            <a:ext uri="{FF2B5EF4-FFF2-40B4-BE49-F238E27FC236}">
              <a16:creationId xmlns:a16="http://schemas.microsoft.com/office/drawing/2014/main" id="{00000000-0008-0000-0300-000042010000}"/>
            </a:ext>
          </a:extLst>
        </xdr:cNvPr>
        <xdr:cNvSpPr txBox="1"/>
      </xdr:nvSpPr>
      <xdr:spPr>
        <a:xfrm>
          <a:off x="17106900" y="11528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69286</xdr:rowOff>
    </xdr:from>
    <xdr:to>
      <xdr:col>81</xdr:col>
      <xdr:colOff>133350</xdr:colOff>
      <xdr:row>67</xdr:row>
      <xdr:rowOff>69286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6929100" y="11556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27040</xdr:rowOff>
    </xdr:from>
    <xdr:ext cx="762000" cy="259045"/>
    <xdr:sp macro="" textlink="">
      <xdr:nvSpPr>
        <xdr:cNvPr id="324" name="定員管理の状況最大値テキスト">
          <a:extLst>
            <a:ext uri="{FF2B5EF4-FFF2-40B4-BE49-F238E27FC236}">
              <a16:creationId xmlns:a16="http://schemas.microsoft.com/office/drawing/2014/main" id="{00000000-0008-0000-0300-000044010000}"/>
            </a:ext>
          </a:extLst>
        </xdr:cNvPr>
        <xdr:cNvSpPr txBox="1"/>
      </xdr:nvSpPr>
      <xdr:spPr>
        <a:xfrm>
          <a:off x="17106900" y="9628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112113</xdr:rowOff>
    </xdr:from>
    <xdr:to>
      <xdr:col>81</xdr:col>
      <xdr:colOff>133350</xdr:colOff>
      <xdr:row>57</xdr:row>
      <xdr:rowOff>112113</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9884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116417</xdr:rowOff>
    </xdr:from>
    <xdr:to>
      <xdr:col>81</xdr:col>
      <xdr:colOff>44450</xdr:colOff>
      <xdr:row>59</xdr:row>
      <xdr:rowOff>123120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6179800" y="10231967"/>
          <a:ext cx="8382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100841</xdr:rowOff>
    </xdr:from>
    <xdr:ext cx="762000" cy="259045"/>
    <xdr:sp macro="" textlink="">
      <xdr:nvSpPr>
        <xdr:cNvPr id="327" name="定員管理の状況平均値テキスト">
          <a:extLst>
            <a:ext uri="{FF2B5EF4-FFF2-40B4-BE49-F238E27FC236}">
              <a16:creationId xmlns:a16="http://schemas.microsoft.com/office/drawing/2014/main" id="{00000000-0008-0000-0300-000047010000}"/>
            </a:ext>
          </a:extLst>
        </xdr:cNvPr>
        <xdr:cNvSpPr txBox="1"/>
      </xdr:nvSpPr>
      <xdr:spPr>
        <a:xfrm>
          <a:off x="17106900" y="103878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128764</xdr:rowOff>
    </xdr:from>
    <xdr:to>
      <xdr:col>81</xdr:col>
      <xdr:colOff>95250</xdr:colOff>
      <xdr:row>61</xdr:row>
      <xdr:rowOff>58914</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6967200" y="10415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60113</xdr:rowOff>
    </xdr:from>
    <xdr:to>
      <xdr:col>77</xdr:col>
      <xdr:colOff>44450</xdr:colOff>
      <xdr:row>59</xdr:row>
      <xdr:rowOff>116417</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5290800" y="1017566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95250</xdr:rowOff>
    </xdr:from>
    <xdr:to>
      <xdr:col>77</xdr:col>
      <xdr:colOff>95250</xdr:colOff>
      <xdr:row>61</xdr:row>
      <xdr:rowOff>25400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129000" y="1038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10177</xdr:rowOff>
    </xdr:from>
    <xdr:ext cx="7366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798800" y="10468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60113</xdr:rowOff>
    </xdr:from>
    <xdr:to>
      <xdr:col>72</xdr:col>
      <xdr:colOff>203200</xdr:colOff>
      <xdr:row>59</xdr:row>
      <xdr:rowOff>66816</xdr:rowOff>
    </xdr:to>
    <xdr:cxnSp macro="">
      <xdr:nvCxnSpPr>
        <xdr:cNvPr id="332" name="直線コネクタ 331">
          <a:extLst>
            <a:ext uri="{FF2B5EF4-FFF2-40B4-BE49-F238E27FC236}">
              <a16:creationId xmlns:a16="http://schemas.microsoft.com/office/drawing/2014/main" id="{00000000-0008-0000-0300-00004C010000}"/>
            </a:ext>
          </a:extLst>
        </xdr:cNvPr>
        <xdr:cNvCxnSpPr/>
      </xdr:nvCxnSpPr>
      <xdr:spPr>
        <a:xfrm flipV="1">
          <a:off x="14401800" y="10175663"/>
          <a:ext cx="889000" cy="6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93910</xdr:rowOff>
    </xdr:from>
    <xdr:to>
      <xdr:col>73</xdr:col>
      <xdr:colOff>44450</xdr:colOff>
      <xdr:row>61</xdr:row>
      <xdr:rowOff>24060</xdr:rowOff>
    </xdr:to>
    <xdr:sp macro="" textlink="">
      <xdr:nvSpPr>
        <xdr:cNvPr id="333" name="フローチャート: 判断 332">
          <a:extLst>
            <a:ext uri="{FF2B5EF4-FFF2-40B4-BE49-F238E27FC236}">
              <a16:creationId xmlns:a16="http://schemas.microsoft.com/office/drawing/2014/main" id="{00000000-0008-0000-0300-00004D010000}"/>
            </a:ext>
          </a:extLst>
        </xdr:cNvPr>
        <xdr:cNvSpPr/>
      </xdr:nvSpPr>
      <xdr:spPr>
        <a:xfrm>
          <a:off x="15240000" y="103809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8837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909800" y="1046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53411</xdr:rowOff>
    </xdr:from>
    <xdr:to>
      <xdr:col>68</xdr:col>
      <xdr:colOff>152400</xdr:colOff>
      <xdr:row>59</xdr:row>
      <xdr:rowOff>66816</xdr:rowOff>
    </xdr:to>
    <xdr:cxnSp macro="">
      <xdr:nvCxnSpPr>
        <xdr:cNvPr id="335" name="直線コネクタ 334">
          <a:extLst>
            <a:ext uri="{FF2B5EF4-FFF2-40B4-BE49-F238E27FC236}">
              <a16:creationId xmlns:a16="http://schemas.microsoft.com/office/drawing/2014/main" id="{00000000-0008-0000-0300-00004F010000}"/>
            </a:ext>
          </a:extLst>
        </xdr:cNvPr>
        <xdr:cNvCxnSpPr/>
      </xdr:nvCxnSpPr>
      <xdr:spPr>
        <a:xfrm>
          <a:off x="13512800" y="10168961"/>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85866</xdr:rowOff>
    </xdr:from>
    <xdr:to>
      <xdr:col>68</xdr:col>
      <xdr:colOff>203200</xdr:colOff>
      <xdr:row>61</xdr:row>
      <xdr:rowOff>16016</xdr:rowOff>
    </xdr:to>
    <xdr:sp macro="" textlink="">
      <xdr:nvSpPr>
        <xdr:cNvPr id="336" name="フローチャート: 判断 335">
          <a:extLst>
            <a:ext uri="{FF2B5EF4-FFF2-40B4-BE49-F238E27FC236}">
              <a16:creationId xmlns:a16="http://schemas.microsoft.com/office/drawing/2014/main" id="{00000000-0008-0000-0300-000050010000}"/>
            </a:ext>
          </a:extLst>
        </xdr:cNvPr>
        <xdr:cNvSpPr/>
      </xdr:nvSpPr>
      <xdr:spPr>
        <a:xfrm>
          <a:off x="14351000" y="10372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793</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020800" y="10459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81845</xdr:rowOff>
    </xdr:from>
    <xdr:to>
      <xdr:col>64</xdr:col>
      <xdr:colOff>152400</xdr:colOff>
      <xdr:row>61</xdr:row>
      <xdr:rowOff>11995</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3462000" y="1036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168222</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3131800" y="104552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72320</xdr:rowOff>
    </xdr:from>
    <xdr:to>
      <xdr:col>81</xdr:col>
      <xdr:colOff>95250</xdr:colOff>
      <xdr:row>60</xdr:row>
      <xdr:rowOff>2470</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6967200" y="10187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88847</xdr:rowOff>
    </xdr:from>
    <xdr:ext cx="762000" cy="259045"/>
    <xdr:sp macro="" textlink="">
      <xdr:nvSpPr>
        <xdr:cNvPr id="346" name="定員管理の状況該当値テキスト">
          <a:extLst>
            <a:ext uri="{FF2B5EF4-FFF2-40B4-BE49-F238E27FC236}">
              <a16:creationId xmlns:a16="http://schemas.microsoft.com/office/drawing/2014/main" id="{00000000-0008-0000-0300-00005A010000}"/>
            </a:ext>
          </a:extLst>
        </xdr:cNvPr>
        <xdr:cNvSpPr txBox="1"/>
      </xdr:nvSpPr>
      <xdr:spPr>
        <a:xfrm>
          <a:off x="17106900" y="10032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65617</xdr:rowOff>
    </xdr:from>
    <xdr:to>
      <xdr:col>77</xdr:col>
      <xdr:colOff>95250</xdr:colOff>
      <xdr:row>59</xdr:row>
      <xdr:rowOff>167217</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129000" y="1018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5944</xdr:rowOff>
    </xdr:from>
    <xdr:ext cx="7366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798800" y="99500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9313</xdr:rowOff>
    </xdr:from>
    <xdr:to>
      <xdr:col>73</xdr:col>
      <xdr:colOff>44450</xdr:colOff>
      <xdr:row>59</xdr:row>
      <xdr:rowOff>110913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5240000" y="1012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121090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4909800" y="989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16016</xdr:rowOff>
    </xdr:from>
    <xdr:to>
      <xdr:col>68</xdr:col>
      <xdr:colOff>203200</xdr:colOff>
      <xdr:row>59</xdr:row>
      <xdr:rowOff>117616</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4351000" y="10131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127793</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020800" y="9900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2611</xdr:rowOff>
    </xdr:from>
    <xdr:to>
      <xdr:col>64</xdr:col>
      <xdr:colOff>152400</xdr:colOff>
      <xdr:row>59</xdr:row>
      <xdr:rowOff>104211</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3462000" y="1011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114388</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3131800" y="98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実質公債費比率は、前年と比較して</a:t>
          </a:r>
          <a:r>
            <a:rPr kumimoji="1" lang="ja-JP" altLang="en-US" sz="1100" b="0" i="0" baseline="0">
              <a:solidFill>
                <a:schemeClr val="dk1"/>
              </a:solidFill>
              <a:effectLst/>
              <a:latin typeface="+mn-lt"/>
              <a:ea typeface="+mn-ea"/>
              <a:cs typeface="+mn-cs"/>
            </a:rPr>
            <a:t>変わりない</a:t>
          </a:r>
          <a:r>
            <a:rPr kumimoji="1" lang="ja-JP" altLang="ja-JP" sz="1100" b="0" i="0" baseline="0">
              <a:solidFill>
                <a:schemeClr val="dk1"/>
              </a:solidFill>
              <a:effectLst/>
              <a:latin typeface="+mn-lt"/>
              <a:ea typeface="+mn-ea"/>
              <a:cs typeface="+mn-cs"/>
            </a:rPr>
            <a:t>が、類似団体平均を上回っている状態が続いている。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今後も大規模事業（新庁舎等建設事業・小学校統合事業）の財源とする新発債の償還が見込まれていることから、既発債の償還状況を考慮しながら、計画性のある起債発行に努める。</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1" name="公債費負担の状況グラフ枠">
          <a:extLst>
            <a:ext uri="{FF2B5EF4-FFF2-40B4-BE49-F238E27FC236}">
              <a16:creationId xmlns:a16="http://schemas.microsoft.com/office/drawing/2014/main" id="{00000000-0008-0000-0300-00007D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102447</xdr:rowOff>
    </xdr:from>
    <xdr:to>
      <xdr:col>81</xdr:col>
      <xdr:colOff>44450</xdr:colOff>
      <xdr:row>45</xdr:row>
      <xdr:rowOff>162560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flipV="1">
          <a:off x="17018000" y="6446097"/>
          <a:ext cx="0" cy="143171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134637</xdr:rowOff>
    </xdr:from>
    <xdr:ext cx="762000" cy="259045"/>
    <xdr:sp macro="" textlink="">
      <xdr:nvSpPr>
        <xdr:cNvPr id="383" name="公債費負担の状況最小値テキスト">
          <a:extLst>
            <a:ext uri="{FF2B5EF4-FFF2-40B4-BE49-F238E27FC236}">
              <a16:creationId xmlns:a16="http://schemas.microsoft.com/office/drawing/2014/main" id="{00000000-0008-0000-0300-00007F010000}"/>
            </a:ext>
          </a:extLst>
        </xdr:cNvPr>
        <xdr:cNvSpPr txBox="1"/>
      </xdr:nvSpPr>
      <xdr:spPr>
        <a:xfrm>
          <a:off x="17106900" y="7849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162560</xdr:rowOff>
    </xdr:from>
    <xdr:to>
      <xdr:col>81</xdr:col>
      <xdr:colOff>133350</xdr:colOff>
      <xdr:row>45</xdr:row>
      <xdr:rowOff>162560</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7877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17374</xdr:rowOff>
    </xdr:from>
    <xdr:ext cx="762000" cy="259045"/>
    <xdr:sp macro="" textlink="">
      <xdr:nvSpPr>
        <xdr:cNvPr id="385" name="公債費負担の状況最大値テキスト">
          <a:extLst>
            <a:ext uri="{FF2B5EF4-FFF2-40B4-BE49-F238E27FC236}">
              <a16:creationId xmlns:a16="http://schemas.microsoft.com/office/drawing/2014/main" id="{00000000-0008-0000-0300-000081010000}"/>
            </a:ext>
          </a:extLst>
        </xdr:cNvPr>
        <xdr:cNvSpPr txBox="1"/>
      </xdr:nvSpPr>
      <xdr:spPr>
        <a:xfrm>
          <a:off x="17106900" y="61895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102447</xdr:rowOff>
    </xdr:from>
    <xdr:to>
      <xdr:col>81</xdr:col>
      <xdr:colOff>133350</xdr:colOff>
      <xdr:row>37</xdr:row>
      <xdr:rowOff>102447</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644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1270</xdr:rowOff>
    </xdr:from>
    <xdr:to>
      <xdr:col>81</xdr:col>
      <xdr:colOff>44450</xdr:colOff>
      <xdr:row>42</xdr:row>
      <xdr:rowOff>1270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6179800" y="7202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82144</xdr:rowOff>
    </xdr:from>
    <xdr:ext cx="762000" cy="259045"/>
    <xdr:sp macro="" textlink="">
      <xdr:nvSpPr>
        <xdr:cNvPr id="388" name="公債費負担の状況平均値テキスト">
          <a:extLst>
            <a:ext uri="{FF2B5EF4-FFF2-40B4-BE49-F238E27FC236}">
              <a16:creationId xmlns:a16="http://schemas.microsoft.com/office/drawing/2014/main" id="{00000000-0008-0000-0300-000084010000}"/>
            </a:ext>
          </a:extLst>
        </xdr:cNvPr>
        <xdr:cNvSpPr txBox="1"/>
      </xdr:nvSpPr>
      <xdr:spPr>
        <a:xfrm>
          <a:off x="17106900" y="69401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65617</xdr:rowOff>
    </xdr:from>
    <xdr:to>
      <xdr:col>81</xdr:col>
      <xdr:colOff>95250</xdr:colOff>
      <xdr:row>41</xdr:row>
      <xdr:rowOff>167217</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9672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1270</xdr:rowOff>
    </xdr:from>
    <xdr:to>
      <xdr:col>77</xdr:col>
      <xdr:colOff>44450</xdr:colOff>
      <xdr:row>42</xdr:row>
      <xdr:rowOff>41487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5290800" y="720217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65617</xdr:rowOff>
    </xdr:from>
    <xdr:to>
      <xdr:col>77</xdr:col>
      <xdr:colOff>95250</xdr:colOff>
      <xdr:row>41</xdr:row>
      <xdr:rowOff>167217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129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5944</xdr:rowOff>
    </xdr:from>
    <xdr:ext cx="7366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798800" y="68639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41487</xdr:rowOff>
    </xdr:from>
    <xdr:to>
      <xdr:col>72</xdr:col>
      <xdr:colOff>203200</xdr:colOff>
      <xdr:row>42</xdr:row>
      <xdr:rowOff>57573</xdr:rowOff>
    </xdr:to>
    <xdr:cxnSp macro="">
      <xdr:nvCxnSpPr>
        <xdr:cNvPr id="393" name="直線コネクタ 392">
          <a:extLst>
            <a:ext uri="{FF2B5EF4-FFF2-40B4-BE49-F238E27FC236}">
              <a16:creationId xmlns:a16="http://schemas.microsoft.com/office/drawing/2014/main" id="{00000000-0008-0000-0300-000089010000}"/>
            </a:ext>
          </a:extLst>
        </xdr:cNvPr>
        <xdr:cNvCxnSpPr/>
      </xdr:nvCxnSpPr>
      <xdr:spPr>
        <a:xfrm flipV="1">
          <a:off x="14401800" y="724238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94" name="フローチャート: 判断 393">
          <a:extLst>
            <a:ext uri="{FF2B5EF4-FFF2-40B4-BE49-F238E27FC236}">
              <a16:creationId xmlns:a16="http://schemas.microsoft.com/office/drawing/2014/main" id="{00000000-0008-0000-0300-00008A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22031</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909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57573</xdr:rowOff>
    </xdr:from>
    <xdr:to>
      <xdr:col>68</xdr:col>
      <xdr:colOff>152400</xdr:colOff>
      <xdr:row>42</xdr:row>
      <xdr:rowOff>89746</xdr:rowOff>
    </xdr:to>
    <xdr:cxnSp macro="">
      <xdr:nvCxnSpPr>
        <xdr:cNvPr id="396" name="直線コネクタ 395">
          <a:extLst>
            <a:ext uri="{FF2B5EF4-FFF2-40B4-BE49-F238E27FC236}">
              <a16:creationId xmlns:a16="http://schemas.microsoft.com/office/drawing/2014/main" id="{00000000-0008-0000-0300-00008C010000}"/>
            </a:ext>
          </a:extLst>
        </xdr:cNvPr>
        <xdr:cNvCxnSpPr/>
      </xdr:nvCxnSpPr>
      <xdr:spPr>
        <a:xfrm flipV="1">
          <a:off x="13512800" y="7258473"/>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22031</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020800" y="68800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30073</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3131800" y="6888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9672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93997</xdr:rowOff>
    </xdr:from>
    <xdr:ext cx="762000" cy="259045"/>
    <xdr:sp macro="" textlink="">
      <xdr:nvSpPr>
        <xdr:cNvPr id="407" name="公債費負担の状況該当値テキスト">
          <a:extLst>
            <a:ext uri="{FF2B5EF4-FFF2-40B4-BE49-F238E27FC236}">
              <a16:creationId xmlns:a16="http://schemas.microsoft.com/office/drawing/2014/main" id="{00000000-0008-0000-0300-000097010000}"/>
            </a:ext>
          </a:extLst>
        </xdr:cNvPr>
        <xdr:cNvSpPr txBox="1"/>
      </xdr:nvSpPr>
      <xdr:spPr>
        <a:xfrm>
          <a:off x="17106900" y="7123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121920</xdr:rowOff>
    </xdr:from>
    <xdr:to>
      <xdr:col>77</xdr:col>
      <xdr:colOff>95250</xdr:colOff>
      <xdr:row>42</xdr:row>
      <xdr:rowOff>52070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129000" y="715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36847</xdr:rowOff>
    </xdr:from>
    <xdr:ext cx="7366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798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162137</xdr:rowOff>
    </xdr:from>
    <xdr:to>
      <xdr:col>73</xdr:col>
      <xdr:colOff>44450</xdr:colOff>
      <xdr:row>42</xdr:row>
      <xdr:rowOff>92287</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5240000" y="719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77064</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909800" y="72779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6773</xdr:rowOff>
    </xdr:from>
    <xdr:to>
      <xdr:col>68</xdr:col>
      <xdr:colOff>203200</xdr:colOff>
      <xdr:row>42</xdr:row>
      <xdr:rowOff>108373</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4351000" y="720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93150</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020800" y="7294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38946</xdr:rowOff>
    </xdr:from>
    <xdr:to>
      <xdr:col>64</xdr:col>
      <xdr:colOff>152400</xdr:colOff>
      <xdr:row>42</xdr:row>
      <xdr:rowOff>140546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3462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125323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131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将来負担比率については、充当可能財源等が将来負担額を上回り、昨年度に引き続き該当しない。</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しかしながら、くらて病院に係る設立法人等の負債額等見込額が増加していることや大規模事業（新庁舎等建設事業・小学校統合事業）の財源とする新発債の増加が見込まれていることから、新規事業の実施等については慎重かつ計画的に取り組み、財政の健全化を図る。</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5" name="将来負担の状況グラフ枠">
          <a:extLst>
            <a:ext uri="{FF2B5EF4-FFF2-40B4-BE49-F238E27FC236}">
              <a16:creationId xmlns:a16="http://schemas.microsoft.com/office/drawing/2014/main" id="{00000000-0008-0000-0300-0000BD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37132</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7018000" y="2313214"/>
          <a:ext cx="0" cy="166726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9209</xdr:rowOff>
    </xdr:from>
    <xdr:ext cx="762000" cy="259045"/>
    <xdr:sp macro="" textlink="">
      <xdr:nvSpPr>
        <xdr:cNvPr id="447" name="将来負担の状況最小値テキスト">
          <a:extLst>
            <a:ext uri="{FF2B5EF4-FFF2-40B4-BE49-F238E27FC236}">
              <a16:creationId xmlns:a16="http://schemas.microsoft.com/office/drawing/2014/main" id="{00000000-0008-0000-0300-0000BF010000}"/>
            </a:ext>
          </a:extLst>
        </xdr:cNvPr>
        <xdr:cNvSpPr txBox="1"/>
      </xdr:nvSpPr>
      <xdr:spPr>
        <a:xfrm>
          <a:off x="17106900" y="3952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37132</xdr:rowOff>
    </xdr:from>
    <xdr:to>
      <xdr:col>81</xdr:col>
      <xdr:colOff>133350</xdr:colOff>
      <xdr:row>23</xdr:row>
      <xdr:rowOff>37132</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3980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9" name="将来負担の状況最大値テキスト">
          <a:extLst>
            <a:ext uri="{FF2B5EF4-FFF2-40B4-BE49-F238E27FC236}">
              <a16:creationId xmlns:a16="http://schemas.microsoft.com/office/drawing/2014/main" id="{00000000-0008-0000-0300-0000C1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50" name="直線コネクタ 449">
          <a:extLst>
            <a:ext uri="{FF2B5EF4-FFF2-40B4-BE49-F238E27FC236}">
              <a16:creationId xmlns:a16="http://schemas.microsoft.com/office/drawing/2014/main" id="{00000000-0008-0000-0300-0000C2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51" name="将来負担の状況平均値テキスト">
          <a:extLst>
            <a:ext uri="{FF2B5EF4-FFF2-40B4-BE49-F238E27FC236}">
              <a16:creationId xmlns:a16="http://schemas.microsoft.com/office/drawing/2014/main" id="{00000000-0008-0000-0300-0000C3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9192</xdr:rowOff>
    </xdr:from>
    <xdr:to>
      <xdr:col>64</xdr:col>
      <xdr:colOff>152400</xdr:colOff>
      <xdr:row>14</xdr:row>
      <xdr:rowOff>110792</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3462000" y="2409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120969</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3131800" y="21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14,774
14,475
35.60
12,818,005
12,729,315
87,986
5,313,308
15,519,156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人件費は、</a:t>
          </a:r>
          <a:r>
            <a:rPr kumimoji="1" lang="ja-JP" altLang="en-US" sz="1100">
              <a:solidFill>
                <a:schemeClr val="dk1"/>
              </a:solidFill>
              <a:effectLst/>
              <a:latin typeface="+mn-lt"/>
              <a:ea typeface="+mn-ea"/>
              <a:cs typeface="+mn-cs"/>
            </a:rPr>
            <a:t>正規職員給料、会計年度任用職員報酬</a:t>
          </a:r>
          <a:r>
            <a:rPr kumimoji="1" lang="ja-JP" altLang="ja-JP" sz="1100">
              <a:solidFill>
                <a:schemeClr val="dk1"/>
              </a:solidFill>
              <a:effectLst/>
              <a:latin typeface="+mn-lt"/>
              <a:ea typeface="+mn-ea"/>
              <a:cs typeface="+mn-cs"/>
            </a:rPr>
            <a:t>の</a:t>
          </a:r>
          <a:r>
            <a:rPr kumimoji="1" lang="ja-JP" altLang="en-US" sz="1100">
              <a:solidFill>
                <a:schemeClr val="dk1"/>
              </a:solidFill>
              <a:effectLst/>
              <a:latin typeface="+mn-lt"/>
              <a:ea typeface="+mn-ea"/>
              <a:cs typeface="+mn-cs"/>
            </a:rPr>
            <a:t>増</a:t>
          </a:r>
          <a:r>
            <a:rPr kumimoji="1" lang="ja-JP" altLang="ja-JP" sz="1100">
              <a:solidFill>
                <a:schemeClr val="dk1"/>
              </a:solidFill>
              <a:effectLst/>
              <a:latin typeface="+mn-lt"/>
              <a:ea typeface="+mn-ea"/>
              <a:cs typeface="+mn-cs"/>
            </a:rPr>
            <a:t>などにより前年度と比較して</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下回っている。厳しい財政事情を考慮すると、今後も適正な給与水準を維持しなければならず、第７次行財政改革（令和２年度～令和</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年度）に基づき適正な人事管理に努める。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165100</xdr:rowOff>
    </xdr:from>
    <xdr:to>
      <xdr:col>24</xdr:col>
      <xdr:colOff>25400</xdr:colOff>
      <xdr:row>42</xdr:row>
      <xdr:rowOff>39915</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51500"/>
          <a:ext cx="0" cy="15893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42</xdr:row>
      <xdr:rowOff>11992</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7212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42</xdr:row>
      <xdr:rowOff>39915</xdr:rowOff>
    </xdr:from>
    <xdr:to>
      <xdr:col>24</xdr:col>
      <xdr:colOff>114300</xdr:colOff>
      <xdr:row>42</xdr:row>
      <xdr:rowOff>39915</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7240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80027</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39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165100</xdr:rowOff>
    </xdr:from>
    <xdr:to>
      <xdr:col>24</xdr:col>
      <xdr:colOff>114300</xdr:colOff>
      <xdr:row>32</xdr:row>
      <xdr:rowOff>165100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51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33</xdr:row>
      <xdr:rowOff>124278</xdr:rowOff>
    </xdr:from>
    <xdr:to>
      <xdr:col>24</xdr:col>
      <xdr:colOff>25400</xdr:colOff>
      <xdr:row>34</xdr:row>
      <xdr:rowOff>61686</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5782128"/>
          <a:ext cx="838200" cy="10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108149</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2803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136072</xdr:rowOff>
    </xdr:from>
    <xdr:to>
      <xdr:col>24</xdr:col>
      <xdr:colOff>76200</xdr:colOff>
      <xdr:row>37</xdr:row>
      <xdr:rowOff>66222</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30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33</xdr:row>
      <xdr:rowOff>124278</xdr:rowOff>
    </xdr:from>
    <xdr:to>
      <xdr:col>19</xdr:col>
      <xdr:colOff>187325</xdr:colOff>
      <xdr:row>34</xdr:row>
      <xdr:rowOff>29028</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5782128"/>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27214</xdr:rowOff>
    </xdr:from>
    <xdr:to>
      <xdr:col>20</xdr:col>
      <xdr:colOff>38100</xdr:colOff>
      <xdr:row>36</xdr:row>
      <xdr:rowOff>128814</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19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113591</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62857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29028</xdr:rowOff>
    </xdr:from>
    <xdr:to>
      <xdr:col>15</xdr:col>
      <xdr:colOff>98425</xdr:colOff>
      <xdr:row>35</xdr:row>
      <xdr:rowOff>42636</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flipV="1">
          <a:off x="2209800" y="5858328"/>
          <a:ext cx="889000" cy="185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5443</xdr:rowOff>
    </xdr:from>
    <xdr:to>
      <xdr:col>15</xdr:col>
      <xdr:colOff>149225</xdr:colOff>
      <xdr:row>36</xdr:row>
      <xdr:rowOff>107043</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17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91820</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626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42636</xdr:rowOff>
    </xdr:from>
    <xdr:to>
      <xdr:col>11</xdr:col>
      <xdr:colOff>9525</xdr:colOff>
      <xdr:row>35</xdr:row>
      <xdr:rowOff>107950</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043386"/>
          <a:ext cx="889000" cy="65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122464</xdr:rowOff>
    </xdr:from>
    <xdr:to>
      <xdr:col>11</xdr:col>
      <xdr:colOff>60325</xdr:colOff>
      <xdr:row>36</xdr:row>
      <xdr:rowOff>52614</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123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37391</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6209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8164</xdr:rowOff>
    </xdr:from>
    <xdr:to>
      <xdr:col>6</xdr:col>
      <xdr:colOff>171450</xdr:colOff>
      <xdr:row>37</xdr:row>
      <xdr:rowOff>109764</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35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94542</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6438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10886</xdr:rowOff>
    </xdr:from>
    <xdr:to>
      <xdr:col>24</xdr:col>
      <xdr:colOff>76200</xdr:colOff>
      <xdr:row>34</xdr:row>
      <xdr:rowOff>112486</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584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27413</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5685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33</xdr:row>
      <xdr:rowOff>73478</xdr:rowOff>
    </xdr:from>
    <xdr:to>
      <xdr:col>20</xdr:col>
      <xdr:colOff>38100</xdr:colOff>
      <xdr:row>34</xdr:row>
      <xdr:rowOff>3628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573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32</xdr:row>
      <xdr:rowOff>13805</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5500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33</xdr:row>
      <xdr:rowOff>149678</xdr:rowOff>
    </xdr:from>
    <xdr:to>
      <xdr:col>15</xdr:col>
      <xdr:colOff>149225</xdr:colOff>
      <xdr:row>34</xdr:row>
      <xdr:rowOff>79828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5807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90005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5576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163286</xdr:rowOff>
    </xdr:from>
    <xdr:to>
      <xdr:col>11</xdr:col>
      <xdr:colOff>60325</xdr:colOff>
      <xdr:row>35</xdr:row>
      <xdr:rowOff>93436</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5992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103613</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5761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57150</xdr:rowOff>
    </xdr:from>
    <xdr:to>
      <xdr:col>6</xdr:col>
      <xdr:colOff>171450</xdr:colOff>
      <xdr:row>35</xdr:row>
      <xdr:rowOff>158750</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05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168927</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582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物件費は、前年と比較して</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ポイント増加し、類似団体平均を上回っている。増加した主な要因は、近年の物価高により光熱水費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が増加したことが影響している。今後も物価高が続くことが予想されるため、需用費や委託費などの歳出管理を徹底し、経費の抑制に努める。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113284</xdr:rowOff>
    </xdr:from>
    <xdr:to>
      <xdr:col>82</xdr:col>
      <xdr:colOff>107950</xdr:colOff>
      <xdr:row>21</xdr:row>
      <xdr:rowOff>5842</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170684"/>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149369</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578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5842</xdr:rowOff>
    </xdr:from>
    <xdr:to>
      <xdr:col>82</xdr:col>
      <xdr:colOff>196850</xdr:colOff>
      <xdr:row>21</xdr:row>
      <xdr:rowOff>5842</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28211</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1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113284</xdr:rowOff>
    </xdr:from>
    <xdr:to>
      <xdr:col>82</xdr:col>
      <xdr:colOff>196850</xdr:colOff>
      <xdr:row>12</xdr:row>
      <xdr:rowOff>113284</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170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49276</xdr:rowOff>
    </xdr:from>
    <xdr:to>
      <xdr:col>82</xdr:col>
      <xdr:colOff>107950</xdr:colOff>
      <xdr:row>16</xdr:row>
      <xdr:rowOff>113284</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792476"/>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149877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550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133350</xdr:rowOff>
    </xdr:from>
    <xdr:to>
      <xdr:col>82</xdr:col>
      <xdr:colOff>158750</xdr:colOff>
      <xdr:row>16</xdr:row>
      <xdr:rowOff>63500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147574</xdr:rowOff>
    </xdr:from>
    <xdr:to>
      <xdr:col>78</xdr:col>
      <xdr:colOff>69850</xdr:colOff>
      <xdr:row>16</xdr:row>
      <xdr:rowOff>49276</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193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87630</xdr:rowOff>
    </xdr:from>
    <xdr:to>
      <xdr:col>78</xdr:col>
      <xdr:colOff>120650</xdr:colOff>
      <xdr:row>16</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428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120142</xdr:rowOff>
    </xdr:from>
    <xdr:to>
      <xdr:col>73</xdr:col>
      <xdr:colOff>180975</xdr:colOff>
      <xdr:row>15</xdr:row>
      <xdr:rowOff>147574</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691892"/>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96774</xdr:rowOff>
    </xdr:from>
    <xdr:to>
      <xdr:col>74</xdr:col>
      <xdr:colOff>31750</xdr:colOff>
      <xdr:row>16</xdr:row>
      <xdr:rowOff>26924</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668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37101</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437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120142</xdr:rowOff>
    </xdr:from>
    <xdr:to>
      <xdr:col>69</xdr:col>
      <xdr:colOff>92075</xdr:colOff>
      <xdr:row>16</xdr:row>
      <xdr:rowOff>85852</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69189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158496</xdr:rowOff>
    </xdr:from>
    <xdr:to>
      <xdr:col>69</xdr:col>
      <xdr:colOff>142875</xdr:colOff>
      <xdr:row>15</xdr:row>
      <xdr:rowOff>88646</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558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98823</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32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60198</xdr:rowOff>
    </xdr:from>
    <xdr:to>
      <xdr:col>65</xdr:col>
      <xdr:colOff>53975</xdr:colOff>
      <xdr:row>15</xdr:row>
      <xdr:rowOff>161798</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525</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00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62484</xdr:rowOff>
    </xdr:from>
    <xdr:to>
      <xdr:col>82</xdr:col>
      <xdr:colOff>158750</xdr:colOff>
      <xdr:row>16</xdr:row>
      <xdr:rowOff>164084</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80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34561</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777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169926</xdr:rowOff>
    </xdr:from>
    <xdr:to>
      <xdr:col>78</xdr:col>
      <xdr:colOff>120650</xdr:colOff>
      <xdr:row>16</xdr:row>
      <xdr:rowOff>100076</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4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84853</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828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96774</xdr:rowOff>
    </xdr:from>
    <xdr:to>
      <xdr:col>74</xdr:col>
      <xdr:colOff>31750</xdr:colOff>
      <xdr:row>16</xdr:row>
      <xdr:rowOff>26924</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6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11701</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754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69342</xdr:rowOff>
    </xdr:from>
    <xdr:to>
      <xdr:col>69</xdr:col>
      <xdr:colOff>142875</xdr:colOff>
      <xdr:row>15</xdr:row>
      <xdr:rowOff>170942</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641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155719</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2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35052</xdr:rowOff>
    </xdr:from>
    <xdr:to>
      <xdr:col>65</xdr:col>
      <xdr:colOff>53975</xdr:colOff>
      <xdr:row>16</xdr:row>
      <xdr:rowOff>136652</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78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121429</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64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扶助費は、前年と比較して</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たが</a:t>
          </a:r>
          <a:r>
            <a:rPr kumimoji="1" lang="ja-JP" altLang="ja-JP" sz="1100">
              <a:solidFill>
                <a:schemeClr val="dk1"/>
              </a:solidFill>
              <a:effectLst/>
              <a:latin typeface="+mn-lt"/>
              <a:ea typeface="+mn-ea"/>
              <a:cs typeface="+mn-cs"/>
            </a:rPr>
            <a:t>、類似団体平均を上回る水準が続いている。近年では、障害福祉サービス給付費や障害児通所給付費が増加傾向にあるが、独自加算等は行っていないため、社会保障制度に基づき適正な給付に努める。</a:t>
          </a:r>
          <a:endParaRPr lang="ja-JP" altLang="ja-JP" sz="1400">
            <a:effectLst/>
          </a:endParaRPr>
        </a:p>
        <a:p>
          <a:endParaRPr kumimoji="1" lang="ja-JP" altLang="en-US" sz="1300" b="1">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78015</xdr:rowOff>
    </xdr:from>
    <xdr:to>
      <xdr:col>24</xdr:col>
      <xdr:colOff>25400</xdr:colOff>
      <xdr:row>60</xdr:row>
      <xdr:rowOff>132443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8993415"/>
          <a:ext cx="0" cy="14260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104520</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391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132443</xdr:rowOff>
    </xdr:from>
    <xdr:to>
      <xdr:col>24</xdr:col>
      <xdr:colOff>114300</xdr:colOff>
      <xdr:row>60</xdr:row>
      <xdr:rowOff>132443</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419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164392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736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78015</xdr:rowOff>
    </xdr:from>
    <xdr:to>
      <xdr:col>24</xdr:col>
      <xdr:colOff>114300</xdr:colOff>
      <xdr:row>52</xdr:row>
      <xdr:rowOff>78015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8993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140607</xdr:rowOff>
    </xdr:from>
    <xdr:to>
      <xdr:col>24</xdr:col>
      <xdr:colOff>25400</xdr:colOff>
      <xdr:row>55</xdr:row>
      <xdr:rowOff>151493</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flipV="1">
          <a:off x="3987800" y="9570357"/>
          <a:ext cx="8382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75293</xdr:rowOff>
    </xdr:from>
    <xdr:to>
      <xdr:col>19</xdr:col>
      <xdr:colOff>187325</xdr:colOff>
      <xdr:row>55</xdr:row>
      <xdr:rowOff>151493</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9505043"/>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141515</xdr:rowOff>
    </xdr:from>
    <xdr:to>
      <xdr:col>20</xdr:col>
      <xdr:colOff>38100</xdr:colOff>
      <xdr:row>55</xdr:row>
      <xdr:rowOff>71665</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81842</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168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53522</xdr:rowOff>
    </xdr:from>
    <xdr:to>
      <xdr:col>15</xdr:col>
      <xdr:colOff>98425</xdr:colOff>
      <xdr:row>55</xdr:row>
      <xdr:rowOff>75293</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94832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97972</xdr:rowOff>
    </xdr:from>
    <xdr:to>
      <xdr:col>15</xdr:col>
      <xdr:colOff>149225</xdr:colOff>
      <xdr:row>55</xdr:row>
      <xdr:rowOff>28122</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356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38299</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125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53522</xdr:rowOff>
    </xdr:from>
    <xdr:to>
      <xdr:col>11</xdr:col>
      <xdr:colOff>9525</xdr:colOff>
      <xdr:row>55</xdr:row>
      <xdr:rowOff>97065</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9483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54428</xdr:rowOff>
    </xdr:from>
    <xdr:to>
      <xdr:col>11</xdr:col>
      <xdr:colOff>60325</xdr:colOff>
      <xdr:row>54</xdr:row>
      <xdr:rowOff>156028</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166205</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08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33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89807</xdr:rowOff>
    </xdr:from>
    <xdr:to>
      <xdr:col>24</xdr:col>
      <xdr:colOff>76200</xdr:colOff>
      <xdr:row>56</xdr:row>
      <xdr:rowOff>19957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951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61884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949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100693</xdr:rowOff>
    </xdr:from>
    <xdr:to>
      <xdr:col>20</xdr:col>
      <xdr:colOff>38100</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15620</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96168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24493</xdr:rowOff>
    </xdr:from>
    <xdr:to>
      <xdr:col>15</xdr:col>
      <xdr:colOff>149225</xdr:colOff>
      <xdr:row>55</xdr:row>
      <xdr:rowOff>126093</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110870</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9540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2722</xdr:rowOff>
    </xdr:from>
    <xdr:to>
      <xdr:col>11</xdr:col>
      <xdr:colOff>60325</xdr:colOff>
      <xdr:row>55</xdr:row>
      <xdr:rowOff>104322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89099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46265</xdr:rowOff>
    </xdr:from>
    <xdr:to>
      <xdr:col>6</xdr:col>
      <xdr:colOff>171450</xdr:colOff>
      <xdr:row>55</xdr:row>
      <xdr:rowOff>147865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9476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132642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9562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その他（繰出金等）は、前年と比較して</a:t>
          </a:r>
          <a:r>
            <a:rPr kumimoji="1" lang="en-US" altLang="ja-JP" sz="1100">
              <a:solidFill>
                <a:schemeClr val="dk1"/>
              </a:solidFill>
              <a:effectLst/>
              <a:latin typeface="+mn-lt"/>
              <a:ea typeface="+mn-ea"/>
              <a:cs typeface="+mn-cs"/>
            </a:rPr>
            <a:t>0.3</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し、類似団体平均</a:t>
          </a:r>
          <a:r>
            <a:rPr kumimoji="1" lang="ja-JP" altLang="en-US" sz="1100">
              <a:solidFill>
                <a:schemeClr val="dk1"/>
              </a:solidFill>
              <a:effectLst/>
              <a:latin typeface="+mn-lt"/>
              <a:ea typeface="+mn-ea"/>
              <a:cs typeface="+mn-cs"/>
            </a:rPr>
            <a:t>と同程度の水準にある</a:t>
          </a:r>
          <a:r>
            <a:rPr kumimoji="1" lang="ja-JP" altLang="ja-JP" sz="1100">
              <a:solidFill>
                <a:schemeClr val="dk1"/>
              </a:solidFill>
              <a:effectLst/>
              <a:latin typeface="+mn-lt"/>
              <a:ea typeface="+mn-ea"/>
              <a:cs typeface="+mn-cs"/>
            </a:rPr>
            <a:t>。下水道事業が令和３年度から公営企業法を適用したため、その他の経常収支比率は令和２年度と比較して大幅に減少しているが、これは性質が補助費等に変わっただけである。国民健康保険事業会計への繰出金は、国の繰出基準に基づく支出のみであり、今後も明確な基準に基づく歳出管理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152400</xdr:rowOff>
    </xdr:from>
    <xdr:to>
      <xdr:col>82</xdr:col>
      <xdr:colOff>107950</xdr:colOff>
      <xdr:row>62</xdr:row>
      <xdr:rowOff>12700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067800"/>
          <a:ext cx="0" cy="1574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156227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614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62</xdr:row>
      <xdr:rowOff>12700</xdr:rowOff>
    </xdr:from>
    <xdr:to>
      <xdr:col>82</xdr:col>
      <xdr:colOff>196850</xdr:colOff>
      <xdr:row>62</xdr:row>
      <xdr:rowOff>12700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642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67327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81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152400</xdr:rowOff>
    </xdr:from>
    <xdr:to>
      <xdr:col>82</xdr:col>
      <xdr:colOff>196850</xdr:colOff>
      <xdr:row>52</xdr:row>
      <xdr:rowOff>152400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067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82550</xdr:rowOff>
    </xdr:from>
    <xdr:to>
      <xdr:col>82</xdr:col>
      <xdr:colOff>107950</xdr:colOff>
      <xdr:row>57</xdr:row>
      <xdr:rowOff>120650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855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86377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84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57</xdr:row>
      <xdr:rowOff>120650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855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149877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120650</xdr:rowOff>
    </xdr:from>
    <xdr:to>
      <xdr:col>73</xdr:col>
      <xdr:colOff>180975</xdr:colOff>
      <xdr:row>57</xdr:row>
      <xdr:rowOff>146050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9893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38100</xdr:rowOff>
    </xdr:from>
    <xdr:to>
      <xdr:col>74</xdr:col>
      <xdr:colOff>31750</xdr:colOff>
      <xdr:row>58</xdr:row>
      <xdr:rowOff>139700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124477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146050</xdr:rowOff>
    </xdr:from>
    <xdr:to>
      <xdr:col>69</xdr:col>
      <xdr:colOff>92075</xdr:colOff>
      <xdr:row>61</xdr:row>
      <xdr:rowOff>82550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9918700"/>
          <a:ext cx="889000" cy="622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58</xdr:row>
      <xdr:rowOff>38100</xdr:rowOff>
    </xdr:from>
    <xdr:to>
      <xdr:col>69</xdr:col>
      <xdr:colOff>142875</xdr:colOff>
      <xdr:row>58</xdr:row>
      <xdr:rowOff>139700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124477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1006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1009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92727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86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69850</xdr:rowOff>
    </xdr:from>
    <xdr:to>
      <xdr:col>82</xdr:col>
      <xdr:colOff>158750</xdr:colOff>
      <xdr:row>58</xdr:row>
      <xdr:rowOff>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41927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1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31750</xdr:rowOff>
    </xdr:from>
    <xdr:to>
      <xdr:col>78</xdr:col>
      <xdr:colOff>120650</xdr:colOff>
      <xdr:row>57</xdr:row>
      <xdr:rowOff>133350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143527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9573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69850</xdr:rowOff>
    </xdr:from>
    <xdr:to>
      <xdr:col>74</xdr:col>
      <xdr:colOff>31750</xdr:colOff>
      <xdr:row>58</xdr:row>
      <xdr:rowOff>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95250</xdr:rowOff>
    </xdr:from>
    <xdr:to>
      <xdr:col>69</xdr:col>
      <xdr:colOff>142875</xdr:colOff>
      <xdr:row>58</xdr:row>
      <xdr:rowOff>25400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9867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61</xdr:row>
      <xdr:rowOff>31750</xdr:rowOff>
    </xdr:from>
    <xdr:to>
      <xdr:col>65</xdr:col>
      <xdr:colOff>53975</xdr:colOff>
      <xdr:row>61</xdr:row>
      <xdr:rowOff>133350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49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118127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補助費等は、前年と比較して</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増加し、類似団体平均を上回る水準にある。類似団体を上回っている要因は、公立病院に対して国の繰出基準に基づき運営費負担金を支出していることが影響している。その他の補助金等については、公平性、公正性及び透明性を確保し、補助金支出の適正化に努める。</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64135</xdr:rowOff>
    </xdr:from>
    <xdr:to>
      <xdr:col>82</xdr:col>
      <xdr:colOff>107950</xdr:colOff>
      <xdr:row>40</xdr:row>
      <xdr:rowOff>18415</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721985"/>
          <a:ext cx="0" cy="1154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161942</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6848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18415</xdr:rowOff>
    </xdr:from>
    <xdr:to>
      <xdr:col>82</xdr:col>
      <xdr:colOff>196850</xdr:colOff>
      <xdr:row>40</xdr:row>
      <xdr:rowOff>18415</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6876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150512</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65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64135</xdr:rowOff>
    </xdr:from>
    <xdr:to>
      <xdr:col>82</xdr:col>
      <xdr:colOff>196850</xdr:colOff>
      <xdr:row>33</xdr:row>
      <xdr:rowOff>64135</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721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144145</xdr:rowOff>
    </xdr:from>
    <xdr:to>
      <xdr:col>82</xdr:col>
      <xdr:colOff>107950</xdr:colOff>
      <xdr:row>37</xdr:row>
      <xdr:rowOff>167005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48779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144162</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3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127635</xdr:rowOff>
    </xdr:from>
    <xdr:to>
      <xdr:col>82</xdr:col>
      <xdr:colOff>158750</xdr:colOff>
      <xdr:row>36</xdr:row>
      <xdr:rowOff>57785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28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12700</xdr:rowOff>
    </xdr:from>
    <xdr:to>
      <xdr:col>78</xdr:col>
      <xdr:colOff>69850</xdr:colOff>
      <xdr:row>37</xdr:row>
      <xdr:rowOff>144145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4782800" y="6356350"/>
          <a:ext cx="889000" cy="131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93345</xdr:rowOff>
    </xdr:from>
    <xdr:to>
      <xdr:col>78</xdr:col>
      <xdr:colOff>120650</xdr:colOff>
      <xdr:row>36</xdr:row>
      <xdr:rowOff>23495</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94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33672</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5862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12700</xdr:rowOff>
    </xdr:from>
    <xdr:to>
      <xdr:col>73</xdr:col>
      <xdr:colOff>180975</xdr:colOff>
      <xdr:row>37</xdr:row>
      <xdr:rowOff>58420</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893800" y="635635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64770</xdr:rowOff>
    </xdr:from>
    <xdr:to>
      <xdr:col>74</xdr:col>
      <xdr:colOff>31750</xdr:colOff>
      <xdr:row>35</xdr:row>
      <xdr:rowOff>166370</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5097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115570</xdr:rowOff>
    </xdr:from>
    <xdr:to>
      <xdr:col>69</xdr:col>
      <xdr:colOff>92075</xdr:colOff>
      <xdr:row>37</xdr:row>
      <xdr:rowOff>58420</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628777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1905</xdr:rowOff>
    </xdr:from>
    <xdr:to>
      <xdr:col>69</xdr:col>
      <xdr:colOff>142875</xdr:colOff>
      <xdr:row>35</xdr:row>
      <xdr:rowOff>103505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002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113682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5771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76200</xdr:rowOff>
    </xdr:from>
    <xdr:to>
      <xdr:col>65</xdr:col>
      <xdr:colOff>53975</xdr:colOff>
      <xdr:row>36</xdr:row>
      <xdr:rowOff>6350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7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16527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845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116205</xdr:rowOff>
    </xdr:from>
    <xdr:to>
      <xdr:col>82</xdr:col>
      <xdr:colOff>158750</xdr:colOff>
      <xdr:row>38</xdr:row>
      <xdr:rowOff>46355</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459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88282</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6431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93345</xdr:rowOff>
    </xdr:from>
    <xdr:to>
      <xdr:col>78</xdr:col>
      <xdr:colOff>120650</xdr:colOff>
      <xdr:row>38</xdr:row>
      <xdr:rowOff>23495</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436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8272</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65233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133350</xdr:rowOff>
    </xdr:from>
    <xdr:to>
      <xdr:col>74</xdr:col>
      <xdr:colOff>31750</xdr:colOff>
      <xdr:row>37</xdr:row>
      <xdr:rowOff>63500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305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48277</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6391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7620</xdr:rowOff>
    </xdr:from>
    <xdr:to>
      <xdr:col>69</xdr:col>
      <xdr:colOff>142875</xdr:colOff>
      <xdr:row>37</xdr:row>
      <xdr:rowOff>109220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351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93997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64376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64770</xdr:rowOff>
    </xdr:from>
    <xdr:to>
      <xdr:col>65</xdr:col>
      <xdr:colOff>53975</xdr:colOff>
      <xdr:row>36</xdr:row>
      <xdr:rowOff>166370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236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151147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3233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公債費は、前年度と比較して</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ポイント減少しているが、類似団体平均を上回る水準が続いている。</a:t>
          </a:r>
          <a:endParaRPr lang="ja-JP" altLang="ja-JP" sz="1400">
            <a:effectLst/>
          </a:endParaRPr>
        </a:p>
        <a:p>
          <a:r>
            <a:rPr kumimoji="1" lang="ja-JP" altLang="ja-JP" sz="1100">
              <a:solidFill>
                <a:schemeClr val="dk1"/>
              </a:solidFill>
              <a:effectLst/>
              <a:latin typeface="+mn-lt"/>
              <a:ea typeface="+mn-ea"/>
              <a:cs typeface="+mn-cs"/>
            </a:rPr>
            <a:t>今後も大規模事業（</a:t>
          </a:r>
          <a:r>
            <a:rPr kumimoji="1" lang="ja-JP" altLang="ja-JP" sz="1100" b="0" i="0" baseline="0">
              <a:solidFill>
                <a:schemeClr val="dk1"/>
              </a:solidFill>
              <a:effectLst/>
              <a:latin typeface="+mn-lt"/>
              <a:ea typeface="+mn-ea"/>
              <a:cs typeface="+mn-cs"/>
            </a:rPr>
            <a:t>新庁舎等建設事業・</a:t>
          </a:r>
          <a:r>
            <a:rPr kumimoji="1" lang="ja-JP" altLang="ja-JP" sz="1100">
              <a:solidFill>
                <a:schemeClr val="dk1"/>
              </a:solidFill>
              <a:effectLst/>
              <a:latin typeface="+mn-lt"/>
              <a:ea typeface="+mn-ea"/>
              <a:cs typeface="+mn-cs"/>
            </a:rPr>
            <a:t>小学校統合事業）の財源とする新発債の償還が見込まれていることから、既発債の償還状況を考慮しながら、本町の財政規模に応じた計画性のある起債発行に努める。</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0" name="公債費グラフ枠">
          <a:extLst>
            <a:ext uri="{FF2B5EF4-FFF2-40B4-BE49-F238E27FC236}">
              <a16:creationId xmlns:a16="http://schemas.microsoft.com/office/drawing/2014/main" id="{00000000-0008-0000-0400-000068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147574</xdr:rowOff>
    </xdr:from>
    <xdr:to>
      <xdr:col>24</xdr:col>
      <xdr:colOff>25400</xdr:colOff>
      <xdr:row>80</xdr:row>
      <xdr:rowOff>104139</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flipV="1">
          <a:off x="4826000" y="12663424"/>
          <a:ext cx="0" cy="1156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2" name="公債費最小値テキスト">
          <a:extLst>
            <a:ext uri="{FF2B5EF4-FFF2-40B4-BE49-F238E27FC236}">
              <a16:creationId xmlns:a16="http://schemas.microsoft.com/office/drawing/2014/main" id="{00000000-0008-0000-0400-00006A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62501</xdr:rowOff>
    </xdr:from>
    <xdr:ext cx="762000" cy="259045"/>
    <xdr:sp macro="" textlink="">
      <xdr:nvSpPr>
        <xdr:cNvPr id="364" name="公債費最大値テキスト">
          <a:extLst>
            <a:ext uri="{FF2B5EF4-FFF2-40B4-BE49-F238E27FC236}">
              <a16:creationId xmlns:a16="http://schemas.microsoft.com/office/drawing/2014/main" id="{00000000-0008-0000-0400-00006C010000}"/>
            </a:ext>
          </a:extLst>
        </xdr:cNvPr>
        <xdr:cNvSpPr txBox="1"/>
      </xdr:nvSpPr>
      <xdr:spPr>
        <a:xfrm>
          <a:off x="4914900" y="124069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147574</xdr:rowOff>
    </xdr:from>
    <xdr:to>
      <xdr:col>24</xdr:col>
      <xdr:colOff>114300</xdr:colOff>
      <xdr:row>73</xdr:row>
      <xdr:rowOff>147574</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266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156718</xdr:rowOff>
    </xdr:from>
    <xdr:to>
      <xdr:col>24</xdr:col>
      <xdr:colOff>25400</xdr:colOff>
      <xdr:row>78</xdr:row>
      <xdr:rowOff>21844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3987800" y="1335836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152164</xdr:rowOff>
    </xdr:from>
    <xdr:ext cx="762000" cy="259045"/>
    <xdr:sp macro="" textlink="">
      <xdr:nvSpPr>
        <xdr:cNvPr id="367" name="公債費平均値テキスト">
          <a:extLst>
            <a:ext uri="{FF2B5EF4-FFF2-40B4-BE49-F238E27FC236}">
              <a16:creationId xmlns:a16="http://schemas.microsoft.com/office/drawing/2014/main" id="{00000000-0008-0000-0400-00006F010000}"/>
            </a:ext>
          </a:extLst>
        </xdr:cNvPr>
        <xdr:cNvSpPr txBox="1"/>
      </xdr:nvSpPr>
      <xdr:spPr>
        <a:xfrm>
          <a:off x="4914900" y="1301091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135637</xdr:rowOff>
    </xdr:from>
    <xdr:to>
      <xdr:col>24</xdr:col>
      <xdr:colOff>76200</xdr:colOff>
      <xdr:row>77</xdr:row>
      <xdr:rowOff>65787</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4775200" y="13165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21844</xdr:rowOff>
    </xdr:from>
    <xdr:to>
      <xdr:col>19</xdr:col>
      <xdr:colOff>187325</xdr:colOff>
      <xdr:row>78</xdr:row>
      <xdr:rowOff>40132</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098800" y="1339494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163068</xdr:rowOff>
    </xdr:from>
    <xdr:to>
      <xdr:col>20</xdr:col>
      <xdr:colOff>38100</xdr:colOff>
      <xdr:row>77</xdr:row>
      <xdr:rowOff>93218</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3937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103395</xdr:rowOff>
    </xdr:from>
    <xdr:ext cx="7366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606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26415</xdr:rowOff>
    </xdr:from>
    <xdr:to>
      <xdr:col>15</xdr:col>
      <xdr:colOff>98425</xdr:colOff>
      <xdr:row>78</xdr:row>
      <xdr:rowOff>40132</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2209800" y="133995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19050</xdr:rowOff>
    </xdr:from>
    <xdr:to>
      <xdr:col>15</xdr:col>
      <xdr:colOff>149225</xdr:colOff>
      <xdr:row>77</xdr:row>
      <xdr:rowOff>120650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048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130827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2717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26415</xdr:rowOff>
    </xdr:from>
    <xdr:to>
      <xdr:col>11</xdr:col>
      <xdr:colOff>9525</xdr:colOff>
      <xdr:row>78</xdr:row>
      <xdr:rowOff>40132</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1320800" y="13399515"/>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158496</xdr:rowOff>
    </xdr:from>
    <xdr:to>
      <xdr:col>11</xdr:col>
      <xdr:colOff>60325</xdr:colOff>
      <xdr:row>77</xdr:row>
      <xdr:rowOff>88646</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2159000" y="13188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98823</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828800" y="12957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9906</xdr:rowOff>
    </xdr:from>
    <xdr:to>
      <xdr:col>6</xdr:col>
      <xdr:colOff>171450</xdr:colOff>
      <xdr:row>77</xdr:row>
      <xdr:rowOff>111506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1270000" y="13211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121683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939800" y="12980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105918</xdr:rowOff>
    </xdr:from>
    <xdr:to>
      <xdr:col>24</xdr:col>
      <xdr:colOff>76200</xdr:colOff>
      <xdr:row>78</xdr:row>
      <xdr:rowOff>36068</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4775200" y="13307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77995</xdr:rowOff>
    </xdr:from>
    <xdr:ext cx="762000" cy="259045"/>
    <xdr:sp macro="" textlink="">
      <xdr:nvSpPr>
        <xdr:cNvPr id="386" name="公債費該当値テキスト">
          <a:extLst>
            <a:ext uri="{FF2B5EF4-FFF2-40B4-BE49-F238E27FC236}">
              <a16:creationId xmlns:a16="http://schemas.microsoft.com/office/drawing/2014/main" id="{00000000-0008-0000-0400-000082010000}"/>
            </a:ext>
          </a:extLst>
        </xdr:cNvPr>
        <xdr:cNvSpPr txBox="1"/>
      </xdr:nvSpPr>
      <xdr:spPr>
        <a:xfrm>
          <a:off x="4914900" y="13279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142494</xdr:rowOff>
    </xdr:from>
    <xdr:to>
      <xdr:col>20</xdr:col>
      <xdr:colOff>38100</xdr:colOff>
      <xdr:row>78</xdr:row>
      <xdr:rowOff>72644</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9370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57421</xdr:rowOff>
    </xdr:from>
    <xdr:ext cx="7366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606800" y="13430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160782</xdr:rowOff>
    </xdr:from>
    <xdr:to>
      <xdr:col>15</xdr:col>
      <xdr:colOff>149225</xdr:colOff>
      <xdr:row>78</xdr:row>
      <xdr:rowOff>90932</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048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75709</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2717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147065</xdr:rowOff>
    </xdr:from>
    <xdr:to>
      <xdr:col>11</xdr:col>
      <xdr:colOff>60325</xdr:colOff>
      <xdr:row>78</xdr:row>
      <xdr:rowOff>77215</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2159000" y="1334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61992</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1828800" y="13435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160782</xdr:rowOff>
    </xdr:from>
    <xdr:to>
      <xdr:col>6</xdr:col>
      <xdr:colOff>171450</xdr:colOff>
      <xdr:row>78</xdr:row>
      <xdr:rowOff>90932</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1270000" y="13362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75709</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939800" y="1344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公債費以外は、前年と比較して</a:t>
          </a:r>
          <a:r>
            <a:rPr kumimoji="1" lang="en-US" altLang="ja-JP" sz="1100">
              <a:solidFill>
                <a:schemeClr val="dk1"/>
              </a:solidFill>
              <a:effectLst/>
              <a:latin typeface="+mn-lt"/>
              <a:ea typeface="+mn-ea"/>
              <a:cs typeface="+mn-cs"/>
            </a:rPr>
            <a:t>2.3</a:t>
          </a:r>
          <a:r>
            <a:rPr kumimoji="1" lang="ja-JP" altLang="ja-JP" sz="1100">
              <a:solidFill>
                <a:schemeClr val="dk1"/>
              </a:solidFill>
              <a:effectLst/>
              <a:latin typeface="+mn-lt"/>
              <a:ea typeface="+mn-ea"/>
              <a:cs typeface="+mn-cs"/>
            </a:rPr>
            <a:t>ポイント増加し、類似団体平均を上回る水準にある。令和２年度と比較すると</a:t>
          </a:r>
          <a:r>
            <a:rPr kumimoji="1" lang="en-US" altLang="ja-JP" sz="1100">
              <a:solidFill>
                <a:schemeClr val="dk1"/>
              </a:solidFill>
              <a:effectLst/>
              <a:latin typeface="+mn-lt"/>
              <a:ea typeface="+mn-ea"/>
              <a:cs typeface="+mn-cs"/>
            </a:rPr>
            <a:t>2.5</a:t>
          </a:r>
          <a:r>
            <a:rPr kumimoji="1" lang="ja-JP" altLang="ja-JP" sz="1100">
              <a:solidFill>
                <a:schemeClr val="dk1"/>
              </a:solidFill>
              <a:effectLst/>
              <a:latin typeface="+mn-lt"/>
              <a:ea typeface="+mn-ea"/>
              <a:cs typeface="+mn-cs"/>
            </a:rPr>
            <a:t>ポイント減少しているが、これは普通交付税の増加に伴い当該比率の分母となる歳入（経常的一般財源等）の増加によるものである。歳出側の経常的一般財源等の額は、高い水準にあるため、歳出管理の適正化をより一層徹底し、経常経費の抑制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9" name="公債費以外グラフ枠">
          <a:extLst>
            <a:ext uri="{FF2B5EF4-FFF2-40B4-BE49-F238E27FC236}">
              <a16:creationId xmlns:a16="http://schemas.microsoft.com/office/drawing/2014/main" id="{00000000-0008-0000-0400-0000A3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133858</xdr:rowOff>
    </xdr:from>
    <xdr:to>
      <xdr:col>82</xdr:col>
      <xdr:colOff>107950</xdr:colOff>
      <xdr:row>80</xdr:row>
      <xdr:rowOff>104139</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flipV="1">
          <a:off x="16510000" y="12649708"/>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76216</xdr:rowOff>
    </xdr:from>
    <xdr:ext cx="762000" cy="259045"/>
    <xdr:sp macro="" textlink="">
      <xdr:nvSpPr>
        <xdr:cNvPr id="421" name="公債費以外最小値テキスト">
          <a:extLst>
            <a:ext uri="{FF2B5EF4-FFF2-40B4-BE49-F238E27FC236}">
              <a16:creationId xmlns:a16="http://schemas.microsoft.com/office/drawing/2014/main" id="{00000000-0008-0000-0400-0000A5010000}"/>
            </a:ext>
          </a:extLst>
        </xdr:cNvPr>
        <xdr:cNvSpPr txBox="1"/>
      </xdr:nvSpPr>
      <xdr:spPr>
        <a:xfrm>
          <a:off x="16598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104139</xdr:rowOff>
    </xdr:from>
    <xdr:to>
      <xdr:col>82</xdr:col>
      <xdr:colOff>196850</xdr:colOff>
      <xdr:row>80</xdr:row>
      <xdr:rowOff>104139</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6421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48785</xdr:rowOff>
    </xdr:from>
    <xdr:ext cx="762000" cy="259045"/>
    <xdr:sp macro="" textlink="">
      <xdr:nvSpPr>
        <xdr:cNvPr id="423" name="公債費以外最大値テキスト">
          <a:extLst>
            <a:ext uri="{FF2B5EF4-FFF2-40B4-BE49-F238E27FC236}">
              <a16:creationId xmlns:a16="http://schemas.microsoft.com/office/drawing/2014/main" id="{00000000-0008-0000-0400-0000A7010000}"/>
            </a:ext>
          </a:extLst>
        </xdr:cNvPr>
        <xdr:cNvSpPr txBox="1"/>
      </xdr:nvSpPr>
      <xdr:spPr>
        <a:xfrm>
          <a:off x="16598900" y="123931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133858</xdr:rowOff>
    </xdr:from>
    <xdr:to>
      <xdr:col>82</xdr:col>
      <xdr:colOff>196850</xdr:colOff>
      <xdr:row>73</xdr:row>
      <xdr:rowOff>133858</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2649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143002</xdr:rowOff>
    </xdr:from>
    <xdr:to>
      <xdr:col>82</xdr:col>
      <xdr:colOff>107950</xdr:colOff>
      <xdr:row>78</xdr:row>
      <xdr:rowOff>76708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5671800" y="13344652"/>
          <a:ext cx="838200" cy="105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58438</xdr:rowOff>
    </xdr:from>
    <xdr:ext cx="762000" cy="259045"/>
    <xdr:sp macro="" textlink="">
      <xdr:nvSpPr>
        <xdr:cNvPr id="426" name="公債費以外平均値テキスト">
          <a:extLst>
            <a:ext uri="{FF2B5EF4-FFF2-40B4-BE49-F238E27FC236}">
              <a16:creationId xmlns:a16="http://schemas.microsoft.com/office/drawing/2014/main" id="{00000000-0008-0000-0400-0000AA010000}"/>
            </a:ext>
          </a:extLst>
        </xdr:cNvPr>
        <xdr:cNvSpPr txBox="1"/>
      </xdr:nvSpPr>
      <xdr:spPr>
        <a:xfrm>
          <a:off x="16598900" y="13088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41911</xdr:rowOff>
    </xdr:from>
    <xdr:to>
      <xdr:col>82</xdr:col>
      <xdr:colOff>158750</xdr:colOff>
      <xdr:row>77</xdr:row>
      <xdr:rowOff>143511</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64592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14987</xdr:rowOff>
    </xdr:from>
    <xdr:to>
      <xdr:col>78</xdr:col>
      <xdr:colOff>69850</xdr:colOff>
      <xdr:row>77</xdr:row>
      <xdr:rowOff>143002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4782800" y="13216637"/>
          <a:ext cx="889000" cy="128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163068</xdr:rowOff>
    </xdr:from>
    <xdr:to>
      <xdr:col>78</xdr:col>
      <xdr:colOff>120650</xdr:colOff>
      <xdr:row>77</xdr:row>
      <xdr:rowOff>93218</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5621000" y="13193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103395</xdr:rowOff>
    </xdr:from>
    <xdr:ext cx="7366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5290800" y="12962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14987</xdr:rowOff>
    </xdr:from>
    <xdr:to>
      <xdr:col>73</xdr:col>
      <xdr:colOff>180975</xdr:colOff>
      <xdr:row>77</xdr:row>
      <xdr:rowOff>115570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3893800" y="13216637"/>
          <a:ext cx="889000" cy="10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108204</xdr:rowOff>
    </xdr:from>
    <xdr:to>
      <xdr:col>74</xdr:col>
      <xdr:colOff>31750</xdr:colOff>
      <xdr:row>77</xdr:row>
      <xdr:rowOff>38354</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4732000" y="13138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48531</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401800" y="12907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115570</xdr:rowOff>
    </xdr:from>
    <xdr:to>
      <xdr:col>69</xdr:col>
      <xdr:colOff>92075</xdr:colOff>
      <xdr:row>79</xdr:row>
      <xdr:rowOff>19558</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flipV="1">
          <a:off x="13004800" y="13317220"/>
          <a:ext cx="889000" cy="246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32765</xdr:rowOff>
    </xdr:from>
    <xdr:to>
      <xdr:col>65</xdr:col>
      <xdr:colOff>53975</xdr:colOff>
      <xdr:row>77</xdr:row>
      <xdr:rowOff>134365</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2954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144542</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2623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25908</xdr:rowOff>
    </xdr:from>
    <xdr:to>
      <xdr:col>82</xdr:col>
      <xdr:colOff>158750</xdr:colOff>
      <xdr:row>78</xdr:row>
      <xdr:rowOff>127508</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6459200" y="13399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169435</xdr:rowOff>
    </xdr:from>
    <xdr:ext cx="762000" cy="259045"/>
    <xdr:sp macro="" textlink="">
      <xdr:nvSpPr>
        <xdr:cNvPr id="445" name="公債費以外該当値テキスト">
          <a:extLst>
            <a:ext uri="{FF2B5EF4-FFF2-40B4-BE49-F238E27FC236}">
              <a16:creationId xmlns:a16="http://schemas.microsoft.com/office/drawing/2014/main" id="{00000000-0008-0000-0400-0000BD010000}"/>
            </a:ext>
          </a:extLst>
        </xdr:cNvPr>
        <xdr:cNvSpPr txBox="1"/>
      </xdr:nvSpPr>
      <xdr:spPr>
        <a:xfrm>
          <a:off x="165989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92202</xdr:rowOff>
    </xdr:from>
    <xdr:to>
      <xdr:col>78</xdr:col>
      <xdr:colOff>120650</xdr:colOff>
      <xdr:row>78</xdr:row>
      <xdr:rowOff>22352</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5621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135637</xdr:rowOff>
    </xdr:from>
    <xdr:to>
      <xdr:col>74</xdr:col>
      <xdr:colOff>31750</xdr:colOff>
      <xdr:row>77</xdr:row>
      <xdr:rowOff>65787</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4732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50564</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4401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64770</xdr:rowOff>
    </xdr:from>
    <xdr:to>
      <xdr:col>69</xdr:col>
      <xdr:colOff>142875</xdr:colOff>
      <xdr:row>77</xdr:row>
      <xdr:rowOff>166370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3843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151147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35128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140208</xdr:rowOff>
    </xdr:from>
    <xdr:to>
      <xdr:col>65</xdr:col>
      <xdr:colOff>53975</xdr:colOff>
      <xdr:row>79</xdr:row>
      <xdr:rowOff>70358</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2954000" y="13513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55135</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623800" y="13599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2892</xdr:rowOff>
    </xdr:from>
    <xdr:to>
      <xdr:col>29</xdr:col>
      <xdr:colOff>127000</xdr:colOff>
      <xdr:row>20</xdr:row>
      <xdr:rowOff>107700</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2107917"/>
          <a:ext cx="0" cy="14764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79777</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556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107700</xdr:rowOff>
    </xdr:from>
    <xdr:to>
      <xdr:col>30</xdr:col>
      <xdr:colOff>25400</xdr:colOff>
      <xdr:row>20</xdr:row>
      <xdr:rowOff>107700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584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89269</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85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2892</xdr:rowOff>
    </xdr:from>
    <xdr:to>
      <xdr:col>30</xdr:col>
      <xdr:colOff>25400</xdr:colOff>
      <xdr:row>12</xdr:row>
      <xdr:rowOff>2892</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21079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150067</xdr:rowOff>
    </xdr:from>
    <xdr:to>
      <xdr:col>29</xdr:col>
      <xdr:colOff>127000</xdr:colOff>
      <xdr:row>18</xdr:row>
      <xdr:rowOff>98164</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12342"/>
          <a:ext cx="647700" cy="119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1113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7919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156036</xdr:rowOff>
    </xdr:from>
    <xdr:to>
      <xdr:col>29</xdr:col>
      <xdr:colOff>177800</xdr:colOff>
      <xdr:row>17</xdr:row>
      <xdr:rowOff>86186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9468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98164</xdr:rowOff>
    </xdr:from>
    <xdr:to>
      <xdr:col>26</xdr:col>
      <xdr:colOff>50800</xdr:colOff>
      <xdr:row>18</xdr:row>
      <xdr:rowOff>148663</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31889"/>
          <a:ext cx="698500" cy="5049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84517</xdr:rowOff>
    </xdr:from>
    <xdr:to>
      <xdr:col>26</xdr:col>
      <xdr:colOff>101600</xdr:colOff>
      <xdr:row>18</xdr:row>
      <xdr:rowOff>14667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30467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24844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815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137646</xdr:rowOff>
    </xdr:from>
    <xdr:to>
      <xdr:col>22</xdr:col>
      <xdr:colOff>114300</xdr:colOff>
      <xdr:row>18</xdr:row>
      <xdr:rowOff>148663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3606800" y="3271371"/>
          <a:ext cx="698500" cy="110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119732</xdr:rowOff>
    </xdr:from>
    <xdr:to>
      <xdr:col>22</xdr:col>
      <xdr:colOff>165100</xdr:colOff>
      <xdr:row>18</xdr:row>
      <xdr:rowOff>49882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820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60059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850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135153</xdr:rowOff>
    </xdr:from>
    <xdr:to>
      <xdr:col>18</xdr:col>
      <xdr:colOff>177800</xdr:colOff>
      <xdr:row>18</xdr:row>
      <xdr:rowOff>137646</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3268878"/>
          <a:ext cx="698500" cy="24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135680</xdr:rowOff>
    </xdr:from>
    <xdr:to>
      <xdr:col>19</xdr:col>
      <xdr:colOff>38100</xdr:colOff>
      <xdr:row>18</xdr:row>
      <xdr:rowOff>65830</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979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76007</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8668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146271</xdr:rowOff>
    </xdr:from>
    <xdr:to>
      <xdr:col>15</xdr:col>
      <xdr:colOff>101600</xdr:colOff>
      <xdr:row>18</xdr:row>
      <xdr:rowOff>76421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1085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86598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7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99267</xdr:rowOff>
    </xdr:from>
    <xdr:to>
      <xdr:col>29</xdr:col>
      <xdr:colOff>177800</xdr:colOff>
      <xdr:row>18</xdr:row>
      <xdr:rowOff>29417</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6154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71344</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3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47364</xdr:rowOff>
    </xdr:from>
    <xdr:to>
      <xdr:col>26</xdr:col>
      <xdr:colOff>101600</xdr:colOff>
      <xdr:row>18</xdr:row>
      <xdr:rowOff>148964</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1810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133741</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2674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97863</xdr:rowOff>
    </xdr:from>
    <xdr:to>
      <xdr:col>22</xdr:col>
      <xdr:colOff>165100</xdr:colOff>
      <xdr:row>19</xdr:row>
      <xdr:rowOff>28013</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23158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12790</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31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86846</xdr:rowOff>
    </xdr:from>
    <xdr:to>
      <xdr:col>19</xdr:col>
      <xdr:colOff>38100</xdr:colOff>
      <xdr:row>19</xdr:row>
      <xdr:rowOff>16996</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2205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1773</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3069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84353</xdr:rowOff>
    </xdr:from>
    <xdr:to>
      <xdr:col>15</xdr:col>
      <xdr:colOff>101600</xdr:colOff>
      <xdr:row>19</xdr:row>
      <xdr:rowOff>14503</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21807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170730</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304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125666</xdr:rowOff>
    </xdr:from>
    <xdr:to>
      <xdr:col>29</xdr:col>
      <xdr:colOff>127000</xdr:colOff>
      <xdr:row>37</xdr:row>
      <xdr:rowOff>279057</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50216"/>
          <a:ext cx="0" cy="135354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251134</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75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279057</xdr:rowOff>
    </xdr:from>
    <xdr:to>
      <xdr:col>30</xdr:col>
      <xdr:colOff>25400</xdr:colOff>
      <xdr:row>37</xdr:row>
      <xdr:rowOff>279057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037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40593</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6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125666</xdr:rowOff>
    </xdr:from>
    <xdr:to>
      <xdr:col>30</xdr:col>
      <xdr:colOff>25400</xdr:colOff>
      <xdr:row>33</xdr:row>
      <xdr:rowOff>125666</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5021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139116</xdr:rowOff>
    </xdr:from>
    <xdr:to>
      <xdr:col>29</xdr:col>
      <xdr:colOff>127000</xdr:colOff>
      <xdr:row>35</xdr:row>
      <xdr:rowOff>151650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749466"/>
          <a:ext cx="647700" cy="125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123893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3424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139541</xdr:rowOff>
    </xdr:from>
    <xdr:to>
      <xdr:col>29</xdr:col>
      <xdr:colOff>177800</xdr:colOff>
      <xdr:row>35</xdr:row>
      <xdr:rowOff>241141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498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146659</xdr:rowOff>
    </xdr:from>
    <xdr:to>
      <xdr:col>26</xdr:col>
      <xdr:colOff>50800</xdr:colOff>
      <xdr:row>35</xdr:row>
      <xdr:rowOff>151650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757009"/>
          <a:ext cx="698500" cy="49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122015</xdr:rowOff>
    </xdr:from>
    <xdr:to>
      <xdr:col>26</xdr:col>
      <xdr:colOff>101600</xdr:colOff>
      <xdr:row>35</xdr:row>
      <xdr:rowOff>223615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323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208392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87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146659</xdr:rowOff>
    </xdr:from>
    <xdr:to>
      <xdr:col>22</xdr:col>
      <xdr:colOff>114300</xdr:colOff>
      <xdr:row>35</xdr:row>
      <xdr:rowOff>150184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757009"/>
          <a:ext cx="698500" cy="35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112985</xdr:rowOff>
    </xdr:from>
    <xdr:to>
      <xdr:col>22</xdr:col>
      <xdr:colOff>165100</xdr:colOff>
      <xdr:row>35</xdr:row>
      <xdr:rowOff>214585</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2333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199362</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0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131287</xdr:rowOff>
    </xdr:from>
    <xdr:to>
      <xdr:col>18</xdr:col>
      <xdr:colOff>177800</xdr:colOff>
      <xdr:row>35</xdr:row>
      <xdr:rowOff>150184</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741637"/>
          <a:ext cx="698500" cy="188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136913</xdr:rowOff>
    </xdr:from>
    <xdr:to>
      <xdr:col>19</xdr:col>
      <xdr:colOff>38100</xdr:colOff>
      <xdr:row>35</xdr:row>
      <xdr:rowOff>238513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7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223290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3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158400</xdr:rowOff>
    </xdr:from>
    <xdr:to>
      <xdr:col>15</xdr:col>
      <xdr:colOff>101600</xdr:colOff>
      <xdr:row>35</xdr:row>
      <xdr:rowOff>260000</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7687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244777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55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88316</xdr:rowOff>
    </xdr:from>
    <xdr:to>
      <xdr:col>29</xdr:col>
      <xdr:colOff>177800</xdr:colOff>
      <xdr:row>35</xdr:row>
      <xdr:rowOff>189916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698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276293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543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100850</xdr:rowOff>
    </xdr:from>
    <xdr:to>
      <xdr:col>26</xdr:col>
      <xdr:colOff>101600</xdr:colOff>
      <xdr:row>35</xdr:row>
      <xdr:rowOff>202450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7112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212627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48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95859</xdr:rowOff>
    </xdr:from>
    <xdr:to>
      <xdr:col>22</xdr:col>
      <xdr:colOff>165100</xdr:colOff>
      <xdr:row>35</xdr:row>
      <xdr:rowOff>197459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7062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207636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475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99384</xdr:rowOff>
    </xdr:from>
    <xdr:to>
      <xdr:col>19</xdr:col>
      <xdr:colOff>38100</xdr:colOff>
      <xdr:row>35</xdr:row>
      <xdr:rowOff>200984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7097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211161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478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80487</xdr:rowOff>
    </xdr:from>
    <xdr:to>
      <xdr:col>15</xdr:col>
      <xdr:colOff>101600</xdr:colOff>
      <xdr:row>35</xdr:row>
      <xdr:rowOff>182087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6908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192264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4597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14,774
14,475
35.60
12,818,005
12,729,315
87,986
5,313,308
15,519,156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149644</xdr:rowOff>
    </xdr:from>
    <xdr:to>
      <xdr:col>24</xdr:col>
      <xdr:colOff>62865</xdr:colOff>
      <xdr:row>39</xdr:row>
      <xdr:rowOff>56541</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293144"/>
          <a:ext cx="1270" cy="14499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60368</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4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56541</xdr:rowOff>
    </xdr:from>
    <xdr:to>
      <xdr:col>24</xdr:col>
      <xdr:colOff>152400</xdr:colOff>
      <xdr:row>39</xdr:row>
      <xdr:rowOff>56541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3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96321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068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149644</xdr:rowOff>
    </xdr:from>
    <xdr:to>
      <xdr:col>24</xdr:col>
      <xdr:colOff>152400</xdr:colOff>
      <xdr:row>30</xdr:row>
      <xdr:rowOff>149644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293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14605</xdr:rowOff>
    </xdr:from>
    <xdr:to>
      <xdr:col>24</xdr:col>
      <xdr:colOff>63500</xdr:colOff>
      <xdr:row>37</xdr:row>
      <xdr:rowOff>125717</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358255"/>
          <a:ext cx="838200" cy="11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162513</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599181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139636</xdr:rowOff>
    </xdr:from>
    <xdr:to>
      <xdr:col>24</xdr:col>
      <xdr:colOff>114300</xdr:colOff>
      <xdr:row>36</xdr:row>
      <xdr:rowOff>69786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14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120269</xdr:rowOff>
    </xdr:from>
    <xdr:to>
      <xdr:col>19</xdr:col>
      <xdr:colOff>177800</xdr:colOff>
      <xdr:row>37</xdr:row>
      <xdr:rowOff>125717</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a:off x="2908300" y="6463919"/>
          <a:ext cx="889000"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76937</xdr:rowOff>
    </xdr:from>
    <xdr:to>
      <xdr:col>20</xdr:col>
      <xdr:colOff>38100</xdr:colOff>
      <xdr:row>37</xdr:row>
      <xdr:rowOff>7087</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24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23614</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24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50330</xdr:rowOff>
    </xdr:from>
    <xdr:to>
      <xdr:col>15</xdr:col>
      <xdr:colOff>50800</xdr:colOff>
      <xdr:row>37</xdr:row>
      <xdr:rowOff>120269</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a:off x="2019300" y="6393980"/>
          <a:ext cx="889000" cy="69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101714</xdr:rowOff>
    </xdr:from>
    <xdr:to>
      <xdr:col>15</xdr:col>
      <xdr:colOff>101600</xdr:colOff>
      <xdr:row>37</xdr:row>
      <xdr:rowOff>31864</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273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48391</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049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50330</xdr:rowOff>
    </xdr:from>
    <xdr:to>
      <xdr:col>10</xdr:col>
      <xdr:colOff>114300</xdr:colOff>
      <xdr:row>37</xdr:row>
      <xdr:rowOff>109512</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393980"/>
          <a:ext cx="889000" cy="5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102870</xdr:rowOff>
    </xdr:from>
    <xdr:to>
      <xdr:col>10</xdr:col>
      <xdr:colOff>165100</xdr:colOff>
      <xdr:row>37</xdr:row>
      <xdr:rowOff>33020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275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49547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050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121882</xdr:rowOff>
    </xdr:from>
    <xdr:to>
      <xdr:col>6</xdr:col>
      <xdr:colOff>38100</xdr:colOff>
      <xdr:row>37</xdr:row>
      <xdr:rowOff>52032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29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68559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06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135255</xdr:rowOff>
    </xdr:from>
    <xdr:to>
      <xdr:col>24</xdr:col>
      <xdr:colOff>114300</xdr:colOff>
      <xdr:row>37</xdr:row>
      <xdr:rowOff>65405</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30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113682</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285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74917</xdr:rowOff>
    </xdr:from>
    <xdr:to>
      <xdr:col>20</xdr:col>
      <xdr:colOff>38100</xdr:colOff>
      <xdr:row>38</xdr:row>
      <xdr:rowOff>5067</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4185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167644</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511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69469</xdr:rowOff>
    </xdr:from>
    <xdr:to>
      <xdr:col>15</xdr:col>
      <xdr:colOff>101600</xdr:colOff>
      <xdr:row>37</xdr:row>
      <xdr:rowOff>171069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413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162196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505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170980</xdr:rowOff>
    </xdr:from>
    <xdr:to>
      <xdr:col>10</xdr:col>
      <xdr:colOff>165100</xdr:colOff>
      <xdr:row>37</xdr:row>
      <xdr:rowOff>101130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34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92257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435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58712</xdr:rowOff>
    </xdr:from>
    <xdr:to>
      <xdr:col>6</xdr:col>
      <xdr:colOff>38100</xdr:colOff>
      <xdr:row>37</xdr:row>
      <xdr:rowOff>160312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402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151439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49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42574</xdr:rowOff>
    </xdr:from>
    <xdr:to>
      <xdr:col>24</xdr:col>
      <xdr:colOff>62865</xdr:colOff>
      <xdr:row>58</xdr:row>
      <xdr:rowOff>142149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615074"/>
          <a:ext cx="1270" cy="1471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145976</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090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142149</xdr:rowOff>
    </xdr:from>
    <xdr:to>
      <xdr:col>24</xdr:col>
      <xdr:colOff>152400</xdr:colOff>
      <xdr:row>58</xdr:row>
      <xdr:rowOff>142149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86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160701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390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1,216,477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42574</xdr:rowOff>
    </xdr:from>
    <xdr:to>
      <xdr:col>24</xdr:col>
      <xdr:colOff>152400</xdr:colOff>
      <xdr:row>50</xdr:row>
      <xdr:rowOff>42574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615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58208</xdr:rowOff>
    </xdr:from>
    <xdr:to>
      <xdr:col>24</xdr:col>
      <xdr:colOff>63500</xdr:colOff>
      <xdr:row>58</xdr:row>
      <xdr:rowOff>96270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02308"/>
          <a:ext cx="838200" cy="38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163548</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361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13671</xdr:rowOff>
    </xdr:from>
    <xdr:to>
      <xdr:col>24</xdr:col>
      <xdr:colOff>114300</xdr:colOff>
      <xdr:row>58</xdr:row>
      <xdr:rowOff>115271</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5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96270</xdr:rowOff>
    </xdr:from>
    <xdr:to>
      <xdr:col>19</xdr:col>
      <xdr:colOff>177800</xdr:colOff>
      <xdr:row>58</xdr:row>
      <xdr:rowOff>101123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40370"/>
          <a:ext cx="889000" cy="4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42854</xdr:rowOff>
    </xdr:from>
    <xdr:to>
      <xdr:col>20</xdr:col>
      <xdr:colOff>38100</xdr:colOff>
      <xdr:row>58</xdr:row>
      <xdr:rowOff>144454</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8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160981</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530111" y="976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94054</xdr:rowOff>
    </xdr:from>
    <xdr:to>
      <xdr:col>15</xdr:col>
      <xdr:colOff>50800</xdr:colOff>
      <xdr:row>58</xdr:row>
      <xdr:rowOff>101123</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2019300" y="10038154"/>
          <a:ext cx="889000" cy="7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41933</xdr:rowOff>
    </xdr:from>
    <xdr:to>
      <xdr:col>15</xdr:col>
      <xdr:colOff>101600</xdr:colOff>
      <xdr:row>58</xdr:row>
      <xdr:rowOff>143533</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86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160060</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41111" y="976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94054</xdr:rowOff>
    </xdr:from>
    <xdr:to>
      <xdr:col>10</xdr:col>
      <xdr:colOff>114300</xdr:colOff>
      <xdr:row>58</xdr:row>
      <xdr:rowOff>113326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38154"/>
          <a:ext cx="889000" cy="19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51966</xdr:rowOff>
    </xdr:from>
    <xdr:to>
      <xdr:col>10</xdr:col>
      <xdr:colOff>165100</xdr:colOff>
      <xdr:row>58</xdr:row>
      <xdr:rowOff>153566</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9996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144693</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088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58855</xdr:rowOff>
    </xdr:from>
    <xdr:to>
      <xdr:col>6</xdr:col>
      <xdr:colOff>38100</xdr:colOff>
      <xdr:row>58</xdr:row>
      <xdr:rowOff>160455</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02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5532</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9778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7408</xdr:rowOff>
    </xdr:from>
    <xdr:to>
      <xdr:col>24</xdr:col>
      <xdr:colOff>114300</xdr:colOff>
      <xdr:row>58</xdr:row>
      <xdr:rowOff>109008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5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138235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39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45470</xdr:rowOff>
    </xdr:from>
    <xdr:to>
      <xdr:col>20</xdr:col>
      <xdr:colOff>38100</xdr:colOff>
      <xdr:row>58</xdr:row>
      <xdr:rowOff>147070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8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138197</xdr:rowOff>
    </xdr:from>
    <xdr:ext cx="534377"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530111" y="10082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50323</xdr:rowOff>
    </xdr:from>
    <xdr:to>
      <xdr:col>15</xdr:col>
      <xdr:colOff>101600</xdr:colOff>
      <xdr:row>58</xdr:row>
      <xdr:rowOff>151923</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94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143050</xdr:rowOff>
    </xdr:from>
    <xdr:ext cx="534377"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41111" y="10087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43254</xdr:rowOff>
    </xdr:from>
    <xdr:to>
      <xdr:col>10</xdr:col>
      <xdr:colOff>165100</xdr:colOff>
      <xdr:row>58</xdr:row>
      <xdr:rowOff>144854</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87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161381</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52111" y="9762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62526</xdr:rowOff>
    </xdr:from>
    <xdr:to>
      <xdr:col>6</xdr:col>
      <xdr:colOff>38100</xdr:colOff>
      <xdr:row>58</xdr:row>
      <xdr:rowOff>164126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155253</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63111" y="1009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維持補修費グラフ枠">
          <a:extLst>
            <a:ext uri="{FF2B5EF4-FFF2-40B4-BE49-F238E27FC236}">
              <a16:creationId xmlns:a16="http://schemas.microsoft.com/office/drawing/2014/main" id="{00000000-0008-0000-06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63667</xdr:rowOff>
    </xdr:from>
    <xdr:to>
      <xdr:col>24</xdr:col>
      <xdr:colOff>62865</xdr:colOff>
      <xdr:row>78</xdr:row>
      <xdr:rowOff>136683</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flipV="1">
          <a:off x="4633595" y="12065167"/>
          <a:ext cx="1270" cy="1444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140510</xdr:rowOff>
    </xdr:from>
    <xdr:ext cx="378565" cy="259045"/>
    <xdr:sp macro="" textlink="">
      <xdr:nvSpPr>
        <xdr:cNvPr id="169" name="維持補修費最小値テキスト">
          <a:extLst>
            <a:ext uri="{FF2B5EF4-FFF2-40B4-BE49-F238E27FC236}">
              <a16:creationId xmlns:a16="http://schemas.microsoft.com/office/drawing/2014/main" id="{00000000-0008-0000-0600-0000A9000000}"/>
            </a:ext>
          </a:extLst>
        </xdr:cNvPr>
        <xdr:cNvSpPr txBox="1"/>
      </xdr:nvSpPr>
      <xdr:spPr>
        <a:xfrm>
          <a:off x="4686300" y="135136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136683</xdr:rowOff>
    </xdr:from>
    <xdr:to>
      <xdr:col>24</xdr:col>
      <xdr:colOff>152400</xdr:colOff>
      <xdr:row>78</xdr:row>
      <xdr:rowOff>136683</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4546600" y="13509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10344</xdr:rowOff>
    </xdr:from>
    <xdr:ext cx="534377" cy="259045"/>
    <xdr:sp macro="" textlink="">
      <xdr:nvSpPr>
        <xdr:cNvPr id="171" name="維持補修費最大値テキスト">
          <a:extLst>
            <a:ext uri="{FF2B5EF4-FFF2-40B4-BE49-F238E27FC236}">
              <a16:creationId xmlns:a16="http://schemas.microsoft.com/office/drawing/2014/main" id="{00000000-0008-0000-0600-0000AB000000}"/>
            </a:ext>
          </a:extLst>
        </xdr:cNvPr>
        <xdr:cNvSpPr txBox="1"/>
      </xdr:nvSpPr>
      <xdr:spPr>
        <a:xfrm>
          <a:off x="4686300" y="11840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63667</xdr:rowOff>
    </xdr:from>
    <xdr:to>
      <xdr:col>24</xdr:col>
      <xdr:colOff>152400</xdr:colOff>
      <xdr:row>70</xdr:row>
      <xdr:rowOff>63667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2065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7134</xdr:rowOff>
    </xdr:from>
    <xdr:to>
      <xdr:col>24</xdr:col>
      <xdr:colOff>63500</xdr:colOff>
      <xdr:row>78</xdr:row>
      <xdr:rowOff>16142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3797300" y="13380234"/>
          <a:ext cx="838200" cy="9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63566</xdr:rowOff>
    </xdr:from>
    <xdr:ext cx="469744" cy="259045"/>
    <xdr:sp macro="" textlink="">
      <xdr:nvSpPr>
        <xdr:cNvPr id="174" name="維持補修費平均値テキスト">
          <a:extLst>
            <a:ext uri="{FF2B5EF4-FFF2-40B4-BE49-F238E27FC236}">
              <a16:creationId xmlns:a16="http://schemas.microsoft.com/office/drawing/2014/main" id="{00000000-0008-0000-0600-0000AE000000}"/>
            </a:ext>
          </a:extLst>
        </xdr:cNvPr>
        <xdr:cNvSpPr txBox="1"/>
      </xdr:nvSpPr>
      <xdr:spPr>
        <a:xfrm>
          <a:off x="4686300" y="130937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40689</xdr:rowOff>
    </xdr:from>
    <xdr:to>
      <xdr:col>24</xdr:col>
      <xdr:colOff>114300</xdr:colOff>
      <xdr:row>77</xdr:row>
      <xdr:rowOff>142289</xdr:rowOff>
    </xdr:to>
    <xdr:sp macro="" textlink="">
      <xdr:nvSpPr>
        <xdr:cNvPr id="175" name="フローチャート: 判断 174">
          <a:extLst>
            <a:ext uri="{FF2B5EF4-FFF2-40B4-BE49-F238E27FC236}">
              <a16:creationId xmlns:a16="http://schemas.microsoft.com/office/drawing/2014/main" id="{00000000-0008-0000-0600-0000AF000000}"/>
            </a:ext>
          </a:extLst>
        </xdr:cNvPr>
        <xdr:cNvSpPr/>
      </xdr:nvSpPr>
      <xdr:spPr>
        <a:xfrm>
          <a:off x="45847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168001</xdr:rowOff>
    </xdr:from>
    <xdr:to>
      <xdr:col>19</xdr:col>
      <xdr:colOff>177800</xdr:colOff>
      <xdr:row>78</xdr:row>
      <xdr:rowOff>7134</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2908300" y="13369651"/>
          <a:ext cx="889000" cy="10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60714</xdr:rowOff>
    </xdr:from>
    <xdr:to>
      <xdr:col>20</xdr:col>
      <xdr:colOff>38100</xdr:colOff>
      <xdr:row>77</xdr:row>
      <xdr:rowOff>162314</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3746500" y="1326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7391</xdr:rowOff>
    </xdr:from>
    <xdr:ext cx="469744" cy="259045"/>
    <xdr:sp macro="" textlink="">
      <xdr:nvSpPr>
        <xdr:cNvPr id="178" name="テキスト ボックス 177">
          <a:extLst>
            <a:ext uri="{FF2B5EF4-FFF2-40B4-BE49-F238E27FC236}">
              <a16:creationId xmlns:a16="http://schemas.microsoft.com/office/drawing/2014/main" id="{00000000-0008-0000-0600-0000B2000000}"/>
            </a:ext>
          </a:extLst>
        </xdr:cNvPr>
        <xdr:cNvSpPr txBox="1"/>
      </xdr:nvSpPr>
      <xdr:spPr>
        <a:xfrm>
          <a:off x="3562428" y="1303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161142</xdr:rowOff>
    </xdr:from>
    <xdr:to>
      <xdr:col>15</xdr:col>
      <xdr:colOff>50800</xdr:colOff>
      <xdr:row>77</xdr:row>
      <xdr:rowOff>168001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2019300" y="13362792"/>
          <a:ext cx="889000" cy="6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65080</xdr:rowOff>
    </xdr:from>
    <xdr:to>
      <xdr:col>15</xdr:col>
      <xdr:colOff>101600</xdr:colOff>
      <xdr:row>77</xdr:row>
      <xdr:rowOff>166680</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2857500" y="132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11757</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2673428" y="13041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161142</xdr:rowOff>
    </xdr:from>
    <xdr:to>
      <xdr:col>10</xdr:col>
      <xdr:colOff>114300</xdr:colOff>
      <xdr:row>78</xdr:row>
      <xdr:rowOff>47780</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1130300" y="13362792"/>
          <a:ext cx="889000" cy="58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63571</xdr:rowOff>
    </xdr:from>
    <xdr:to>
      <xdr:col>10</xdr:col>
      <xdr:colOff>165100</xdr:colOff>
      <xdr:row>77</xdr:row>
      <xdr:rowOff>165171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1968500" y="13265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10248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1784428" y="130404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76716</xdr:rowOff>
    </xdr:from>
    <xdr:to>
      <xdr:col>6</xdr:col>
      <xdr:colOff>38100</xdr:colOff>
      <xdr:row>78</xdr:row>
      <xdr:rowOff>6866</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079500" y="13278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23393</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895428" y="1305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136792</xdr:rowOff>
    </xdr:from>
    <xdr:to>
      <xdr:col>24</xdr:col>
      <xdr:colOff>114300</xdr:colOff>
      <xdr:row>78</xdr:row>
      <xdr:rowOff>66942</xdr:rowOff>
    </xdr:to>
    <xdr:sp macro="" textlink="">
      <xdr:nvSpPr>
        <xdr:cNvPr id="192" name="楕円 191">
          <a:extLst>
            <a:ext uri="{FF2B5EF4-FFF2-40B4-BE49-F238E27FC236}">
              <a16:creationId xmlns:a16="http://schemas.microsoft.com/office/drawing/2014/main" id="{00000000-0008-0000-0600-0000C0000000}"/>
            </a:ext>
          </a:extLst>
        </xdr:cNvPr>
        <xdr:cNvSpPr/>
      </xdr:nvSpPr>
      <xdr:spPr>
        <a:xfrm>
          <a:off x="4584700" y="1333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51719</xdr:rowOff>
    </xdr:from>
    <xdr:ext cx="469744" cy="259045"/>
    <xdr:sp macro="" textlink="">
      <xdr:nvSpPr>
        <xdr:cNvPr id="193" name="維持補修費該当値テキスト">
          <a:extLst>
            <a:ext uri="{FF2B5EF4-FFF2-40B4-BE49-F238E27FC236}">
              <a16:creationId xmlns:a16="http://schemas.microsoft.com/office/drawing/2014/main" id="{00000000-0008-0000-0600-0000C1000000}"/>
            </a:ext>
          </a:extLst>
        </xdr:cNvPr>
        <xdr:cNvSpPr txBox="1"/>
      </xdr:nvSpPr>
      <xdr:spPr>
        <a:xfrm>
          <a:off x="4686300" y="13253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127784</xdr:rowOff>
    </xdr:from>
    <xdr:to>
      <xdr:col>20</xdr:col>
      <xdr:colOff>38100</xdr:colOff>
      <xdr:row>78</xdr:row>
      <xdr:rowOff>57934</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3746500" y="1332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49061</xdr:rowOff>
    </xdr:from>
    <xdr:ext cx="469744"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562428" y="13422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117201</xdr:rowOff>
    </xdr:from>
    <xdr:to>
      <xdr:col>15</xdr:col>
      <xdr:colOff>101600</xdr:colOff>
      <xdr:row>78</xdr:row>
      <xdr:rowOff>47351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2857500" y="13318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38478</xdr:rowOff>
    </xdr:from>
    <xdr:ext cx="469744"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673428" y="13411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110342</xdr:rowOff>
    </xdr:from>
    <xdr:to>
      <xdr:col>10</xdr:col>
      <xdr:colOff>165100</xdr:colOff>
      <xdr:row>78</xdr:row>
      <xdr:rowOff>40492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1968500" y="13311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31619</xdr:rowOff>
    </xdr:from>
    <xdr:ext cx="469744"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1784428" y="13404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168430</xdr:rowOff>
    </xdr:from>
    <xdr:to>
      <xdr:col>6</xdr:col>
      <xdr:colOff>38100</xdr:colOff>
      <xdr:row>78</xdr:row>
      <xdr:rowOff>98580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079500" y="13370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89707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895428" y="1346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6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44842</xdr:rowOff>
    </xdr:from>
    <xdr:to>
      <xdr:col>24</xdr:col>
      <xdr:colOff>62865</xdr:colOff>
      <xdr:row>98</xdr:row>
      <xdr:rowOff>133277</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475342"/>
          <a:ext cx="1270" cy="1460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137104</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93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133277</xdr:rowOff>
    </xdr:from>
    <xdr:to>
      <xdr:col>24</xdr:col>
      <xdr:colOff>152400</xdr:colOff>
      <xdr:row>98</xdr:row>
      <xdr:rowOff>133277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9353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162969</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250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176,714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44842</xdr:rowOff>
    </xdr:from>
    <xdr:to>
      <xdr:col>24</xdr:col>
      <xdr:colOff>152400</xdr:colOff>
      <xdr:row>90</xdr:row>
      <xdr:rowOff>44842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475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93</xdr:row>
      <xdr:rowOff>143292</xdr:rowOff>
    </xdr:from>
    <xdr:to>
      <xdr:col>24</xdr:col>
      <xdr:colOff>63500</xdr:colOff>
      <xdr:row>94</xdr:row>
      <xdr:rowOff>6818</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088142"/>
          <a:ext cx="838200" cy="3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89033</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0533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110606</xdr:rowOff>
    </xdr:from>
    <xdr:to>
      <xdr:col>24</xdr:col>
      <xdr:colOff>114300</xdr:colOff>
      <xdr:row>95</xdr:row>
      <xdr:rowOff>40756</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226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6818</xdr:rowOff>
    </xdr:from>
    <xdr:to>
      <xdr:col>19</xdr:col>
      <xdr:colOff>177800</xdr:colOff>
      <xdr:row>95</xdr:row>
      <xdr:rowOff>25792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123118"/>
          <a:ext cx="889000" cy="190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27037</xdr:rowOff>
    </xdr:from>
    <xdr:to>
      <xdr:col>20</xdr:col>
      <xdr:colOff>38100</xdr:colOff>
      <xdr:row>95</xdr:row>
      <xdr:rowOff>128637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314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119764</xdr:rowOff>
    </xdr:from>
    <xdr:ext cx="534377"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530111" y="16407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60779</xdr:rowOff>
    </xdr:from>
    <xdr:to>
      <xdr:col>15</xdr:col>
      <xdr:colOff>50800</xdr:colOff>
      <xdr:row>95</xdr:row>
      <xdr:rowOff>25792</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177079"/>
          <a:ext cx="889000" cy="136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121514</xdr:rowOff>
    </xdr:from>
    <xdr:to>
      <xdr:col>15</xdr:col>
      <xdr:colOff>101600</xdr:colOff>
      <xdr:row>96</xdr:row>
      <xdr:rowOff>51664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09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42791</xdr:rowOff>
    </xdr:from>
    <xdr:ext cx="534377"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41111" y="16501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60779</xdr:rowOff>
    </xdr:from>
    <xdr:to>
      <xdr:col>10</xdr:col>
      <xdr:colOff>114300</xdr:colOff>
      <xdr:row>96</xdr:row>
      <xdr:rowOff>30843</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177079"/>
          <a:ext cx="889000" cy="312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19134</xdr:rowOff>
    </xdr:from>
    <xdr:to>
      <xdr:col>10</xdr:col>
      <xdr:colOff>165100</xdr:colOff>
      <xdr:row>95</xdr:row>
      <xdr:rowOff>120734</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0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111861</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52111" y="16399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104380</xdr:rowOff>
    </xdr:from>
    <xdr:to>
      <xdr:col>6</xdr:col>
      <xdr:colOff>38100</xdr:colOff>
      <xdr:row>97</xdr:row>
      <xdr:rowOff>34530</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3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25657</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63111" y="16656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92492</xdr:rowOff>
    </xdr:from>
    <xdr:to>
      <xdr:col>24</xdr:col>
      <xdr:colOff>114300</xdr:colOff>
      <xdr:row>94</xdr:row>
      <xdr:rowOff>22642</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03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115369</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58887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93</xdr:row>
      <xdr:rowOff>127468</xdr:rowOff>
    </xdr:from>
    <xdr:to>
      <xdr:col>20</xdr:col>
      <xdr:colOff>38100</xdr:colOff>
      <xdr:row>94</xdr:row>
      <xdr:rowOff>57618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072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74145</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5847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146442</xdr:rowOff>
    </xdr:from>
    <xdr:to>
      <xdr:col>15</xdr:col>
      <xdr:colOff>101600</xdr:colOff>
      <xdr:row>95</xdr:row>
      <xdr:rowOff>76592</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262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93119</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41111" y="16037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9979</xdr:rowOff>
    </xdr:from>
    <xdr:to>
      <xdr:col>10</xdr:col>
      <xdr:colOff>165100</xdr:colOff>
      <xdr:row>94</xdr:row>
      <xdr:rowOff>111579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126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128106</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5901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151493</xdr:rowOff>
    </xdr:from>
    <xdr:to>
      <xdr:col>6</xdr:col>
      <xdr:colOff>38100</xdr:colOff>
      <xdr:row>96</xdr:row>
      <xdr:rowOff>81643</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439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98170</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21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22821</xdr:rowOff>
    </xdr:from>
    <xdr:to>
      <xdr:col>54</xdr:col>
      <xdr:colOff>189865</xdr:colOff>
      <xdr:row>38</xdr:row>
      <xdr:rowOff>49509</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66321"/>
          <a:ext cx="1270" cy="1398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53336</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568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49509</xdr:rowOff>
    </xdr:from>
    <xdr:to>
      <xdr:col>55</xdr:col>
      <xdr:colOff>88900</xdr:colOff>
      <xdr:row>38</xdr:row>
      <xdr:rowOff>49509</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564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140948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41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22821</xdr:rowOff>
    </xdr:from>
    <xdr:to>
      <xdr:col>55</xdr:col>
      <xdr:colOff>88900</xdr:colOff>
      <xdr:row>30</xdr:row>
      <xdr:rowOff>22821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663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149446</xdr:rowOff>
    </xdr:from>
    <xdr:to>
      <xdr:col>55</xdr:col>
      <xdr:colOff>0</xdr:colOff>
      <xdr:row>36</xdr:row>
      <xdr:rowOff>165776</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9639300" y="6321646"/>
          <a:ext cx="838200" cy="16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127173</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1279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104296</xdr:rowOff>
    </xdr:from>
    <xdr:to>
      <xdr:col>55</xdr:col>
      <xdr:colOff>50800</xdr:colOff>
      <xdr:row>37</xdr:row>
      <xdr:rowOff>34446</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76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149446</xdr:rowOff>
    </xdr:from>
    <xdr:to>
      <xdr:col>50</xdr:col>
      <xdr:colOff>114300</xdr:colOff>
      <xdr:row>36</xdr:row>
      <xdr:rowOff>163874</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8750300" y="6321646"/>
          <a:ext cx="889000" cy="1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137885</xdr:rowOff>
    </xdr:from>
    <xdr:to>
      <xdr:col>50</xdr:col>
      <xdr:colOff>165100</xdr:colOff>
      <xdr:row>37</xdr:row>
      <xdr:rowOff>68035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310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59162</xdr:rowOff>
    </xdr:from>
    <xdr:ext cx="534377"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72111" y="6402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163874</xdr:rowOff>
    </xdr:from>
    <xdr:to>
      <xdr:col>45</xdr:col>
      <xdr:colOff>177800</xdr:colOff>
      <xdr:row>37</xdr:row>
      <xdr:rowOff>38396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7861300" y="6336074"/>
          <a:ext cx="889000" cy="45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139760</xdr:rowOff>
    </xdr:from>
    <xdr:to>
      <xdr:col>46</xdr:col>
      <xdr:colOff>38100</xdr:colOff>
      <xdr:row>37</xdr:row>
      <xdr:rowOff>69910</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61037</xdr:rowOff>
    </xdr:from>
    <xdr:ext cx="534377"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83111" y="6404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28478</xdr:rowOff>
    </xdr:from>
    <xdr:to>
      <xdr:col>41</xdr:col>
      <xdr:colOff>50800</xdr:colOff>
      <xdr:row>37</xdr:row>
      <xdr:rowOff>38396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029228"/>
          <a:ext cx="889000" cy="352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5541</xdr:rowOff>
    </xdr:from>
    <xdr:to>
      <xdr:col>41</xdr:col>
      <xdr:colOff>101600</xdr:colOff>
      <xdr:row>37</xdr:row>
      <xdr:rowOff>107141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9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98268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94111" y="644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125503</xdr:rowOff>
    </xdr:from>
    <xdr:to>
      <xdr:col>36</xdr:col>
      <xdr:colOff>165100</xdr:colOff>
      <xdr:row>35</xdr:row>
      <xdr:rowOff>55653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595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72180</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73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114976</xdr:rowOff>
    </xdr:from>
    <xdr:to>
      <xdr:col>55</xdr:col>
      <xdr:colOff>50800</xdr:colOff>
      <xdr:row>37</xdr:row>
      <xdr:rowOff>45126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287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93403</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2656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98646</xdr:rowOff>
    </xdr:from>
    <xdr:to>
      <xdr:col>50</xdr:col>
      <xdr:colOff>165100</xdr:colOff>
      <xdr:row>37</xdr:row>
      <xdr:rowOff>28796</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270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45323</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0460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113074</xdr:rowOff>
    </xdr:from>
    <xdr:to>
      <xdr:col>46</xdr:col>
      <xdr:colOff>38100</xdr:colOff>
      <xdr:row>37</xdr:row>
      <xdr:rowOff>43224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28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59751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060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159046</xdr:rowOff>
    </xdr:from>
    <xdr:to>
      <xdr:col>41</xdr:col>
      <xdr:colOff>101600</xdr:colOff>
      <xdr:row>37</xdr:row>
      <xdr:rowOff>89196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33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105723</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94111" y="6106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149128</xdr:rowOff>
    </xdr:from>
    <xdr:to>
      <xdr:col>36</xdr:col>
      <xdr:colOff>165100</xdr:colOff>
      <xdr:row>35</xdr:row>
      <xdr:rowOff>79278</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597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70405</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071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134982</xdr:rowOff>
    </xdr:from>
    <xdr:to>
      <xdr:col>54</xdr:col>
      <xdr:colOff>189865</xdr:colOff>
      <xdr:row>58</xdr:row>
      <xdr:rowOff>97871</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flipV="1">
          <a:off x="10475595" y="8707482"/>
          <a:ext cx="1270" cy="13344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101698</xdr:rowOff>
    </xdr:from>
    <xdr:ext cx="469744" cy="259045"/>
    <xdr:sp macro="" textlink="">
      <xdr:nvSpPr>
        <xdr:cNvPr id="341" name="普通建設事業費最小値テキスト">
          <a:extLst>
            <a:ext uri="{FF2B5EF4-FFF2-40B4-BE49-F238E27FC236}">
              <a16:creationId xmlns:a16="http://schemas.microsoft.com/office/drawing/2014/main" id="{00000000-0008-0000-0600-000055010000}"/>
            </a:ext>
          </a:extLst>
        </xdr:cNvPr>
        <xdr:cNvSpPr txBox="1"/>
      </xdr:nvSpPr>
      <xdr:spPr>
        <a:xfrm>
          <a:off x="10528300" y="1004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97871</xdr:rowOff>
    </xdr:from>
    <xdr:to>
      <xdr:col>55</xdr:col>
      <xdr:colOff>88900</xdr:colOff>
      <xdr:row>58</xdr:row>
      <xdr:rowOff>97871</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10041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81659</xdr:rowOff>
    </xdr:from>
    <xdr:ext cx="599010" cy="259045"/>
    <xdr:sp macro="" textlink="">
      <xdr:nvSpPr>
        <xdr:cNvPr id="343" name="普通建設事業費最大値テキスト">
          <a:extLst>
            <a:ext uri="{FF2B5EF4-FFF2-40B4-BE49-F238E27FC236}">
              <a16:creationId xmlns:a16="http://schemas.microsoft.com/office/drawing/2014/main" id="{00000000-0008-0000-0600-000057010000}"/>
            </a:ext>
          </a:extLst>
        </xdr:cNvPr>
        <xdr:cNvSpPr txBox="1"/>
      </xdr:nvSpPr>
      <xdr:spPr>
        <a:xfrm>
          <a:off x="10528300" y="8482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301,032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134982</xdr:rowOff>
    </xdr:from>
    <xdr:to>
      <xdr:col>55</xdr:col>
      <xdr:colOff>88900</xdr:colOff>
      <xdr:row>50</xdr:row>
      <xdr:rowOff>134982</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8707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15621</xdr:rowOff>
    </xdr:from>
    <xdr:to>
      <xdr:col>55</xdr:col>
      <xdr:colOff>0</xdr:colOff>
      <xdr:row>55</xdr:row>
      <xdr:rowOff>45169</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flipV="1">
          <a:off x="9639300" y="8931021"/>
          <a:ext cx="838200" cy="54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39173</xdr:rowOff>
    </xdr:from>
    <xdr:ext cx="534377" cy="259045"/>
    <xdr:sp macro="" textlink="">
      <xdr:nvSpPr>
        <xdr:cNvPr id="346" name="普通建設事業費平均値テキスト">
          <a:extLst>
            <a:ext uri="{FF2B5EF4-FFF2-40B4-BE49-F238E27FC236}">
              <a16:creationId xmlns:a16="http://schemas.microsoft.com/office/drawing/2014/main" id="{00000000-0008-0000-0600-00005A010000}"/>
            </a:ext>
          </a:extLst>
        </xdr:cNvPr>
        <xdr:cNvSpPr txBox="1"/>
      </xdr:nvSpPr>
      <xdr:spPr>
        <a:xfrm>
          <a:off x="10528300" y="96403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60746</xdr:rowOff>
    </xdr:from>
    <xdr:to>
      <xdr:col>55</xdr:col>
      <xdr:colOff>50800</xdr:colOff>
      <xdr:row>56</xdr:row>
      <xdr:rowOff>162346</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10426700" y="9661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45169</xdr:rowOff>
    </xdr:from>
    <xdr:to>
      <xdr:col>50</xdr:col>
      <xdr:colOff>114300</xdr:colOff>
      <xdr:row>57</xdr:row>
      <xdr:rowOff>139833</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8750300" y="9474919"/>
          <a:ext cx="889000" cy="437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121704</xdr:rowOff>
    </xdr:from>
    <xdr:to>
      <xdr:col>50</xdr:col>
      <xdr:colOff>165100</xdr:colOff>
      <xdr:row>57</xdr:row>
      <xdr:rowOff>51854</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9588500" y="972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42981</xdr:rowOff>
    </xdr:from>
    <xdr:ext cx="534377"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9372111" y="98156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105657</xdr:rowOff>
    </xdr:from>
    <xdr:to>
      <xdr:col>45</xdr:col>
      <xdr:colOff>177800</xdr:colOff>
      <xdr:row>57</xdr:row>
      <xdr:rowOff>139833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7861300" y="9192507"/>
          <a:ext cx="889000" cy="719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127849</xdr:rowOff>
    </xdr:from>
    <xdr:to>
      <xdr:col>46</xdr:col>
      <xdr:colOff>38100</xdr:colOff>
      <xdr:row>57</xdr:row>
      <xdr:rowOff>57999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8699500" y="9729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74526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8483111" y="9504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105657</xdr:rowOff>
    </xdr:from>
    <xdr:to>
      <xdr:col>41</xdr:col>
      <xdr:colOff>50800</xdr:colOff>
      <xdr:row>55</xdr:row>
      <xdr:rowOff>47291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6972300" y="9192507"/>
          <a:ext cx="889000" cy="2845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82440</xdr:rowOff>
    </xdr:from>
    <xdr:to>
      <xdr:col>41</xdr:col>
      <xdr:colOff>101600</xdr:colOff>
      <xdr:row>57</xdr:row>
      <xdr:rowOff>12590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7810500" y="968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3717</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7594111" y="9776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163204</xdr:rowOff>
    </xdr:from>
    <xdr:to>
      <xdr:col>36</xdr:col>
      <xdr:colOff>165100</xdr:colOff>
      <xdr:row>56</xdr:row>
      <xdr:rowOff>93354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6921500" y="9592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84481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6705111" y="9685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51</xdr:row>
      <xdr:rowOff>136271</xdr:rowOff>
    </xdr:from>
    <xdr:to>
      <xdr:col>55</xdr:col>
      <xdr:colOff>50800</xdr:colOff>
      <xdr:row>52</xdr:row>
      <xdr:rowOff>66421</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10426700" y="8880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50</xdr:row>
      <xdr:rowOff>159148</xdr:rowOff>
    </xdr:from>
    <xdr:ext cx="599010" cy="259045"/>
    <xdr:sp macro="" textlink="">
      <xdr:nvSpPr>
        <xdr:cNvPr id="365" name="普通建設事業費該当値テキスト">
          <a:extLst>
            <a:ext uri="{FF2B5EF4-FFF2-40B4-BE49-F238E27FC236}">
              <a16:creationId xmlns:a16="http://schemas.microsoft.com/office/drawing/2014/main" id="{00000000-0008-0000-0600-00006D010000}"/>
            </a:ext>
          </a:extLst>
        </xdr:cNvPr>
        <xdr:cNvSpPr txBox="1"/>
      </xdr:nvSpPr>
      <xdr:spPr>
        <a:xfrm>
          <a:off x="10528300" y="87316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165819</xdr:rowOff>
    </xdr:from>
    <xdr:to>
      <xdr:col>50</xdr:col>
      <xdr:colOff>165100</xdr:colOff>
      <xdr:row>55</xdr:row>
      <xdr:rowOff>95969</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9588500" y="9424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53</xdr:row>
      <xdr:rowOff>112496</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9339795" y="9199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89033</xdr:rowOff>
    </xdr:from>
    <xdr:to>
      <xdr:col>46</xdr:col>
      <xdr:colOff>38100</xdr:colOff>
      <xdr:row>58</xdr:row>
      <xdr:rowOff>19183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8699500" y="9861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10310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8483111" y="9954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54857</xdr:rowOff>
    </xdr:from>
    <xdr:to>
      <xdr:col>41</xdr:col>
      <xdr:colOff>101600</xdr:colOff>
      <xdr:row>53</xdr:row>
      <xdr:rowOff>156457</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7810500" y="914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1534</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561795" y="8916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167941</xdr:rowOff>
    </xdr:from>
    <xdr:to>
      <xdr:col>36</xdr:col>
      <xdr:colOff>165100</xdr:colOff>
      <xdr:row>55</xdr:row>
      <xdr:rowOff>98091</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6921500" y="942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114618</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672795" y="92014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93218</xdr:rowOff>
    </xdr:from>
    <xdr:to>
      <xdr:col>54</xdr:col>
      <xdr:colOff>189865</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094718"/>
          <a:ext cx="1270" cy="1548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39895</xdr:rowOff>
    </xdr:from>
    <xdr:ext cx="599010"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869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93218</xdr:rowOff>
    </xdr:from>
    <xdr:to>
      <xdr:col>55</xdr:col>
      <xdr:colOff>88900</xdr:colOff>
      <xdr:row>70</xdr:row>
      <xdr:rowOff>93218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094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154711</xdr:rowOff>
    </xdr:from>
    <xdr:to>
      <xdr:col>55</xdr:col>
      <xdr:colOff>0</xdr:colOff>
      <xdr:row>79</xdr:row>
      <xdr:rowOff>89255</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27811"/>
          <a:ext cx="838200" cy="105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39431</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2410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16554</xdr:rowOff>
    </xdr:from>
    <xdr:to>
      <xdr:col>55</xdr:col>
      <xdr:colOff>50800</xdr:colOff>
      <xdr:row>78</xdr:row>
      <xdr:rowOff>118154</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38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88722</xdr:rowOff>
    </xdr:from>
    <xdr:to>
      <xdr:col>50</xdr:col>
      <xdr:colOff>114300</xdr:colOff>
      <xdr:row>79</xdr:row>
      <xdr:rowOff>89255</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633272"/>
          <a:ext cx="889000" cy="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70221</xdr:rowOff>
    </xdr:from>
    <xdr:to>
      <xdr:col>50</xdr:col>
      <xdr:colOff>165100</xdr:colOff>
      <xdr:row>79</xdr:row>
      <xdr:rowOff>371</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3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16898</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18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68856</xdr:rowOff>
    </xdr:from>
    <xdr:to>
      <xdr:col>45</xdr:col>
      <xdr:colOff>177800</xdr:colOff>
      <xdr:row>79</xdr:row>
      <xdr:rowOff>88722</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613406"/>
          <a:ext cx="889000" cy="19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67249</xdr:rowOff>
    </xdr:from>
    <xdr:to>
      <xdr:col>46</xdr:col>
      <xdr:colOff>38100</xdr:colOff>
      <xdr:row>78</xdr:row>
      <xdr:rowOff>168849</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40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13926</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5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27218</xdr:rowOff>
    </xdr:from>
    <xdr:to>
      <xdr:col>41</xdr:col>
      <xdr:colOff>50800</xdr:colOff>
      <xdr:row>79</xdr:row>
      <xdr:rowOff>68856</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6972300" y="13571768"/>
          <a:ext cx="889000" cy="4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22409</xdr:rowOff>
    </xdr:from>
    <xdr:to>
      <xdr:col>41</xdr:col>
      <xdr:colOff>101600</xdr:colOff>
      <xdr:row>78</xdr:row>
      <xdr:rowOff>124009</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395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140536</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170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65692</xdr:rowOff>
    </xdr:from>
    <xdr:to>
      <xdr:col>36</xdr:col>
      <xdr:colOff>165100</xdr:colOff>
      <xdr:row>77</xdr:row>
      <xdr:rowOff>167292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267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12369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042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103911</xdr:rowOff>
    </xdr:from>
    <xdr:to>
      <xdr:col>55</xdr:col>
      <xdr:colOff>50800</xdr:colOff>
      <xdr:row>79</xdr:row>
      <xdr:rowOff>34061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77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18838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391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79</xdr:row>
      <xdr:rowOff>38455</xdr:rowOff>
    </xdr:from>
    <xdr:to>
      <xdr:col>50</xdr:col>
      <xdr:colOff>165100</xdr:colOff>
      <xdr:row>79</xdr:row>
      <xdr:rowOff>140055</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83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131182</xdr:rowOff>
    </xdr:from>
    <xdr:ext cx="378565"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50017" y="136757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79</xdr:row>
      <xdr:rowOff>37922</xdr:rowOff>
    </xdr:from>
    <xdr:to>
      <xdr:col>46</xdr:col>
      <xdr:colOff>38100</xdr:colOff>
      <xdr:row>79</xdr:row>
      <xdr:rowOff>139522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8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130649</xdr:rowOff>
    </xdr:from>
    <xdr:ext cx="378565"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61017" y="13675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79</xdr:row>
      <xdr:rowOff>18056</xdr:rowOff>
    </xdr:from>
    <xdr:to>
      <xdr:col>41</xdr:col>
      <xdr:colOff>101600</xdr:colOff>
      <xdr:row>79</xdr:row>
      <xdr:rowOff>119656</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562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110783</xdr:rowOff>
    </xdr:from>
    <xdr:ext cx="469744"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26428" y="1365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147868</xdr:rowOff>
    </xdr:from>
    <xdr:to>
      <xdr:col>36</xdr:col>
      <xdr:colOff>165100</xdr:colOff>
      <xdr:row>79</xdr:row>
      <xdr:rowOff>78018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52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79</xdr:row>
      <xdr:rowOff>69145</xdr:rowOff>
    </xdr:from>
    <xdr:ext cx="469744"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37428" y="13613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普通建設事業費 （ うち更新整備　）グラフ枠">
          <a:extLst>
            <a:ext uri="{FF2B5EF4-FFF2-40B4-BE49-F238E27FC236}">
              <a16:creationId xmlns:a16="http://schemas.microsoft.com/office/drawing/2014/main" id="{00000000-0008-0000-06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168584</xdr:rowOff>
    </xdr:from>
    <xdr:to>
      <xdr:col>54</xdr:col>
      <xdr:colOff>189865</xdr:colOff>
      <xdr:row>98</xdr:row>
      <xdr:rowOff>4637</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flipV="1">
          <a:off x="10475595" y="15599084"/>
          <a:ext cx="1270" cy="1207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8464</xdr:rowOff>
    </xdr:from>
    <xdr:ext cx="469744" cy="259045"/>
    <xdr:sp macro="" textlink="">
      <xdr:nvSpPr>
        <xdr:cNvPr id="453" name="普通建設事業費 （ うち更新整備　）最小値テキスト">
          <a:extLst>
            <a:ext uri="{FF2B5EF4-FFF2-40B4-BE49-F238E27FC236}">
              <a16:creationId xmlns:a16="http://schemas.microsoft.com/office/drawing/2014/main" id="{00000000-0008-0000-0600-0000C5010000}"/>
            </a:ext>
          </a:extLst>
        </xdr:cNvPr>
        <xdr:cNvSpPr txBox="1"/>
      </xdr:nvSpPr>
      <xdr:spPr>
        <a:xfrm>
          <a:off x="10528300" y="16810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4637</xdr:rowOff>
    </xdr:from>
    <xdr:to>
      <xdr:col>55</xdr:col>
      <xdr:colOff>88900</xdr:colOff>
      <xdr:row>98</xdr:row>
      <xdr:rowOff>4637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10388600" y="16806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115261</xdr:rowOff>
    </xdr:from>
    <xdr:ext cx="599010" cy="259045"/>
    <xdr:sp macro="" textlink="">
      <xdr:nvSpPr>
        <xdr:cNvPr id="455" name="普通建設事業費 （ うち更新整備　）最大値テキスト">
          <a:extLst>
            <a:ext uri="{FF2B5EF4-FFF2-40B4-BE49-F238E27FC236}">
              <a16:creationId xmlns:a16="http://schemas.microsoft.com/office/drawing/2014/main" id="{00000000-0008-0000-0600-0000C7010000}"/>
            </a:ext>
          </a:extLst>
        </xdr:cNvPr>
        <xdr:cNvSpPr txBox="1"/>
      </xdr:nvSpPr>
      <xdr:spPr>
        <a:xfrm>
          <a:off x="10528300" y="15374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168584</xdr:rowOff>
    </xdr:from>
    <xdr:to>
      <xdr:col>55</xdr:col>
      <xdr:colOff>88900</xdr:colOff>
      <xdr:row>90</xdr:row>
      <xdr:rowOff>168584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559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168584</xdr:rowOff>
    </xdr:from>
    <xdr:to>
      <xdr:col>55</xdr:col>
      <xdr:colOff>0</xdr:colOff>
      <xdr:row>93</xdr:row>
      <xdr:rowOff>161616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flipV="1">
          <a:off x="9639300" y="15599084"/>
          <a:ext cx="838200" cy="507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167916</xdr:rowOff>
    </xdr:from>
    <xdr:ext cx="534377" cy="259045"/>
    <xdr:sp macro="" textlink="">
      <xdr:nvSpPr>
        <xdr:cNvPr id="458" name="普通建設事業費 （ うち更新整備　）平均値テキスト">
          <a:extLst>
            <a:ext uri="{FF2B5EF4-FFF2-40B4-BE49-F238E27FC236}">
              <a16:creationId xmlns:a16="http://schemas.microsoft.com/office/drawing/2014/main" id="{00000000-0008-0000-0600-0000CA010000}"/>
            </a:ext>
          </a:extLst>
        </xdr:cNvPr>
        <xdr:cNvSpPr txBox="1"/>
      </xdr:nvSpPr>
      <xdr:spPr>
        <a:xfrm>
          <a:off x="10528300" y="164556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18039</xdr:rowOff>
    </xdr:from>
    <xdr:to>
      <xdr:col>55</xdr:col>
      <xdr:colOff>50800</xdr:colOff>
      <xdr:row>96</xdr:row>
      <xdr:rowOff>119639</xdr:rowOff>
    </xdr:to>
    <xdr:sp macro="" textlink="">
      <xdr:nvSpPr>
        <xdr:cNvPr id="459" name="フローチャート: 判断 458">
          <a:extLst>
            <a:ext uri="{FF2B5EF4-FFF2-40B4-BE49-F238E27FC236}">
              <a16:creationId xmlns:a16="http://schemas.microsoft.com/office/drawing/2014/main" id="{00000000-0008-0000-0600-0000CB010000}"/>
            </a:ext>
          </a:extLst>
        </xdr:cNvPr>
        <xdr:cNvSpPr/>
      </xdr:nvSpPr>
      <xdr:spPr>
        <a:xfrm>
          <a:off x="10426700" y="16477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161616</xdr:rowOff>
    </xdr:from>
    <xdr:to>
      <xdr:col>50</xdr:col>
      <xdr:colOff>114300</xdr:colOff>
      <xdr:row>97</xdr:row>
      <xdr:rowOff>24223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8750300" y="16106466"/>
          <a:ext cx="889000" cy="548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67194</xdr:rowOff>
    </xdr:from>
    <xdr:to>
      <xdr:col>50</xdr:col>
      <xdr:colOff>165100</xdr:colOff>
      <xdr:row>96</xdr:row>
      <xdr:rowOff>168794</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9588500" y="16526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159921</xdr:rowOff>
    </xdr:from>
    <xdr:ext cx="534377"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9372111" y="1661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150005</xdr:rowOff>
    </xdr:from>
    <xdr:to>
      <xdr:col>45</xdr:col>
      <xdr:colOff>177800</xdr:colOff>
      <xdr:row>97</xdr:row>
      <xdr:rowOff>24223</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7861300" y="16609205"/>
          <a:ext cx="889000" cy="45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75185</xdr:rowOff>
    </xdr:from>
    <xdr:to>
      <xdr:col>46</xdr:col>
      <xdr:colOff>38100</xdr:colOff>
      <xdr:row>97</xdr:row>
      <xdr:rowOff>5335</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8699500" y="16534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21862</xdr:rowOff>
    </xdr:from>
    <xdr:ext cx="534377"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8483111" y="163096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110970</xdr:rowOff>
    </xdr:from>
    <xdr:to>
      <xdr:col>41</xdr:col>
      <xdr:colOff>50800</xdr:colOff>
      <xdr:row>96</xdr:row>
      <xdr:rowOff>150005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6972300" y="16570170"/>
          <a:ext cx="889000" cy="3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47380</xdr:rowOff>
    </xdr:from>
    <xdr:to>
      <xdr:col>41</xdr:col>
      <xdr:colOff>101600</xdr:colOff>
      <xdr:row>96</xdr:row>
      <xdr:rowOff>148980</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7810500" y="16506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165507</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7594111" y="1628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7266</xdr:rowOff>
    </xdr:from>
    <xdr:to>
      <xdr:col>36</xdr:col>
      <xdr:colOff>165100</xdr:colOff>
      <xdr:row>96</xdr:row>
      <xdr:rowOff>108866</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6921500" y="16466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125393</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6705111" y="16241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117784</xdr:rowOff>
    </xdr:from>
    <xdr:to>
      <xdr:col>55</xdr:col>
      <xdr:colOff>50800</xdr:colOff>
      <xdr:row>91</xdr:row>
      <xdr:rowOff>47934</xdr:rowOff>
    </xdr:to>
    <xdr:sp macro="" textlink="">
      <xdr:nvSpPr>
        <xdr:cNvPr id="476" name="楕円 475">
          <a:extLst>
            <a:ext uri="{FF2B5EF4-FFF2-40B4-BE49-F238E27FC236}">
              <a16:creationId xmlns:a16="http://schemas.microsoft.com/office/drawing/2014/main" id="{00000000-0008-0000-0600-0000DC010000}"/>
            </a:ext>
          </a:extLst>
        </xdr:cNvPr>
        <xdr:cNvSpPr/>
      </xdr:nvSpPr>
      <xdr:spPr>
        <a:xfrm>
          <a:off x="10426700" y="15548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70811</xdr:rowOff>
    </xdr:from>
    <xdr:ext cx="599010" cy="259045"/>
    <xdr:sp macro="" textlink="">
      <xdr:nvSpPr>
        <xdr:cNvPr id="477" name="普通建設事業費 （ うち更新整備　）該当値テキスト">
          <a:extLst>
            <a:ext uri="{FF2B5EF4-FFF2-40B4-BE49-F238E27FC236}">
              <a16:creationId xmlns:a16="http://schemas.microsoft.com/office/drawing/2014/main" id="{00000000-0008-0000-0600-0000DD010000}"/>
            </a:ext>
          </a:extLst>
        </xdr:cNvPr>
        <xdr:cNvSpPr txBox="1"/>
      </xdr:nvSpPr>
      <xdr:spPr>
        <a:xfrm>
          <a:off x="10528300" y="15501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110816</xdr:rowOff>
    </xdr:from>
    <xdr:to>
      <xdr:col>50</xdr:col>
      <xdr:colOff>165100</xdr:colOff>
      <xdr:row>94</xdr:row>
      <xdr:rowOff>40966</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9588500" y="16055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57493</xdr:rowOff>
    </xdr:from>
    <xdr:ext cx="59901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9339795" y="158308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144873</xdr:rowOff>
    </xdr:from>
    <xdr:to>
      <xdr:col>46</xdr:col>
      <xdr:colOff>38100</xdr:colOff>
      <xdr:row>97</xdr:row>
      <xdr:rowOff>75023</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8699500" y="16604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66150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696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99205</xdr:rowOff>
    </xdr:from>
    <xdr:to>
      <xdr:col>41</xdr:col>
      <xdr:colOff>101600</xdr:colOff>
      <xdr:row>97</xdr:row>
      <xdr:rowOff>29355</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7810500" y="16558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20482</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51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60170</xdr:rowOff>
    </xdr:from>
    <xdr:to>
      <xdr:col>36</xdr:col>
      <xdr:colOff>165100</xdr:colOff>
      <xdr:row>96</xdr:row>
      <xdr:rowOff>161770</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6921500" y="1651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152897</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61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災害復旧事業費グラフ枠">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163833</xdr:rowOff>
    </xdr:from>
    <xdr:to>
      <xdr:col>85</xdr:col>
      <xdr:colOff>126364</xdr:colOff>
      <xdr:row>39</xdr:row>
      <xdr:rowOff>44450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flipV="1">
          <a:off x="16317595" y="5307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59796</xdr:rowOff>
    </xdr:from>
    <xdr:ext cx="249299" cy="259045"/>
    <xdr:sp macro="" textlink="">
      <xdr:nvSpPr>
        <xdr:cNvPr id="510" name="災害復旧事業費最小値テキスト">
          <a:extLst>
            <a:ext uri="{FF2B5EF4-FFF2-40B4-BE49-F238E27FC236}">
              <a16:creationId xmlns:a16="http://schemas.microsoft.com/office/drawing/2014/main" id="{00000000-0008-0000-0600-0000FE010000}"/>
            </a:ext>
          </a:extLst>
        </xdr:cNvPr>
        <xdr:cNvSpPr txBox="1"/>
      </xdr:nvSpPr>
      <xdr:spPr>
        <a:xfrm>
          <a:off x="16370300" y="6746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110510</xdr:rowOff>
    </xdr:from>
    <xdr:ext cx="599010" cy="259045"/>
    <xdr:sp macro="" textlink="">
      <xdr:nvSpPr>
        <xdr:cNvPr id="512" name="災害復旧事業費最大値テキスト">
          <a:extLst>
            <a:ext uri="{FF2B5EF4-FFF2-40B4-BE49-F238E27FC236}">
              <a16:creationId xmlns:a16="http://schemas.microsoft.com/office/drawing/2014/main" id="{00000000-0008-0000-0600-000000020000}"/>
            </a:ext>
          </a:extLst>
        </xdr:cNvPr>
        <xdr:cNvSpPr txBox="1"/>
      </xdr:nvSpPr>
      <xdr:spPr>
        <a:xfrm>
          <a:off x="16370300" y="5082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163833</xdr:rowOff>
    </xdr:from>
    <xdr:to>
      <xdr:col>86</xdr:col>
      <xdr:colOff>25400</xdr:colOff>
      <xdr:row>30</xdr:row>
      <xdr:rowOff>163833</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6230600" y="5307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39634</xdr:rowOff>
    </xdr:from>
    <xdr:to>
      <xdr:col>85</xdr:col>
      <xdr:colOff>127000</xdr:colOff>
      <xdr:row>39</xdr:row>
      <xdr:rowOff>44271</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5481300" y="6726184"/>
          <a:ext cx="838200" cy="46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148696</xdr:rowOff>
    </xdr:from>
    <xdr:ext cx="534377" cy="259045"/>
    <xdr:sp macro="" textlink="">
      <xdr:nvSpPr>
        <xdr:cNvPr id="515" name="災害復旧事業費平均値テキスト">
          <a:extLst>
            <a:ext uri="{FF2B5EF4-FFF2-40B4-BE49-F238E27FC236}">
              <a16:creationId xmlns:a16="http://schemas.microsoft.com/office/drawing/2014/main" id="{00000000-0008-0000-0600-000003020000}"/>
            </a:ext>
          </a:extLst>
        </xdr:cNvPr>
        <xdr:cNvSpPr txBox="1"/>
      </xdr:nvSpPr>
      <xdr:spPr>
        <a:xfrm>
          <a:off x="16370300" y="6492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125819</xdr:rowOff>
    </xdr:from>
    <xdr:to>
      <xdr:col>85</xdr:col>
      <xdr:colOff>177800</xdr:colOff>
      <xdr:row>39</xdr:row>
      <xdr:rowOff>55969</xdr:rowOff>
    </xdr:to>
    <xdr:sp macro="" textlink="">
      <xdr:nvSpPr>
        <xdr:cNvPr id="516" name="フローチャート: 判断 515">
          <a:extLst>
            <a:ext uri="{FF2B5EF4-FFF2-40B4-BE49-F238E27FC236}">
              <a16:creationId xmlns:a16="http://schemas.microsoft.com/office/drawing/2014/main" id="{00000000-0008-0000-0600-000004020000}"/>
            </a:ext>
          </a:extLst>
        </xdr:cNvPr>
        <xdr:cNvSpPr/>
      </xdr:nvSpPr>
      <xdr:spPr>
        <a:xfrm>
          <a:off x="16268700" y="6640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39634</xdr:rowOff>
    </xdr:from>
    <xdr:to>
      <xdr:col>81</xdr:col>
      <xdr:colOff>50800</xdr:colOff>
      <xdr:row>39</xdr:row>
      <xdr:rowOff>44176</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flipV="1">
          <a:off x="14592300" y="6726184"/>
          <a:ext cx="889000" cy="4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144473</xdr:rowOff>
    </xdr:from>
    <xdr:to>
      <xdr:col>81</xdr:col>
      <xdr:colOff>101600</xdr:colOff>
      <xdr:row>39</xdr:row>
      <xdr:rowOff>74623</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5430500" y="6659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91150</xdr:rowOff>
    </xdr:from>
    <xdr:ext cx="469744"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5246428" y="6434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44176</xdr:rowOff>
    </xdr:from>
    <xdr:to>
      <xdr:col>76</xdr:col>
      <xdr:colOff>114300</xdr:colOff>
      <xdr:row>39</xdr:row>
      <xdr:rowOff>44245</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flipV="1">
          <a:off x="13703300" y="6730726"/>
          <a:ext cx="889000" cy="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148195</xdr:rowOff>
    </xdr:from>
    <xdr:to>
      <xdr:col>76</xdr:col>
      <xdr:colOff>165100</xdr:colOff>
      <xdr:row>39</xdr:row>
      <xdr:rowOff>78345</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4541500" y="666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94872</xdr:rowOff>
    </xdr:from>
    <xdr:ext cx="469744"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4357428" y="643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44088</xdr:rowOff>
    </xdr:from>
    <xdr:to>
      <xdr:col>71</xdr:col>
      <xdr:colOff>177800</xdr:colOff>
      <xdr:row>39</xdr:row>
      <xdr:rowOff>44245</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2814300" y="6730638"/>
          <a:ext cx="889000" cy="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151773</xdr:rowOff>
    </xdr:from>
    <xdr:to>
      <xdr:col>72</xdr:col>
      <xdr:colOff>38100</xdr:colOff>
      <xdr:row>39</xdr:row>
      <xdr:rowOff>81923</xdr:rowOff>
    </xdr:to>
    <xdr:sp macro="" textlink="">
      <xdr:nvSpPr>
        <xdr:cNvPr id="524" name="フローチャート: 判断 523">
          <a:extLst>
            <a:ext uri="{FF2B5EF4-FFF2-40B4-BE49-F238E27FC236}">
              <a16:creationId xmlns:a16="http://schemas.microsoft.com/office/drawing/2014/main" id="{00000000-0008-0000-0600-00000C020000}"/>
            </a:ext>
          </a:extLst>
        </xdr:cNvPr>
        <xdr:cNvSpPr/>
      </xdr:nvSpPr>
      <xdr:spPr>
        <a:xfrm>
          <a:off x="13652500" y="66668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98450</xdr:rowOff>
    </xdr:from>
    <xdr:ext cx="469744"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3468428" y="6442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146572</xdr:rowOff>
    </xdr:from>
    <xdr:to>
      <xdr:col>67</xdr:col>
      <xdr:colOff>101600</xdr:colOff>
      <xdr:row>39</xdr:row>
      <xdr:rowOff>76722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2763500" y="6661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93249</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2579428" y="643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164921</xdr:rowOff>
    </xdr:from>
    <xdr:to>
      <xdr:col>85</xdr:col>
      <xdr:colOff>177800</xdr:colOff>
      <xdr:row>39</xdr:row>
      <xdr:rowOff>95071</xdr:rowOff>
    </xdr:to>
    <xdr:sp macro="" textlink="">
      <xdr:nvSpPr>
        <xdr:cNvPr id="533" name="楕円 532">
          <a:extLst>
            <a:ext uri="{FF2B5EF4-FFF2-40B4-BE49-F238E27FC236}">
              <a16:creationId xmlns:a16="http://schemas.microsoft.com/office/drawing/2014/main" id="{00000000-0008-0000-0600-000015020000}"/>
            </a:ext>
          </a:extLst>
        </xdr:cNvPr>
        <xdr:cNvSpPr/>
      </xdr:nvSpPr>
      <xdr:spPr>
        <a:xfrm>
          <a:off x="16268700" y="6680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104246</xdr:rowOff>
    </xdr:from>
    <xdr:ext cx="313932" cy="259045"/>
    <xdr:sp macro="" textlink="">
      <xdr:nvSpPr>
        <xdr:cNvPr id="534" name="災害復旧事業費該当値テキスト">
          <a:extLst>
            <a:ext uri="{FF2B5EF4-FFF2-40B4-BE49-F238E27FC236}">
              <a16:creationId xmlns:a16="http://schemas.microsoft.com/office/drawing/2014/main" id="{00000000-0008-0000-0600-000016020000}"/>
            </a:ext>
          </a:extLst>
        </xdr:cNvPr>
        <xdr:cNvSpPr txBox="1"/>
      </xdr:nvSpPr>
      <xdr:spPr>
        <a:xfrm>
          <a:off x="16370300" y="66193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160284</xdr:rowOff>
    </xdr:from>
    <xdr:to>
      <xdr:col>81</xdr:col>
      <xdr:colOff>101600</xdr:colOff>
      <xdr:row>39</xdr:row>
      <xdr:rowOff>90434</xdr:rowOff>
    </xdr:to>
    <xdr:sp macro="" textlink="">
      <xdr:nvSpPr>
        <xdr:cNvPr id="535" name="楕円 534">
          <a:extLst>
            <a:ext uri="{FF2B5EF4-FFF2-40B4-BE49-F238E27FC236}">
              <a16:creationId xmlns:a16="http://schemas.microsoft.com/office/drawing/2014/main" id="{00000000-0008-0000-0600-000017020000}"/>
            </a:ext>
          </a:extLst>
        </xdr:cNvPr>
        <xdr:cNvSpPr/>
      </xdr:nvSpPr>
      <xdr:spPr>
        <a:xfrm>
          <a:off x="15430500" y="667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81561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5246428" y="6768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164826</xdr:rowOff>
    </xdr:from>
    <xdr:to>
      <xdr:col>76</xdr:col>
      <xdr:colOff>165100</xdr:colOff>
      <xdr:row>39</xdr:row>
      <xdr:rowOff>94976</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4541500" y="667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39</xdr:row>
      <xdr:rowOff>86103</xdr:rowOff>
    </xdr:from>
    <xdr:ext cx="313932"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35333" y="67726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164895</xdr:rowOff>
    </xdr:from>
    <xdr:to>
      <xdr:col>72</xdr:col>
      <xdr:colOff>38100</xdr:colOff>
      <xdr:row>39</xdr:row>
      <xdr:rowOff>95045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3652500" y="667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39</xdr:row>
      <xdr:rowOff>86172</xdr:rowOff>
    </xdr:from>
    <xdr:ext cx="313932"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546333" y="677272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164738</xdr:rowOff>
    </xdr:from>
    <xdr:to>
      <xdr:col>67</xdr:col>
      <xdr:colOff>101600</xdr:colOff>
      <xdr:row>39</xdr:row>
      <xdr:rowOff>94888</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2763500" y="6679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39</xdr:row>
      <xdr:rowOff>86015</xdr:rowOff>
    </xdr:from>
    <xdr:ext cx="313932"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57333" y="677256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7" name="失業対策事業費グラフ枠">
          <a:extLst>
            <a:ext uri="{FF2B5EF4-FFF2-40B4-BE49-F238E27FC236}">
              <a16:creationId xmlns:a16="http://schemas.microsoft.com/office/drawing/2014/main" id="{00000000-0008-0000-0600-00002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9" name="失業対策事業費最小値テキスト">
          <a:extLst>
            <a:ext uri="{FF2B5EF4-FFF2-40B4-BE49-F238E27FC236}">
              <a16:creationId xmlns:a16="http://schemas.microsoft.com/office/drawing/2014/main" id="{00000000-0008-0000-0600-00002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1" name="失業対策事業費最大値テキスト">
          <a:extLst>
            <a:ext uri="{FF2B5EF4-FFF2-40B4-BE49-F238E27FC236}">
              <a16:creationId xmlns:a16="http://schemas.microsoft.com/office/drawing/2014/main" id="{00000000-0008-0000-0600-00003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4" name="失業対策事業費平均値テキスト">
          <a:extLst>
            <a:ext uri="{FF2B5EF4-FFF2-40B4-BE49-F238E27FC236}">
              <a16:creationId xmlns:a16="http://schemas.microsoft.com/office/drawing/2014/main" id="{00000000-0008-0000-0600-00003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5" name="フローチャート: 判断 564">
          <a:extLst>
            <a:ext uri="{FF2B5EF4-FFF2-40B4-BE49-F238E27FC236}">
              <a16:creationId xmlns:a16="http://schemas.microsoft.com/office/drawing/2014/main" id="{00000000-0008-0000-0600-00003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3" name="フローチャート: 判断 572">
          <a:extLst>
            <a:ext uri="{FF2B5EF4-FFF2-40B4-BE49-F238E27FC236}">
              <a16:creationId xmlns:a16="http://schemas.microsoft.com/office/drawing/2014/main" id="{00000000-0008-0000-0600-00003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2" name="楕円 581">
          <a:extLst>
            <a:ext uri="{FF2B5EF4-FFF2-40B4-BE49-F238E27FC236}">
              <a16:creationId xmlns:a16="http://schemas.microsoft.com/office/drawing/2014/main" id="{00000000-0008-0000-0600-00004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3" name="失業対策事業費該当値テキスト">
          <a:extLst>
            <a:ext uri="{FF2B5EF4-FFF2-40B4-BE49-F238E27FC236}">
              <a16:creationId xmlns:a16="http://schemas.microsoft.com/office/drawing/2014/main" id="{00000000-0008-0000-0600-00004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4" name="楕円 583">
          <a:extLst>
            <a:ext uri="{FF2B5EF4-FFF2-40B4-BE49-F238E27FC236}">
              <a16:creationId xmlns:a16="http://schemas.microsoft.com/office/drawing/2014/main" id="{00000000-0008-0000-0600-00004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3153</xdr:rowOff>
    </xdr:from>
    <xdr:to>
      <xdr:col>85</xdr:col>
      <xdr:colOff>126364</xdr:colOff>
      <xdr:row>78</xdr:row>
      <xdr:rowOff>54470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flipV="1">
          <a:off x="16317595" y="12004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58297</xdr:rowOff>
    </xdr:from>
    <xdr:ext cx="469744" cy="259045"/>
    <xdr:sp macro="" textlink="">
      <xdr:nvSpPr>
        <xdr:cNvPr id="614" name="公債費最小値テキスト">
          <a:extLst>
            <a:ext uri="{FF2B5EF4-FFF2-40B4-BE49-F238E27FC236}">
              <a16:creationId xmlns:a16="http://schemas.microsoft.com/office/drawing/2014/main" id="{00000000-0008-0000-0600-000066020000}"/>
            </a:ext>
          </a:extLst>
        </xdr:cNvPr>
        <xdr:cNvSpPr txBox="1"/>
      </xdr:nvSpPr>
      <xdr:spPr>
        <a:xfrm>
          <a:off x="16370300" y="1343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54470</xdr:rowOff>
    </xdr:from>
    <xdr:to>
      <xdr:col>86</xdr:col>
      <xdr:colOff>25400</xdr:colOff>
      <xdr:row>78</xdr:row>
      <xdr:rowOff>54470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6230600" y="1342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121280</xdr:rowOff>
    </xdr:from>
    <xdr:ext cx="599010" cy="259045"/>
    <xdr:sp macro="" textlink="">
      <xdr:nvSpPr>
        <xdr:cNvPr id="616" name="公債費最大値テキスト">
          <a:extLst>
            <a:ext uri="{FF2B5EF4-FFF2-40B4-BE49-F238E27FC236}">
              <a16:creationId xmlns:a16="http://schemas.microsoft.com/office/drawing/2014/main" id="{00000000-0008-0000-0600-000068020000}"/>
            </a:ext>
          </a:extLst>
        </xdr:cNvPr>
        <xdr:cNvSpPr txBox="1"/>
      </xdr:nvSpPr>
      <xdr:spPr>
        <a:xfrm>
          <a:off x="16370300" y="11779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3153</xdr:rowOff>
    </xdr:from>
    <xdr:to>
      <xdr:col>86</xdr:col>
      <xdr:colOff>25400</xdr:colOff>
      <xdr:row>70</xdr:row>
      <xdr:rowOff>3153</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2004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93432</xdr:rowOff>
    </xdr:from>
    <xdr:to>
      <xdr:col>85</xdr:col>
      <xdr:colOff>127000</xdr:colOff>
      <xdr:row>74</xdr:row>
      <xdr:rowOff>94118</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5481300" y="12780732"/>
          <a:ext cx="8382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101818</xdr:rowOff>
    </xdr:from>
    <xdr:ext cx="534377" cy="259045"/>
    <xdr:sp macro="" textlink="">
      <xdr:nvSpPr>
        <xdr:cNvPr id="619" name="公債費平均値テキスト">
          <a:extLst>
            <a:ext uri="{FF2B5EF4-FFF2-40B4-BE49-F238E27FC236}">
              <a16:creationId xmlns:a16="http://schemas.microsoft.com/office/drawing/2014/main" id="{00000000-0008-0000-0600-00006B020000}"/>
            </a:ext>
          </a:extLst>
        </xdr:cNvPr>
        <xdr:cNvSpPr txBox="1"/>
      </xdr:nvSpPr>
      <xdr:spPr>
        <a:xfrm>
          <a:off x="16370300" y="12960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123391</xdr:rowOff>
    </xdr:from>
    <xdr:to>
      <xdr:col>85</xdr:col>
      <xdr:colOff>177800</xdr:colOff>
      <xdr:row>76</xdr:row>
      <xdr:rowOff>53541</xdr:rowOff>
    </xdr:to>
    <xdr:sp macro="" textlink="">
      <xdr:nvSpPr>
        <xdr:cNvPr id="620" name="フローチャート: 判断 619">
          <a:extLst>
            <a:ext uri="{FF2B5EF4-FFF2-40B4-BE49-F238E27FC236}">
              <a16:creationId xmlns:a16="http://schemas.microsoft.com/office/drawing/2014/main" id="{00000000-0008-0000-0600-00006C020000}"/>
            </a:ext>
          </a:extLst>
        </xdr:cNvPr>
        <xdr:cNvSpPr/>
      </xdr:nvSpPr>
      <xdr:spPr>
        <a:xfrm>
          <a:off x="16268700" y="12982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74</xdr:row>
      <xdr:rowOff>94118</xdr:rowOff>
    </xdr:from>
    <xdr:to>
      <xdr:col>81</xdr:col>
      <xdr:colOff>50800</xdr:colOff>
      <xdr:row>74</xdr:row>
      <xdr:rowOff>167306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flipV="1">
          <a:off x="14592300" y="12781418"/>
          <a:ext cx="889000" cy="7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119944</xdr:rowOff>
    </xdr:from>
    <xdr:to>
      <xdr:col>81</xdr:col>
      <xdr:colOff>101600</xdr:colOff>
      <xdr:row>76</xdr:row>
      <xdr:rowOff>50093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5430500" y="1297869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41222</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5214111" y="13071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74</xdr:row>
      <xdr:rowOff>167306</xdr:rowOff>
    </xdr:from>
    <xdr:to>
      <xdr:col>76</xdr:col>
      <xdr:colOff>114300</xdr:colOff>
      <xdr:row>75</xdr:row>
      <xdr:rowOff>70032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3703300" y="12854606"/>
          <a:ext cx="889000" cy="74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83514</xdr:rowOff>
    </xdr:from>
    <xdr:to>
      <xdr:col>76</xdr:col>
      <xdr:colOff>165100</xdr:colOff>
      <xdr:row>76</xdr:row>
      <xdr:rowOff>13664</xdr:rowOff>
    </xdr:to>
    <xdr:sp macro="" textlink="">
      <xdr:nvSpPr>
        <xdr:cNvPr id="625" name="フローチャート: 判断 624">
          <a:extLst>
            <a:ext uri="{FF2B5EF4-FFF2-40B4-BE49-F238E27FC236}">
              <a16:creationId xmlns:a16="http://schemas.microsoft.com/office/drawing/2014/main" id="{00000000-0008-0000-0600-000071020000}"/>
            </a:ext>
          </a:extLst>
        </xdr:cNvPr>
        <xdr:cNvSpPr/>
      </xdr:nvSpPr>
      <xdr:spPr>
        <a:xfrm>
          <a:off x="14541500" y="12942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4791</xdr:rowOff>
    </xdr:from>
    <xdr:ext cx="534377"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4325111" y="13034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70032</xdr:rowOff>
    </xdr:from>
    <xdr:to>
      <xdr:col>71</xdr:col>
      <xdr:colOff>177800</xdr:colOff>
      <xdr:row>75</xdr:row>
      <xdr:rowOff>101926</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2814300" y="12928782"/>
          <a:ext cx="889000" cy="31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104243</xdr:rowOff>
    </xdr:from>
    <xdr:to>
      <xdr:col>72</xdr:col>
      <xdr:colOff>38100</xdr:colOff>
      <xdr:row>76</xdr:row>
      <xdr:rowOff>34393</xdr:rowOff>
    </xdr:to>
    <xdr:sp macro="" textlink="">
      <xdr:nvSpPr>
        <xdr:cNvPr id="628" name="フローチャート: 判断 627">
          <a:extLst>
            <a:ext uri="{FF2B5EF4-FFF2-40B4-BE49-F238E27FC236}">
              <a16:creationId xmlns:a16="http://schemas.microsoft.com/office/drawing/2014/main" id="{00000000-0008-0000-0600-000074020000}"/>
            </a:ext>
          </a:extLst>
        </xdr:cNvPr>
        <xdr:cNvSpPr/>
      </xdr:nvSpPr>
      <xdr:spPr>
        <a:xfrm>
          <a:off x="13652500" y="12962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25520</xdr:rowOff>
    </xdr:from>
    <xdr:ext cx="534377"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436111" y="1305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126912</xdr:rowOff>
    </xdr:from>
    <xdr:to>
      <xdr:col>67</xdr:col>
      <xdr:colOff>101600</xdr:colOff>
      <xdr:row>76</xdr:row>
      <xdr:rowOff>57062</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2763500" y="12985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48189</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2547111" y="1307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42632</xdr:rowOff>
    </xdr:from>
    <xdr:to>
      <xdr:col>85</xdr:col>
      <xdr:colOff>177800</xdr:colOff>
      <xdr:row>74</xdr:row>
      <xdr:rowOff>144232</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6268700" y="1272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65509</xdr:rowOff>
    </xdr:from>
    <xdr:ext cx="534377" cy="259045"/>
    <xdr:sp macro="" textlink="">
      <xdr:nvSpPr>
        <xdr:cNvPr id="638" name="公債費該当値テキスト">
          <a:extLst>
            <a:ext uri="{FF2B5EF4-FFF2-40B4-BE49-F238E27FC236}">
              <a16:creationId xmlns:a16="http://schemas.microsoft.com/office/drawing/2014/main" id="{00000000-0008-0000-0600-00007E020000}"/>
            </a:ext>
          </a:extLst>
        </xdr:cNvPr>
        <xdr:cNvSpPr txBox="1"/>
      </xdr:nvSpPr>
      <xdr:spPr>
        <a:xfrm>
          <a:off x="16370300" y="12581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43318</xdr:rowOff>
    </xdr:from>
    <xdr:to>
      <xdr:col>81</xdr:col>
      <xdr:colOff>101600</xdr:colOff>
      <xdr:row>74</xdr:row>
      <xdr:rowOff>144918</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5430500" y="1273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161445</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50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74</xdr:row>
      <xdr:rowOff>116506</xdr:rowOff>
    </xdr:from>
    <xdr:to>
      <xdr:col>76</xdr:col>
      <xdr:colOff>165100</xdr:colOff>
      <xdr:row>75</xdr:row>
      <xdr:rowOff>46656</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4541500" y="1280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63183</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579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19232</xdr:rowOff>
    </xdr:from>
    <xdr:to>
      <xdr:col>72</xdr:col>
      <xdr:colOff>38100</xdr:colOff>
      <xdr:row>75</xdr:row>
      <xdr:rowOff>120832</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3652500" y="12877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137359</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65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51126</xdr:rowOff>
    </xdr:from>
    <xdr:to>
      <xdr:col>67</xdr:col>
      <xdr:colOff>101600</xdr:colOff>
      <xdr:row>75</xdr:row>
      <xdr:rowOff>152726</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2763500" y="1290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169253</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2685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9" name="積立金グラフ枠">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115736</xdr:rowOff>
    </xdr:from>
    <xdr:to>
      <xdr:col>85</xdr:col>
      <xdr:colOff>126364</xdr:colOff>
      <xdr:row>99</xdr:row>
      <xdr:rowOff>43870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flipV="1">
          <a:off x="16317595" y="15717686"/>
          <a:ext cx="1269" cy="12997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47697</xdr:rowOff>
    </xdr:from>
    <xdr:ext cx="313932" cy="259045"/>
    <xdr:sp macro="" textlink="">
      <xdr:nvSpPr>
        <xdr:cNvPr id="671" name="積立金最小値テキスト">
          <a:extLst>
            <a:ext uri="{FF2B5EF4-FFF2-40B4-BE49-F238E27FC236}">
              <a16:creationId xmlns:a16="http://schemas.microsoft.com/office/drawing/2014/main" id="{00000000-0008-0000-0600-00009F020000}"/>
            </a:ext>
          </a:extLst>
        </xdr:cNvPr>
        <xdr:cNvSpPr txBox="1"/>
      </xdr:nvSpPr>
      <xdr:spPr>
        <a:xfrm>
          <a:off x="16370300" y="170212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43870</xdr:rowOff>
    </xdr:from>
    <xdr:to>
      <xdr:col>86</xdr:col>
      <xdr:colOff>25400</xdr:colOff>
      <xdr:row>99</xdr:row>
      <xdr:rowOff>43870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6230600" y="17017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62413</xdr:rowOff>
    </xdr:from>
    <xdr:ext cx="599010" cy="259045"/>
    <xdr:sp macro="" textlink="">
      <xdr:nvSpPr>
        <xdr:cNvPr id="673" name="積立金最大値テキスト">
          <a:extLst>
            <a:ext uri="{FF2B5EF4-FFF2-40B4-BE49-F238E27FC236}">
              <a16:creationId xmlns:a16="http://schemas.microsoft.com/office/drawing/2014/main" id="{00000000-0008-0000-0600-0000A1020000}"/>
            </a:ext>
          </a:extLst>
        </xdr:cNvPr>
        <xdr:cNvSpPr txBox="1"/>
      </xdr:nvSpPr>
      <xdr:spPr>
        <a:xfrm>
          <a:off x="16370300" y="1549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115736</xdr:rowOff>
    </xdr:from>
    <xdr:to>
      <xdr:col>86</xdr:col>
      <xdr:colOff>25400</xdr:colOff>
      <xdr:row>91</xdr:row>
      <xdr:rowOff>115736</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6230600" y="1571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64201</xdr:rowOff>
    </xdr:from>
    <xdr:to>
      <xdr:col>85</xdr:col>
      <xdr:colOff>127000</xdr:colOff>
      <xdr:row>98</xdr:row>
      <xdr:rowOff>43802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5481300" y="16694851"/>
          <a:ext cx="838200" cy="151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166282</xdr:rowOff>
    </xdr:from>
    <xdr:ext cx="534377" cy="259045"/>
    <xdr:sp macro="" textlink="">
      <xdr:nvSpPr>
        <xdr:cNvPr id="676" name="積立金平均値テキスト">
          <a:extLst>
            <a:ext uri="{FF2B5EF4-FFF2-40B4-BE49-F238E27FC236}">
              <a16:creationId xmlns:a16="http://schemas.microsoft.com/office/drawing/2014/main" id="{00000000-0008-0000-0600-0000A4020000}"/>
            </a:ext>
          </a:extLst>
        </xdr:cNvPr>
        <xdr:cNvSpPr txBox="1"/>
      </xdr:nvSpPr>
      <xdr:spPr>
        <a:xfrm>
          <a:off x="16370300" y="164540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143405</xdr:rowOff>
    </xdr:from>
    <xdr:to>
      <xdr:col>85</xdr:col>
      <xdr:colOff>177800</xdr:colOff>
      <xdr:row>97</xdr:row>
      <xdr:rowOff>73555</xdr:rowOff>
    </xdr:to>
    <xdr:sp macro="" textlink="">
      <xdr:nvSpPr>
        <xdr:cNvPr id="677" name="フローチャート: 判断 676">
          <a:extLst>
            <a:ext uri="{FF2B5EF4-FFF2-40B4-BE49-F238E27FC236}">
              <a16:creationId xmlns:a16="http://schemas.microsoft.com/office/drawing/2014/main" id="{00000000-0008-0000-0600-0000A5020000}"/>
            </a:ext>
          </a:extLst>
        </xdr:cNvPr>
        <xdr:cNvSpPr/>
      </xdr:nvSpPr>
      <xdr:spPr>
        <a:xfrm>
          <a:off x="16268700" y="16602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64201</xdr:rowOff>
    </xdr:from>
    <xdr:to>
      <xdr:col>81</xdr:col>
      <xdr:colOff>50800</xdr:colOff>
      <xdr:row>98</xdr:row>
      <xdr:rowOff>45882</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4592300" y="16694851"/>
          <a:ext cx="889000" cy="15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122870</xdr:rowOff>
    </xdr:from>
    <xdr:to>
      <xdr:col>81</xdr:col>
      <xdr:colOff>101600</xdr:colOff>
      <xdr:row>97</xdr:row>
      <xdr:rowOff>53020</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5430500" y="16582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69547</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5214111" y="163572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15844</xdr:rowOff>
    </xdr:from>
    <xdr:to>
      <xdr:col>76</xdr:col>
      <xdr:colOff>114300</xdr:colOff>
      <xdr:row>98</xdr:row>
      <xdr:rowOff>45882</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3703300" y="16817944"/>
          <a:ext cx="889000" cy="30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30950</xdr:rowOff>
    </xdr:from>
    <xdr:to>
      <xdr:col>76</xdr:col>
      <xdr:colOff>165100</xdr:colOff>
      <xdr:row>97</xdr:row>
      <xdr:rowOff>132550</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4541500" y="16661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149077</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4325111" y="16436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15844</xdr:rowOff>
    </xdr:from>
    <xdr:to>
      <xdr:col>71</xdr:col>
      <xdr:colOff>177800</xdr:colOff>
      <xdr:row>98</xdr:row>
      <xdr:rowOff>161874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2814300" y="16817944"/>
          <a:ext cx="889000" cy="146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153860</xdr:rowOff>
    </xdr:from>
    <xdr:to>
      <xdr:col>72</xdr:col>
      <xdr:colOff>38100</xdr:colOff>
      <xdr:row>97</xdr:row>
      <xdr:rowOff>84010</xdr:rowOff>
    </xdr:to>
    <xdr:sp macro="" textlink="">
      <xdr:nvSpPr>
        <xdr:cNvPr id="685" name="フローチャート: 判断 684">
          <a:extLst>
            <a:ext uri="{FF2B5EF4-FFF2-40B4-BE49-F238E27FC236}">
              <a16:creationId xmlns:a16="http://schemas.microsoft.com/office/drawing/2014/main" id="{00000000-0008-0000-0600-0000AD020000}"/>
            </a:ext>
          </a:extLst>
        </xdr:cNvPr>
        <xdr:cNvSpPr/>
      </xdr:nvSpPr>
      <xdr:spPr>
        <a:xfrm>
          <a:off x="13652500" y="1661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100537</xdr:rowOff>
    </xdr:from>
    <xdr:ext cx="534377"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436111" y="1638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93464</xdr:rowOff>
    </xdr:from>
    <xdr:to>
      <xdr:col>67</xdr:col>
      <xdr:colOff>101600</xdr:colOff>
      <xdr:row>98</xdr:row>
      <xdr:rowOff>23614</xdr:rowOff>
    </xdr:to>
    <xdr:sp macro="" textlink="">
      <xdr:nvSpPr>
        <xdr:cNvPr id="687" name="フローチャート: 判断 686">
          <a:extLst>
            <a:ext uri="{FF2B5EF4-FFF2-40B4-BE49-F238E27FC236}">
              <a16:creationId xmlns:a16="http://schemas.microsoft.com/office/drawing/2014/main" id="{00000000-0008-0000-0600-0000AF020000}"/>
            </a:ext>
          </a:extLst>
        </xdr:cNvPr>
        <xdr:cNvSpPr/>
      </xdr:nvSpPr>
      <xdr:spPr>
        <a:xfrm>
          <a:off x="12763500" y="1672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40141</xdr:rowOff>
    </xdr:from>
    <xdr:ext cx="534377"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2547111" y="16499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164452</xdr:rowOff>
    </xdr:from>
    <xdr:to>
      <xdr:col>85</xdr:col>
      <xdr:colOff>177800</xdr:colOff>
      <xdr:row>98</xdr:row>
      <xdr:rowOff>94602</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6268700" y="16795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142879</xdr:rowOff>
    </xdr:from>
    <xdr:ext cx="534377" cy="259045"/>
    <xdr:sp macro="" textlink="">
      <xdr:nvSpPr>
        <xdr:cNvPr id="695" name="積立金該当値テキスト">
          <a:extLst>
            <a:ext uri="{FF2B5EF4-FFF2-40B4-BE49-F238E27FC236}">
              <a16:creationId xmlns:a16="http://schemas.microsoft.com/office/drawing/2014/main" id="{00000000-0008-0000-0600-0000B7020000}"/>
            </a:ext>
          </a:extLst>
        </xdr:cNvPr>
        <xdr:cNvSpPr txBox="1"/>
      </xdr:nvSpPr>
      <xdr:spPr>
        <a:xfrm>
          <a:off x="16370300" y="16773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13401</xdr:rowOff>
    </xdr:from>
    <xdr:to>
      <xdr:col>81</xdr:col>
      <xdr:colOff>101600</xdr:colOff>
      <xdr:row>97</xdr:row>
      <xdr:rowOff>115001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5430500" y="16644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106128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73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166532</xdr:rowOff>
    </xdr:from>
    <xdr:to>
      <xdr:col>76</xdr:col>
      <xdr:colOff>165100</xdr:colOff>
      <xdr:row>98</xdr:row>
      <xdr:rowOff>96682</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4541500" y="16797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87809</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4325111" y="16889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136494</xdr:rowOff>
    </xdr:from>
    <xdr:to>
      <xdr:col>72</xdr:col>
      <xdr:colOff>38100</xdr:colOff>
      <xdr:row>98</xdr:row>
      <xdr:rowOff>66644</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3652500" y="1676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57771</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3436111" y="1685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111074</xdr:rowOff>
    </xdr:from>
    <xdr:to>
      <xdr:col>67</xdr:col>
      <xdr:colOff>101600</xdr:colOff>
      <xdr:row>99</xdr:row>
      <xdr:rowOff>41224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2763500" y="16913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32351</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2579428" y="17005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27996</xdr:rowOff>
    </xdr:from>
    <xdr:to>
      <xdr:col>116</xdr:col>
      <xdr:colOff>62864</xdr:colOff>
      <xdr:row>39</xdr:row>
      <xdr:rowOff>98878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2159595" y="5342946"/>
          <a:ext cx="1269" cy="14424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0" name="投資及び出資金最小値テキスト">
          <a:extLst>
            <a:ext uri="{FF2B5EF4-FFF2-40B4-BE49-F238E27FC236}">
              <a16:creationId xmlns:a16="http://schemas.microsoft.com/office/drawing/2014/main" id="{00000000-0008-0000-0600-0000DA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146123</xdr:rowOff>
    </xdr:from>
    <xdr:ext cx="534377" cy="259045"/>
    <xdr:sp macro="" textlink="">
      <xdr:nvSpPr>
        <xdr:cNvPr id="732" name="投資及び出資金最大値テキスト">
          <a:extLst>
            <a:ext uri="{FF2B5EF4-FFF2-40B4-BE49-F238E27FC236}">
              <a16:creationId xmlns:a16="http://schemas.microsoft.com/office/drawing/2014/main" id="{00000000-0008-0000-0600-0000DC020000}"/>
            </a:ext>
          </a:extLst>
        </xdr:cNvPr>
        <xdr:cNvSpPr txBox="1"/>
      </xdr:nvSpPr>
      <xdr:spPr>
        <a:xfrm>
          <a:off x="22212300" y="5118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27996</xdr:rowOff>
    </xdr:from>
    <xdr:to>
      <xdr:col>116</xdr:col>
      <xdr:colOff>152400</xdr:colOff>
      <xdr:row>31</xdr:row>
      <xdr:rowOff>27996</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22072600" y="5342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16468</xdr:rowOff>
    </xdr:from>
    <xdr:to>
      <xdr:col>116</xdr:col>
      <xdr:colOff>63500</xdr:colOff>
      <xdr:row>39</xdr:row>
      <xdr:rowOff>37499</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flipV="1">
          <a:off x="21323300" y="6703018"/>
          <a:ext cx="8382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123579</xdr:rowOff>
    </xdr:from>
    <xdr:ext cx="469744" cy="259045"/>
    <xdr:sp macro="" textlink="">
      <xdr:nvSpPr>
        <xdr:cNvPr id="735" name="投資及び出資金平均値テキスト">
          <a:extLst>
            <a:ext uri="{FF2B5EF4-FFF2-40B4-BE49-F238E27FC236}">
              <a16:creationId xmlns:a16="http://schemas.microsoft.com/office/drawing/2014/main" id="{00000000-0008-0000-0600-0000DF020000}"/>
            </a:ext>
          </a:extLst>
        </xdr:cNvPr>
        <xdr:cNvSpPr txBox="1"/>
      </xdr:nvSpPr>
      <xdr:spPr>
        <a:xfrm>
          <a:off x="22212300" y="66386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145152</xdr:rowOff>
    </xdr:from>
    <xdr:to>
      <xdr:col>116</xdr:col>
      <xdr:colOff>114300</xdr:colOff>
      <xdr:row>39</xdr:row>
      <xdr:rowOff>75302</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2110700" y="6660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27212</xdr:rowOff>
    </xdr:from>
    <xdr:to>
      <xdr:col>111</xdr:col>
      <xdr:colOff>177800</xdr:colOff>
      <xdr:row>39</xdr:row>
      <xdr:rowOff>37499</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0434300" y="6713762"/>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162052</xdr:rowOff>
    </xdr:from>
    <xdr:to>
      <xdr:col>112</xdr:col>
      <xdr:colOff>38100</xdr:colOff>
      <xdr:row>39</xdr:row>
      <xdr:rowOff>92202</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21272500" y="6677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83329</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21088428" y="6769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27212</xdr:rowOff>
    </xdr:from>
    <xdr:to>
      <xdr:col>107</xdr:col>
      <xdr:colOff>50800</xdr:colOff>
      <xdr:row>39</xdr:row>
      <xdr:rowOff>51003</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flipV="1">
          <a:off x="19545300" y="6713762"/>
          <a:ext cx="889000" cy="23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8825</xdr:rowOff>
    </xdr:from>
    <xdr:to>
      <xdr:col>107</xdr:col>
      <xdr:colOff>101600</xdr:colOff>
      <xdr:row>39</xdr:row>
      <xdr:rowOff>110425</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20383500" y="669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101552</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199428" y="6788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51003</xdr:rowOff>
    </xdr:from>
    <xdr:to>
      <xdr:col>102</xdr:col>
      <xdr:colOff>114300</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18656300" y="6737553"/>
          <a:ext cx="889000" cy="47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17087</xdr:rowOff>
    </xdr:from>
    <xdr:to>
      <xdr:col>102</xdr:col>
      <xdr:colOff>165100</xdr:colOff>
      <xdr:row>39</xdr:row>
      <xdr:rowOff>118687</xdr:rowOff>
    </xdr:to>
    <xdr:sp macro="" textlink="">
      <xdr:nvSpPr>
        <xdr:cNvPr id="744" name="フローチャート: 判断 743">
          <a:extLst>
            <a:ext uri="{FF2B5EF4-FFF2-40B4-BE49-F238E27FC236}">
              <a16:creationId xmlns:a16="http://schemas.microsoft.com/office/drawing/2014/main" id="{00000000-0008-0000-0600-0000E8020000}"/>
            </a:ext>
          </a:extLst>
        </xdr:cNvPr>
        <xdr:cNvSpPr/>
      </xdr:nvSpPr>
      <xdr:spPr>
        <a:xfrm>
          <a:off x="19494500" y="6703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109814</xdr:rowOff>
    </xdr:from>
    <xdr:ext cx="469744"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19310428" y="6796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19291</xdr:rowOff>
    </xdr:from>
    <xdr:to>
      <xdr:col>98</xdr:col>
      <xdr:colOff>38100</xdr:colOff>
      <xdr:row>39</xdr:row>
      <xdr:rowOff>120891</xdr:rowOff>
    </xdr:to>
    <xdr:sp macro="" textlink="">
      <xdr:nvSpPr>
        <xdr:cNvPr id="746" name="フローチャート: 判断 745">
          <a:extLst>
            <a:ext uri="{FF2B5EF4-FFF2-40B4-BE49-F238E27FC236}">
              <a16:creationId xmlns:a16="http://schemas.microsoft.com/office/drawing/2014/main" id="{00000000-0008-0000-0600-0000EA020000}"/>
            </a:ext>
          </a:extLst>
        </xdr:cNvPr>
        <xdr:cNvSpPr/>
      </xdr:nvSpPr>
      <xdr:spPr>
        <a:xfrm>
          <a:off x="18605500" y="670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137418</xdr:rowOff>
    </xdr:from>
    <xdr:ext cx="469744"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21428" y="6481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137118</xdr:rowOff>
    </xdr:from>
    <xdr:to>
      <xdr:col>116</xdr:col>
      <xdr:colOff>114300</xdr:colOff>
      <xdr:row>39</xdr:row>
      <xdr:rowOff>67268</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22110700" y="665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96495</xdr:rowOff>
    </xdr:from>
    <xdr:ext cx="469744" cy="259045"/>
    <xdr:sp macro="" textlink="">
      <xdr:nvSpPr>
        <xdr:cNvPr id="754" name="投資及び出資金該当値テキスト">
          <a:extLst>
            <a:ext uri="{FF2B5EF4-FFF2-40B4-BE49-F238E27FC236}">
              <a16:creationId xmlns:a16="http://schemas.microsoft.com/office/drawing/2014/main" id="{00000000-0008-0000-0600-0000F2020000}"/>
            </a:ext>
          </a:extLst>
        </xdr:cNvPr>
        <xdr:cNvSpPr txBox="1"/>
      </xdr:nvSpPr>
      <xdr:spPr>
        <a:xfrm>
          <a:off x="22212300" y="6440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158149</xdr:rowOff>
    </xdr:from>
    <xdr:to>
      <xdr:col>112</xdr:col>
      <xdr:colOff>38100</xdr:colOff>
      <xdr:row>39</xdr:row>
      <xdr:rowOff>88299</xdr:rowOff>
    </xdr:to>
    <xdr:sp macro="" textlink="">
      <xdr:nvSpPr>
        <xdr:cNvPr id="755" name="楕円 754">
          <a:extLst>
            <a:ext uri="{FF2B5EF4-FFF2-40B4-BE49-F238E27FC236}">
              <a16:creationId xmlns:a16="http://schemas.microsoft.com/office/drawing/2014/main" id="{00000000-0008-0000-0600-0000F3020000}"/>
            </a:ext>
          </a:extLst>
        </xdr:cNvPr>
        <xdr:cNvSpPr/>
      </xdr:nvSpPr>
      <xdr:spPr>
        <a:xfrm>
          <a:off x="21272500" y="667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104827</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088428" y="6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147862</xdr:rowOff>
    </xdr:from>
    <xdr:to>
      <xdr:col>107</xdr:col>
      <xdr:colOff>101600</xdr:colOff>
      <xdr:row>39</xdr:row>
      <xdr:rowOff>78012</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0383500" y="666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94539</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0199428" y="64381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203</xdr:rowOff>
    </xdr:from>
    <xdr:to>
      <xdr:col>102</xdr:col>
      <xdr:colOff>165100</xdr:colOff>
      <xdr:row>39</xdr:row>
      <xdr:rowOff>101803</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19494500" y="6686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118330</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461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6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58</xdr:row>
      <xdr:rowOff>23919</xdr:rowOff>
    </xdr:from>
    <xdr:to>
      <xdr:col>116</xdr:col>
      <xdr:colOff>62864</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flipV="1">
          <a:off x="22159595" y="9968019"/>
          <a:ext cx="1269" cy="246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133116</xdr:rowOff>
    </xdr:from>
    <xdr:ext cx="249299" cy="259045"/>
    <xdr:sp macro="" textlink="">
      <xdr:nvSpPr>
        <xdr:cNvPr id="789" name="貸付金最小値テキスト">
          <a:extLst>
            <a:ext uri="{FF2B5EF4-FFF2-40B4-BE49-F238E27FC236}">
              <a16:creationId xmlns:a16="http://schemas.microsoft.com/office/drawing/2014/main" id="{00000000-0008-0000-0600-000015030000}"/>
            </a:ext>
          </a:extLst>
        </xdr:cNvPr>
        <xdr:cNvSpPr txBox="1"/>
      </xdr:nvSpPr>
      <xdr:spPr>
        <a:xfrm>
          <a:off x="22212300" y="102486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142046</xdr:rowOff>
    </xdr:from>
    <xdr:ext cx="534377" cy="259045"/>
    <xdr:sp macro="" textlink="">
      <xdr:nvSpPr>
        <xdr:cNvPr id="791" name="貸付金最大値テキスト">
          <a:extLst>
            <a:ext uri="{FF2B5EF4-FFF2-40B4-BE49-F238E27FC236}">
              <a16:creationId xmlns:a16="http://schemas.microsoft.com/office/drawing/2014/main" id="{00000000-0008-0000-0600-000017030000}"/>
            </a:ext>
          </a:extLst>
        </xdr:cNvPr>
        <xdr:cNvSpPr txBox="1"/>
      </xdr:nvSpPr>
      <xdr:spPr>
        <a:xfrm>
          <a:off x="22212300" y="9743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23919</xdr:rowOff>
    </xdr:from>
    <xdr:to>
      <xdr:col>116</xdr:col>
      <xdr:colOff>152400</xdr:colOff>
      <xdr:row>58</xdr:row>
      <xdr:rowOff>23919</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996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65939</xdr:rowOff>
    </xdr:from>
    <xdr:to>
      <xdr:col>116</xdr:col>
      <xdr:colOff>63500</xdr:colOff>
      <xdr:row>59</xdr:row>
      <xdr:rowOff>83921</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flipV="1">
          <a:off x="21323300" y="10181489"/>
          <a:ext cx="838200" cy="179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6117</xdr:rowOff>
    </xdr:from>
    <xdr:ext cx="469744" cy="259045"/>
    <xdr:sp macro="" textlink="">
      <xdr:nvSpPr>
        <xdr:cNvPr id="794" name="貸付金平均値テキスト">
          <a:extLst>
            <a:ext uri="{FF2B5EF4-FFF2-40B4-BE49-F238E27FC236}">
              <a16:creationId xmlns:a16="http://schemas.microsoft.com/office/drawing/2014/main" id="{00000000-0008-0000-0600-00001A030000}"/>
            </a:ext>
          </a:extLst>
        </xdr:cNvPr>
        <xdr:cNvSpPr txBox="1"/>
      </xdr:nvSpPr>
      <xdr:spPr>
        <a:xfrm>
          <a:off x="22212300" y="10121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27690</xdr:rowOff>
    </xdr:from>
    <xdr:to>
      <xdr:col>116</xdr:col>
      <xdr:colOff>114300</xdr:colOff>
      <xdr:row>59</xdr:row>
      <xdr:rowOff>129290</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22110700" y="1014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51808</xdr:rowOff>
    </xdr:from>
    <xdr:to>
      <xdr:col>111</xdr:col>
      <xdr:colOff>177800</xdr:colOff>
      <xdr:row>59</xdr:row>
      <xdr:rowOff>83921</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0434300" y="10167358"/>
          <a:ext cx="889000" cy="32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29399</xdr:rowOff>
    </xdr:from>
    <xdr:to>
      <xdr:col>112</xdr:col>
      <xdr:colOff>38100</xdr:colOff>
      <xdr:row>59</xdr:row>
      <xdr:rowOff>130999</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1272500" y="1014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147526</xdr:rowOff>
    </xdr:from>
    <xdr:ext cx="469744"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088428" y="992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50</xdr:row>
      <xdr:rowOff>28437</xdr:rowOff>
    </xdr:from>
    <xdr:to>
      <xdr:col>107</xdr:col>
      <xdr:colOff>50800</xdr:colOff>
      <xdr:row>59</xdr:row>
      <xdr:rowOff>51808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19545300" y="8600937"/>
          <a:ext cx="889000" cy="15664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29442</xdr:rowOff>
    </xdr:from>
    <xdr:to>
      <xdr:col>107</xdr:col>
      <xdr:colOff>101600</xdr:colOff>
      <xdr:row>59</xdr:row>
      <xdr:rowOff>131042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0383500" y="10144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122169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0199428" y="10237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50</xdr:row>
      <xdr:rowOff>28437</xdr:rowOff>
    </xdr:from>
    <xdr:to>
      <xdr:col>102</xdr:col>
      <xdr:colOff>114300</xdr:colOff>
      <xdr:row>54</xdr:row>
      <xdr:rowOff>118800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flipV="1">
          <a:off x="18656300" y="8600937"/>
          <a:ext cx="889000" cy="77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1836</xdr:rowOff>
    </xdr:from>
    <xdr:to>
      <xdr:col>102</xdr:col>
      <xdr:colOff>165100</xdr:colOff>
      <xdr:row>59</xdr:row>
      <xdr:rowOff>103436</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19494500" y="10117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94563</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9310428" y="1021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9097</xdr:rowOff>
    </xdr:from>
    <xdr:to>
      <xdr:col>98</xdr:col>
      <xdr:colOff>38100</xdr:colOff>
      <xdr:row>59</xdr:row>
      <xdr:rowOff>110697</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8605500" y="10124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101824</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8421428" y="10217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15139</xdr:rowOff>
    </xdr:from>
    <xdr:to>
      <xdr:col>116</xdr:col>
      <xdr:colOff>114300</xdr:colOff>
      <xdr:row>59</xdr:row>
      <xdr:rowOff>116739</xdr:rowOff>
    </xdr:to>
    <xdr:sp macro="" textlink="">
      <xdr:nvSpPr>
        <xdr:cNvPr id="812" name="楕円 811">
          <a:extLst>
            <a:ext uri="{FF2B5EF4-FFF2-40B4-BE49-F238E27FC236}">
              <a16:creationId xmlns:a16="http://schemas.microsoft.com/office/drawing/2014/main" id="{00000000-0008-0000-0600-00002C030000}"/>
            </a:ext>
          </a:extLst>
        </xdr:cNvPr>
        <xdr:cNvSpPr/>
      </xdr:nvSpPr>
      <xdr:spPr>
        <a:xfrm>
          <a:off x="22110700" y="10130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145966</xdr:rowOff>
    </xdr:from>
    <xdr:ext cx="469744" cy="259045"/>
    <xdr:sp macro="" textlink="">
      <xdr:nvSpPr>
        <xdr:cNvPr id="813" name="貸付金該当値テキスト">
          <a:extLst>
            <a:ext uri="{FF2B5EF4-FFF2-40B4-BE49-F238E27FC236}">
              <a16:creationId xmlns:a16="http://schemas.microsoft.com/office/drawing/2014/main" id="{00000000-0008-0000-0600-00002D030000}"/>
            </a:ext>
          </a:extLst>
        </xdr:cNvPr>
        <xdr:cNvSpPr txBox="1"/>
      </xdr:nvSpPr>
      <xdr:spPr>
        <a:xfrm>
          <a:off x="22212300" y="991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33121</xdr:rowOff>
    </xdr:from>
    <xdr:to>
      <xdr:col>112</xdr:col>
      <xdr:colOff>38100</xdr:colOff>
      <xdr:row>59</xdr:row>
      <xdr:rowOff>134721</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1272500" y="1014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125848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088428" y="10241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1008</xdr:rowOff>
    </xdr:from>
    <xdr:to>
      <xdr:col>107</xdr:col>
      <xdr:colOff>101600</xdr:colOff>
      <xdr:row>59</xdr:row>
      <xdr:rowOff>102608</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0383500" y="1011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119135</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199428" y="98917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49</xdr:row>
      <xdr:rowOff>149087</xdr:rowOff>
    </xdr:from>
    <xdr:to>
      <xdr:col>102</xdr:col>
      <xdr:colOff>165100</xdr:colOff>
      <xdr:row>50</xdr:row>
      <xdr:rowOff>79237</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19494500" y="8550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48</xdr:row>
      <xdr:rowOff>95764</xdr:rowOff>
    </xdr:from>
    <xdr:ext cx="59901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245795" y="83253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68000</xdr:rowOff>
    </xdr:from>
    <xdr:to>
      <xdr:col>98</xdr:col>
      <xdr:colOff>38100</xdr:colOff>
      <xdr:row>54</xdr:row>
      <xdr:rowOff>169600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8605500" y="932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53</xdr:row>
      <xdr:rowOff>14677</xdr:rowOff>
    </xdr:from>
    <xdr:ext cx="534377"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389111" y="9101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3" name="繰出金グラフ枠">
          <a:extLst>
            <a:ext uri="{FF2B5EF4-FFF2-40B4-BE49-F238E27FC236}">
              <a16:creationId xmlns:a16="http://schemas.microsoft.com/office/drawing/2014/main" id="{00000000-0008-0000-0600-00004B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97729</xdr:rowOff>
    </xdr:from>
    <xdr:to>
      <xdr:col>116</xdr:col>
      <xdr:colOff>62864</xdr:colOff>
      <xdr:row>77</xdr:row>
      <xdr:rowOff>97867</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2159595" y="12099229"/>
          <a:ext cx="1269" cy="1200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101694</xdr:rowOff>
    </xdr:from>
    <xdr:ext cx="534377" cy="259045"/>
    <xdr:sp macro="" textlink="">
      <xdr:nvSpPr>
        <xdr:cNvPr id="845" name="繰出金最小値テキスト">
          <a:extLst>
            <a:ext uri="{FF2B5EF4-FFF2-40B4-BE49-F238E27FC236}">
              <a16:creationId xmlns:a16="http://schemas.microsoft.com/office/drawing/2014/main" id="{00000000-0008-0000-0600-00004D030000}"/>
            </a:ext>
          </a:extLst>
        </xdr:cNvPr>
        <xdr:cNvSpPr txBox="1"/>
      </xdr:nvSpPr>
      <xdr:spPr>
        <a:xfrm>
          <a:off x="22212300" y="133033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97867</xdr:rowOff>
    </xdr:from>
    <xdr:to>
      <xdr:col>116</xdr:col>
      <xdr:colOff>152400</xdr:colOff>
      <xdr:row>77</xdr:row>
      <xdr:rowOff>97867</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22072600" y="132995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44406</xdr:rowOff>
    </xdr:from>
    <xdr:ext cx="534377" cy="259045"/>
    <xdr:sp macro="" textlink="">
      <xdr:nvSpPr>
        <xdr:cNvPr id="847" name="繰出金最大値テキスト">
          <a:extLst>
            <a:ext uri="{FF2B5EF4-FFF2-40B4-BE49-F238E27FC236}">
              <a16:creationId xmlns:a16="http://schemas.microsoft.com/office/drawing/2014/main" id="{00000000-0008-0000-0600-00004F030000}"/>
            </a:ext>
          </a:extLst>
        </xdr:cNvPr>
        <xdr:cNvSpPr txBox="1"/>
      </xdr:nvSpPr>
      <xdr:spPr>
        <a:xfrm>
          <a:off x="22212300" y="11874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97729</xdr:rowOff>
    </xdr:from>
    <xdr:to>
      <xdr:col>116</xdr:col>
      <xdr:colOff>152400</xdr:colOff>
      <xdr:row>70</xdr:row>
      <xdr:rowOff>97729</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22072600" y="12099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169395</xdr:rowOff>
    </xdr:from>
    <xdr:to>
      <xdr:col>116</xdr:col>
      <xdr:colOff>63500</xdr:colOff>
      <xdr:row>74</xdr:row>
      <xdr:rowOff>62433</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1323300" y="12685245"/>
          <a:ext cx="838200" cy="64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112224</xdr:rowOff>
    </xdr:from>
    <xdr:ext cx="534377" cy="259045"/>
    <xdr:sp macro="" textlink="">
      <xdr:nvSpPr>
        <xdr:cNvPr id="850" name="繰出金平均値テキスト">
          <a:extLst>
            <a:ext uri="{FF2B5EF4-FFF2-40B4-BE49-F238E27FC236}">
              <a16:creationId xmlns:a16="http://schemas.microsoft.com/office/drawing/2014/main" id="{00000000-0008-0000-0600-000052030000}"/>
            </a:ext>
          </a:extLst>
        </xdr:cNvPr>
        <xdr:cNvSpPr txBox="1"/>
      </xdr:nvSpPr>
      <xdr:spPr>
        <a:xfrm>
          <a:off x="22212300" y="127995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133797</xdr:rowOff>
    </xdr:from>
    <xdr:to>
      <xdr:col>116</xdr:col>
      <xdr:colOff>114300</xdr:colOff>
      <xdr:row>75</xdr:row>
      <xdr:rowOff>63947</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22110700" y="1282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62433</xdr:rowOff>
    </xdr:from>
    <xdr:to>
      <xdr:col>111</xdr:col>
      <xdr:colOff>177800</xdr:colOff>
      <xdr:row>74</xdr:row>
      <xdr:rowOff>111582</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20434300" y="12749733"/>
          <a:ext cx="889000" cy="49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73</xdr:row>
      <xdr:rowOff>152816</xdr:rowOff>
    </xdr:from>
    <xdr:to>
      <xdr:col>112</xdr:col>
      <xdr:colOff>38100</xdr:colOff>
      <xdr:row>74</xdr:row>
      <xdr:rowOff>82966</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1272500" y="12668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72</xdr:row>
      <xdr:rowOff>99493</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1056111" y="12443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91420</xdr:rowOff>
    </xdr:from>
    <xdr:to>
      <xdr:col>107</xdr:col>
      <xdr:colOff>50800</xdr:colOff>
      <xdr:row>74</xdr:row>
      <xdr:rowOff>111582</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9545300" y="12778720"/>
          <a:ext cx="889000" cy="2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2832</xdr:rowOff>
    </xdr:from>
    <xdr:to>
      <xdr:col>107</xdr:col>
      <xdr:colOff>101600</xdr:colOff>
      <xdr:row>74</xdr:row>
      <xdr:rowOff>104432</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0383500" y="12690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120959</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167111" y="12465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152730</xdr:rowOff>
    </xdr:from>
    <xdr:to>
      <xdr:col>102</xdr:col>
      <xdr:colOff>114300</xdr:colOff>
      <xdr:row>74</xdr:row>
      <xdr:rowOff>91420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656300" y="12497130"/>
          <a:ext cx="889000" cy="28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11862</xdr:rowOff>
    </xdr:from>
    <xdr:to>
      <xdr:col>102</xdr:col>
      <xdr:colOff>165100</xdr:colOff>
      <xdr:row>74</xdr:row>
      <xdr:rowOff>113462</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19494500" y="12699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129989</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19278111" y="12474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7313</xdr:rowOff>
    </xdr:from>
    <xdr:to>
      <xdr:col>98</xdr:col>
      <xdr:colOff>38100</xdr:colOff>
      <xdr:row>74</xdr:row>
      <xdr:rowOff>108913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18605500" y="12694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100040</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18389111" y="1278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118595</xdr:rowOff>
    </xdr:from>
    <xdr:to>
      <xdr:col>116</xdr:col>
      <xdr:colOff>114300</xdr:colOff>
      <xdr:row>74</xdr:row>
      <xdr:rowOff>48745</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22110700" y="12634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141472</xdr:rowOff>
    </xdr:from>
    <xdr:ext cx="534377" cy="259045"/>
    <xdr:sp macro="" textlink="">
      <xdr:nvSpPr>
        <xdr:cNvPr id="869" name="繰出金該当値テキスト">
          <a:extLst>
            <a:ext uri="{FF2B5EF4-FFF2-40B4-BE49-F238E27FC236}">
              <a16:creationId xmlns:a16="http://schemas.microsoft.com/office/drawing/2014/main" id="{00000000-0008-0000-0600-000065030000}"/>
            </a:ext>
          </a:extLst>
        </xdr:cNvPr>
        <xdr:cNvSpPr txBox="1"/>
      </xdr:nvSpPr>
      <xdr:spPr>
        <a:xfrm>
          <a:off x="22212300" y="12485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11633</xdr:rowOff>
    </xdr:from>
    <xdr:to>
      <xdr:col>112</xdr:col>
      <xdr:colOff>38100</xdr:colOff>
      <xdr:row>74</xdr:row>
      <xdr:rowOff>113233</xdr:rowOff>
    </xdr:to>
    <xdr:sp macro="" textlink="">
      <xdr:nvSpPr>
        <xdr:cNvPr id="870" name="楕円 869">
          <a:extLst>
            <a:ext uri="{FF2B5EF4-FFF2-40B4-BE49-F238E27FC236}">
              <a16:creationId xmlns:a16="http://schemas.microsoft.com/office/drawing/2014/main" id="{00000000-0008-0000-0600-000066030000}"/>
            </a:ext>
          </a:extLst>
        </xdr:cNvPr>
        <xdr:cNvSpPr/>
      </xdr:nvSpPr>
      <xdr:spPr>
        <a:xfrm>
          <a:off x="21272500" y="1269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104360</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79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74</xdr:row>
      <xdr:rowOff>60782</xdr:rowOff>
    </xdr:from>
    <xdr:to>
      <xdr:col>107</xdr:col>
      <xdr:colOff>101600</xdr:colOff>
      <xdr:row>74</xdr:row>
      <xdr:rowOff>162382</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0383500" y="1274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153509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0167111" y="1284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74</xdr:row>
      <xdr:rowOff>40620</xdr:rowOff>
    </xdr:from>
    <xdr:to>
      <xdr:col>102</xdr:col>
      <xdr:colOff>165100</xdr:colOff>
      <xdr:row>74</xdr:row>
      <xdr:rowOff>142220</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19494500" y="127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133347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278111" y="12820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101930</xdr:rowOff>
    </xdr:from>
    <xdr:to>
      <xdr:col>98</xdr:col>
      <xdr:colOff>38100</xdr:colOff>
      <xdr:row>73</xdr:row>
      <xdr:rowOff>32080</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18605500" y="12446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48607</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389111" y="12221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0000000-0008-0000-0600-000078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9" name="テキスト ボックス 888">
          <a:extLst>
            <a:ext uri="{FF2B5EF4-FFF2-40B4-BE49-F238E27FC236}">
              <a16:creationId xmlns:a16="http://schemas.microsoft.com/office/drawing/2014/main" id="{00000000-0008-0000-0600-000079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2" name="前年度繰上充用金グラフ枠">
          <a:extLst>
            <a:ext uri="{FF2B5EF4-FFF2-40B4-BE49-F238E27FC236}">
              <a16:creationId xmlns:a16="http://schemas.microsoft.com/office/drawing/2014/main" id="{00000000-0008-0000-0600-00007C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4" name="前年度繰上充用金最小値テキスト">
          <a:extLst>
            <a:ext uri="{FF2B5EF4-FFF2-40B4-BE49-F238E27FC236}">
              <a16:creationId xmlns:a16="http://schemas.microsoft.com/office/drawing/2014/main" id="{00000000-0008-0000-0600-00007E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6" name="前年度繰上充用金最大値テキスト">
          <a:extLst>
            <a:ext uri="{FF2B5EF4-FFF2-40B4-BE49-F238E27FC236}">
              <a16:creationId xmlns:a16="http://schemas.microsoft.com/office/drawing/2014/main" id="{00000000-0008-0000-0600-000080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9" name="前年度繰上充用金平均値テキスト">
          <a:extLst>
            <a:ext uri="{FF2B5EF4-FFF2-40B4-BE49-F238E27FC236}">
              <a16:creationId xmlns:a16="http://schemas.microsoft.com/office/drawing/2014/main" id="{00000000-0008-0000-0600-000083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8" name="前年度繰上充用金該当値テキスト">
          <a:extLst>
            <a:ext uri="{FF2B5EF4-FFF2-40B4-BE49-F238E27FC236}">
              <a16:creationId xmlns:a16="http://schemas.microsoft.com/office/drawing/2014/main" id="{00000000-0008-0000-0600-000096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9" name="楕円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1" name="楕円 920">
          <a:extLst>
            <a:ext uri="{FF2B5EF4-FFF2-40B4-BE49-F238E27FC236}">
              <a16:creationId xmlns:a16="http://schemas.microsoft.com/office/drawing/2014/main" id="{00000000-0008-0000-0600-000099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7" name="正方形/長方形 926">
          <a:extLst>
            <a:ext uri="{FF2B5EF4-FFF2-40B4-BE49-F238E27FC236}">
              <a16:creationId xmlns:a16="http://schemas.microsoft.com/office/drawing/2014/main" id="{00000000-0008-0000-0600-00009F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8" name="正方形/長方形 927">
          <a:extLst>
            <a:ext uri="{FF2B5EF4-FFF2-40B4-BE49-F238E27FC236}">
              <a16:creationId xmlns:a16="http://schemas.microsoft.com/office/drawing/2014/main" id="{00000000-0008-0000-0600-0000A0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歳出決算総額は、住民一人当たり</a:t>
          </a:r>
          <a:r>
            <a:rPr kumimoji="1" lang="en-US" altLang="ja-JP" sz="1100">
              <a:solidFill>
                <a:schemeClr val="dk1"/>
              </a:solidFill>
              <a:effectLst/>
              <a:latin typeface="+mn-lt"/>
              <a:ea typeface="+mn-ea"/>
              <a:cs typeface="+mn-cs"/>
            </a:rPr>
            <a:t>861,602</a:t>
          </a:r>
          <a:r>
            <a:rPr kumimoji="1" lang="ja-JP" altLang="ja-JP" sz="1100">
              <a:solidFill>
                <a:schemeClr val="dk1"/>
              </a:solidFill>
              <a:effectLst/>
              <a:latin typeface="+mn-lt"/>
              <a:ea typeface="+mn-ea"/>
              <a:cs typeface="+mn-cs"/>
            </a:rPr>
            <a:t>円となっている。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主な構成項目では、人件費は、退職手当組合に加入していないため、各年度の退職手当の増減の影響を受けやすいが、退職手当基金を活用し負担の平準化を図っている。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普通建設事業費は、庁舎等建設費</a:t>
          </a:r>
          <a:r>
            <a:rPr kumimoji="1" lang="ja-JP" altLang="en-US" sz="1100">
              <a:solidFill>
                <a:schemeClr val="dk1"/>
              </a:solidFill>
              <a:effectLst/>
              <a:latin typeface="+mn-lt"/>
              <a:ea typeface="+mn-ea"/>
              <a:cs typeface="+mn-cs"/>
            </a:rPr>
            <a:t>等</a:t>
          </a:r>
          <a:r>
            <a:rPr kumimoji="1" lang="ja-JP" altLang="ja-JP" sz="1100">
              <a:solidFill>
                <a:schemeClr val="dk1"/>
              </a:solidFill>
              <a:effectLst/>
              <a:latin typeface="+mn-lt"/>
              <a:ea typeface="+mn-ea"/>
              <a:cs typeface="+mn-cs"/>
            </a:rPr>
            <a:t>の増により大きく増加した。また今後も大規模事業（小学校統合事業）の実施により令和９年度まで高い水準で推移することが見込まれる。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投資及び出資金は、下水道事業会計の資金不足相当額を支出してるものである。今後は、公営企業の独立採算の原則を踏まえ、料金の見直しについて検討することが必要である。</a:t>
          </a:r>
          <a:endParaRPr lang="ja-JP" altLang="ja-JP" sz="1400">
            <a:effectLst/>
          </a:endParaRPr>
        </a:p>
        <a:p>
          <a:r>
            <a:rPr kumimoji="1" lang="ja-JP" altLang="ja-JP" sz="1100">
              <a:solidFill>
                <a:schemeClr val="dk1"/>
              </a:solidFill>
              <a:effectLst/>
              <a:latin typeface="+mn-lt"/>
              <a:ea typeface="+mn-ea"/>
              <a:cs typeface="+mn-cs"/>
            </a:rPr>
            <a:t>貸付金は、地方独立行政法人（くらて病院）への転貸債であり、各年度の事業量に応じて所要額を支出している。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14,774
14,475
35.60
12,818,005
12,729,315
87,986
5,313,308
15,519,156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18999</xdr:rowOff>
    </xdr:from>
    <xdr:to>
      <xdr:col>24</xdr:col>
      <xdr:colOff>62865</xdr:colOff>
      <xdr:row>37</xdr:row>
      <xdr:rowOff>9398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62499"/>
          <a:ext cx="1270" cy="11905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13225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9398</xdr:rowOff>
    </xdr:from>
    <xdr:to>
      <xdr:col>24</xdr:col>
      <xdr:colOff>152400</xdr:colOff>
      <xdr:row>37</xdr:row>
      <xdr:rowOff>9398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353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137126</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37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8,528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18999</xdr:rowOff>
    </xdr:from>
    <xdr:to>
      <xdr:col>24</xdr:col>
      <xdr:colOff>152400</xdr:colOff>
      <xdr:row>30</xdr:row>
      <xdr:rowOff>18999</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6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75921</xdr:rowOff>
    </xdr:from>
    <xdr:to>
      <xdr:col>24</xdr:col>
      <xdr:colOff>63500</xdr:colOff>
      <xdr:row>33</xdr:row>
      <xdr:rowOff>112725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33771"/>
          <a:ext cx="838200" cy="36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42181</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000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63754</xdr:rowOff>
    </xdr:from>
    <xdr:to>
      <xdr:col>24</xdr:col>
      <xdr:colOff>114300</xdr:colOff>
      <xdr:row>33</xdr:row>
      <xdr:rowOff>165354</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721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112725</xdr:rowOff>
    </xdr:from>
    <xdr:to>
      <xdr:col>19</xdr:col>
      <xdr:colOff>177800</xdr:colOff>
      <xdr:row>33</xdr:row>
      <xdr:rowOff>124841</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770575"/>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82728</xdr:rowOff>
    </xdr:from>
    <xdr:to>
      <xdr:col>20</xdr:col>
      <xdr:colOff>38100</xdr:colOff>
      <xdr:row>34</xdr:row>
      <xdr:rowOff>12878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574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4005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833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124841</xdr:rowOff>
    </xdr:from>
    <xdr:to>
      <xdr:col>15</xdr:col>
      <xdr:colOff>50800</xdr:colOff>
      <xdr:row>33</xdr:row>
      <xdr:rowOff>127813</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782691"/>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123418</xdr:rowOff>
    </xdr:from>
    <xdr:to>
      <xdr:col>15</xdr:col>
      <xdr:colOff>101600</xdr:colOff>
      <xdr:row>34</xdr:row>
      <xdr:rowOff>53568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5781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44695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73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117983</xdr:rowOff>
    </xdr:from>
    <xdr:to>
      <xdr:col>10</xdr:col>
      <xdr:colOff>114300</xdr:colOff>
      <xdr:row>33</xdr:row>
      <xdr:rowOff>127813</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775833"/>
          <a:ext cx="889000" cy="9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138963</xdr:rowOff>
    </xdr:from>
    <xdr:to>
      <xdr:col>10</xdr:col>
      <xdr:colOff>165100</xdr:colOff>
      <xdr:row>34</xdr:row>
      <xdr:rowOff>69113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79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60240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8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107874</xdr:rowOff>
    </xdr:from>
    <xdr:to>
      <xdr:col>6</xdr:col>
      <xdr:colOff>38100</xdr:colOff>
      <xdr:row>34</xdr:row>
      <xdr:rowOff>38024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5765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29151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58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25121</xdr:rowOff>
    </xdr:from>
    <xdr:to>
      <xdr:col>24</xdr:col>
      <xdr:colOff>114300</xdr:colOff>
      <xdr:row>33</xdr:row>
      <xdr:rowOff>126721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682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47998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3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61925</xdr:rowOff>
    </xdr:from>
    <xdr:to>
      <xdr:col>20</xdr:col>
      <xdr:colOff>38100</xdr:colOff>
      <xdr:row>33</xdr:row>
      <xdr:rowOff>163525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8602</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495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74041</xdr:rowOff>
    </xdr:from>
    <xdr:to>
      <xdr:col>15</xdr:col>
      <xdr:colOff>101600</xdr:colOff>
      <xdr:row>34</xdr:row>
      <xdr:rowOff>4191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31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20718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07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77013</xdr:rowOff>
    </xdr:from>
    <xdr:to>
      <xdr:col>10</xdr:col>
      <xdr:colOff>165100</xdr:colOff>
      <xdr:row>34</xdr:row>
      <xdr:rowOff>7163</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34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23690</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510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67183</xdr:rowOff>
    </xdr:from>
    <xdr:to>
      <xdr:col>6</xdr:col>
      <xdr:colOff>38100</xdr:colOff>
      <xdr:row>33</xdr:row>
      <xdr:rowOff>168783</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2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13860</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00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26208</xdr:rowOff>
    </xdr:from>
    <xdr:to>
      <xdr:col>24</xdr:col>
      <xdr:colOff>62865</xdr:colOff>
      <xdr:row>58</xdr:row>
      <xdr:rowOff>51388</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70158"/>
          <a:ext cx="1270" cy="1225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55215</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99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51388</xdr:rowOff>
    </xdr:from>
    <xdr:to>
      <xdr:col>24</xdr:col>
      <xdr:colOff>152400</xdr:colOff>
      <xdr:row>58</xdr:row>
      <xdr:rowOff>51388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95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144335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45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364,788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26208</xdr:rowOff>
    </xdr:from>
    <xdr:to>
      <xdr:col>24</xdr:col>
      <xdr:colOff>152400</xdr:colOff>
      <xdr:row>51</xdr:row>
      <xdr:rowOff>26208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701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52</xdr:row>
      <xdr:rowOff>46298</xdr:rowOff>
    </xdr:from>
    <xdr:to>
      <xdr:col>24</xdr:col>
      <xdr:colOff>63500</xdr:colOff>
      <xdr:row>54</xdr:row>
      <xdr:rowOff>32152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8961698"/>
          <a:ext cx="838200" cy="328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121185</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5509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142758</xdr:rowOff>
    </xdr:from>
    <xdr:to>
      <xdr:col>24</xdr:col>
      <xdr:colOff>114300</xdr:colOff>
      <xdr:row>56</xdr:row>
      <xdr:rowOff>72908</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72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32152</xdr:rowOff>
    </xdr:from>
    <xdr:to>
      <xdr:col>19</xdr:col>
      <xdr:colOff>177800</xdr:colOff>
      <xdr:row>56</xdr:row>
      <xdr:rowOff>140767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290452"/>
          <a:ext cx="889000" cy="45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17897</xdr:rowOff>
    </xdr:from>
    <xdr:to>
      <xdr:col>20</xdr:col>
      <xdr:colOff>38100</xdr:colOff>
      <xdr:row>56</xdr:row>
      <xdr:rowOff>119497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619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110624</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711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46869</xdr:rowOff>
    </xdr:from>
    <xdr:to>
      <xdr:col>15</xdr:col>
      <xdr:colOff>50800</xdr:colOff>
      <xdr:row>56</xdr:row>
      <xdr:rowOff>140767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648069"/>
          <a:ext cx="889000" cy="93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52903</xdr:rowOff>
    </xdr:from>
    <xdr:to>
      <xdr:col>15</xdr:col>
      <xdr:colOff>101600</xdr:colOff>
      <xdr:row>56</xdr:row>
      <xdr:rowOff>154503</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5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171030</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94293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71497</xdr:rowOff>
    </xdr:from>
    <xdr:to>
      <xdr:col>10</xdr:col>
      <xdr:colOff>114300</xdr:colOff>
      <xdr:row>56</xdr:row>
      <xdr:rowOff>46869</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501247"/>
          <a:ext cx="889000" cy="146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43294</xdr:rowOff>
    </xdr:from>
    <xdr:to>
      <xdr:col>10</xdr:col>
      <xdr:colOff>165100</xdr:colOff>
      <xdr:row>56</xdr:row>
      <xdr:rowOff>144894</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44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136021</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973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23402</xdr:rowOff>
    </xdr:from>
    <xdr:to>
      <xdr:col>6</xdr:col>
      <xdr:colOff>38100</xdr:colOff>
      <xdr:row>54</xdr:row>
      <xdr:rowOff>125002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281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141529</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0569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51</xdr:row>
      <xdr:rowOff>166948</xdr:rowOff>
    </xdr:from>
    <xdr:to>
      <xdr:col>24</xdr:col>
      <xdr:colOff>114300</xdr:colOff>
      <xdr:row>52</xdr:row>
      <xdr:rowOff>97098</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8910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18375</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8762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314,515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53</xdr:row>
      <xdr:rowOff>152802</xdr:rowOff>
    </xdr:from>
    <xdr:to>
      <xdr:col>20</xdr:col>
      <xdr:colOff>38100</xdr:colOff>
      <xdr:row>54</xdr:row>
      <xdr:rowOff>82952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23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52</xdr:row>
      <xdr:rowOff>99479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014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89967</xdr:rowOff>
    </xdr:from>
    <xdr:to>
      <xdr:col>15</xdr:col>
      <xdr:colOff>101600</xdr:colOff>
      <xdr:row>57</xdr:row>
      <xdr:rowOff>20117</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691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11244</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783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167519</xdr:rowOff>
    </xdr:from>
    <xdr:to>
      <xdr:col>10</xdr:col>
      <xdr:colOff>165100</xdr:colOff>
      <xdr:row>56</xdr:row>
      <xdr:rowOff>97669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597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114196</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372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20697</xdr:rowOff>
    </xdr:from>
    <xdr:to>
      <xdr:col>6</xdr:col>
      <xdr:colOff>38100</xdr:colOff>
      <xdr:row>55</xdr:row>
      <xdr:rowOff>122297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450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113424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543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129573</xdr:rowOff>
    </xdr:from>
    <xdr:to>
      <xdr:col>24</xdr:col>
      <xdr:colOff>62865</xdr:colOff>
      <xdr:row>78</xdr:row>
      <xdr:rowOff>84599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31073"/>
          <a:ext cx="1270" cy="13266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88426</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461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84599</xdr:rowOff>
    </xdr:from>
    <xdr:to>
      <xdr:col>24</xdr:col>
      <xdr:colOff>152400</xdr:colOff>
      <xdr:row>78</xdr:row>
      <xdr:rowOff>84599</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45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76250</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06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482,658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129573</xdr:rowOff>
    </xdr:from>
    <xdr:to>
      <xdr:col>24</xdr:col>
      <xdr:colOff>152400</xdr:colOff>
      <xdr:row>70</xdr:row>
      <xdr:rowOff>129573</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31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140371</xdr:rowOff>
    </xdr:from>
    <xdr:to>
      <xdr:col>24</xdr:col>
      <xdr:colOff>63500</xdr:colOff>
      <xdr:row>76</xdr:row>
      <xdr:rowOff>170957</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170571"/>
          <a:ext cx="8382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114464</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314466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197,628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136037</xdr:rowOff>
    </xdr:from>
    <xdr:to>
      <xdr:col>24</xdr:col>
      <xdr:colOff>114300</xdr:colOff>
      <xdr:row>77</xdr:row>
      <xdr:rowOff>66187</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66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170957</xdr:rowOff>
    </xdr:from>
    <xdr:to>
      <xdr:col>19</xdr:col>
      <xdr:colOff>177800</xdr:colOff>
      <xdr:row>77</xdr:row>
      <xdr:rowOff>76042</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01157"/>
          <a:ext cx="889000" cy="76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18064</xdr:rowOff>
    </xdr:from>
    <xdr:to>
      <xdr:col>20</xdr:col>
      <xdr:colOff>38100</xdr:colOff>
      <xdr:row>77</xdr:row>
      <xdr:rowOff>119664</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19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110791</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2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30761</xdr:rowOff>
    </xdr:from>
    <xdr:to>
      <xdr:col>15</xdr:col>
      <xdr:colOff>50800</xdr:colOff>
      <xdr:row>77</xdr:row>
      <xdr:rowOff>76042</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32411"/>
          <a:ext cx="889000" cy="45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69839</xdr:rowOff>
    </xdr:from>
    <xdr:to>
      <xdr:col>15</xdr:col>
      <xdr:colOff>101600</xdr:colOff>
      <xdr:row>77</xdr:row>
      <xdr:rowOff>171439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7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162566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642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30761</xdr:rowOff>
    </xdr:from>
    <xdr:to>
      <xdr:col>10</xdr:col>
      <xdr:colOff>114300</xdr:colOff>
      <xdr:row>77</xdr:row>
      <xdr:rowOff>62700</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32411"/>
          <a:ext cx="889000" cy="31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41785</xdr:rowOff>
    </xdr:from>
    <xdr:to>
      <xdr:col>10</xdr:col>
      <xdr:colOff>165100</xdr:colOff>
      <xdr:row>77</xdr:row>
      <xdr:rowOff>143385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3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134512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36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132090</xdr:rowOff>
    </xdr:from>
    <xdr:to>
      <xdr:col>6</xdr:col>
      <xdr:colOff>38100</xdr:colOff>
      <xdr:row>78</xdr:row>
      <xdr:rowOff>62240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3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53367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26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89571</xdr:rowOff>
    </xdr:from>
    <xdr:to>
      <xdr:col>24</xdr:col>
      <xdr:colOff>114300</xdr:colOff>
      <xdr:row>77</xdr:row>
      <xdr:rowOff>19721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19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112448</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971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120157</xdr:rowOff>
    </xdr:from>
    <xdr:to>
      <xdr:col>20</xdr:col>
      <xdr:colOff>38100</xdr:colOff>
      <xdr:row>77</xdr:row>
      <xdr:rowOff>50307</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66834</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255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25242</xdr:rowOff>
    </xdr:from>
    <xdr:to>
      <xdr:col>15</xdr:col>
      <xdr:colOff>101600</xdr:colOff>
      <xdr:row>77</xdr:row>
      <xdr:rowOff>126842</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26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143369</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3002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151411</xdr:rowOff>
    </xdr:from>
    <xdr:to>
      <xdr:col>10</xdr:col>
      <xdr:colOff>165100</xdr:colOff>
      <xdr:row>77</xdr:row>
      <xdr:rowOff>81561</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81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98088</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568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11900</xdr:rowOff>
    </xdr:from>
    <xdr:to>
      <xdr:col>6</xdr:col>
      <xdr:colOff>38100</xdr:colOff>
      <xdr:row>77</xdr:row>
      <xdr:rowOff>113500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130027</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988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92727</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134400</xdr:rowOff>
    </xdr:from>
    <xdr:to>
      <xdr:col>24</xdr:col>
      <xdr:colOff>62865</xdr:colOff>
      <xdr:row>99</xdr:row>
      <xdr:rowOff>10054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564900"/>
          <a:ext cx="1270" cy="141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13881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87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10054</xdr:rowOff>
    </xdr:from>
    <xdr:to>
      <xdr:col>24</xdr:col>
      <xdr:colOff>152400</xdr:colOff>
      <xdr:row>99</xdr:row>
      <xdr:rowOff>10054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83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81077</xdr:rowOff>
    </xdr:from>
    <xdr:ext cx="690189"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34012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1,144,173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134400</xdr:rowOff>
    </xdr:from>
    <xdr:to>
      <xdr:col>24</xdr:col>
      <xdr:colOff>152400</xdr:colOff>
      <xdr:row>90</xdr:row>
      <xdr:rowOff>134400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564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123101</xdr:rowOff>
    </xdr:from>
    <xdr:to>
      <xdr:col>24</xdr:col>
      <xdr:colOff>63500</xdr:colOff>
      <xdr:row>98</xdr:row>
      <xdr:rowOff>124502</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925201"/>
          <a:ext cx="838200" cy="1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92408</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230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69531</xdr:rowOff>
    </xdr:from>
    <xdr:to>
      <xdr:col>24</xdr:col>
      <xdr:colOff>114300</xdr:colOff>
      <xdr:row>98</xdr:row>
      <xdr:rowOff>171131</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871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114232</xdr:rowOff>
    </xdr:from>
    <xdr:to>
      <xdr:col>19</xdr:col>
      <xdr:colOff>177800</xdr:colOff>
      <xdr:row>98</xdr:row>
      <xdr:rowOff>124502</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916332"/>
          <a:ext cx="889000" cy="10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91940</xdr:rowOff>
    </xdr:from>
    <xdr:to>
      <xdr:col>20</xdr:col>
      <xdr:colOff>38100</xdr:colOff>
      <xdr:row>99</xdr:row>
      <xdr:rowOff>22090</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9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13217</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986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97344</xdr:rowOff>
    </xdr:from>
    <xdr:to>
      <xdr:col>15</xdr:col>
      <xdr:colOff>50800</xdr:colOff>
      <xdr:row>98</xdr:row>
      <xdr:rowOff>114232</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556544"/>
          <a:ext cx="889000" cy="35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90270</xdr:rowOff>
    </xdr:from>
    <xdr:to>
      <xdr:col>15</xdr:col>
      <xdr:colOff>101600</xdr:colOff>
      <xdr:row>99</xdr:row>
      <xdr:rowOff>20420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89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11547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985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97344</xdr:rowOff>
    </xdr:from>
    <xdr:to>
      <xdr:col>10</xdr:col>
      <xdr:colOff>114300</xdr:colOff>
      <xdr:row>97</xdr:row>
      <xdr:rowOff>115190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556544"/>
          <a:ext cx="889000" cy="189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89373</xdr:rowOff>
    </xdr:from>
    <xdr:to>
      <xdr:col>10</xdr:col>
      <xdr:colOff>165100</xdr:colOff>
      <xdr:row>99</xdr:row>
      <xdr:rowOff>19523</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91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10650</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984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99682</xdr:rowOff>
    </xdr:from>
    <xdr:to>
      <xdr:col>6</xdr:col>
      <xdr:colOff>38100</xdr:colOff>
      <xdr:row>99</xdr:row>
      <xdr:rowOff>29832</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901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20959</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94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72301</xdr:rowOff>
    </xdr:from>
    <xdr:to>
      <xdr:col>24</xdr:col>
      <xdr:colOff>114300</xdr:colOff>
      <xdr:row>99</xdr:row>
      <xdr:rowOff>2451</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74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98</xdr:row>
      <xdr:rowOff>47957</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85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73702</xdr:rowOff>
    </xdr:from>
    <xdr:to>
      <xdr:col>20</xdr:col>
      <xdr:colOff>38100</xdr:colOff>
      <xdr:row>99</xdr:row>
      <xdr:rowOff>3852</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75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20379</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651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63432</xdr:rowOff>
    </xdr:from>
    <xdr:to>
      <xdr:col>15</xdr:col>
      <xdr:colOff>101600</xdr:colOff>
      <xdr:row>98</xdr:row>
      <xdr:rowOff>165032</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6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10109</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640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46544</xdr:rowOff>
    </xdr:from>
    <xdr:to>
      <xdr:col>10</xdr:col>
      <xdr:colOff>165100</xdr:colOff>
      <xdr:row>96</xdr:row>
      <xdr:rowOff>148144</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505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164671</xdr:rowOff>
    </xdr:from>
    <xdr:ext cx="599010"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19795" y="16280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64390</xdr:rowOff>
    </xdr:from>
    <xdr:to>
      <xdr:col>6</xdr:col>
      <xdr:colOff>38100</xdr:colOff>
      <xdr:row>97</xdr:row>
      <xdr:rowOff>165990</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69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11067</xdr:rowOff>
    </xdr:from>
    <xdr:ext cx="599010"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30795" y="1647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93980</xdr:rowOff>
    </xdr:from>
    <xdr:to>
      <xdr:col>54</xdr:col>
      <xdr:colOff>189865</xdr:colOff>
      <xdr:row>39</xdr:row>
      <xdr:rowOff>98878</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237480"/>
          <a:ext cx="1270" cy="1547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40657</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01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93980</xdr:rowOff>
    </xdr:from>
    <xdr:to>
      <xdr:col>55</xdr:col>
      <xdr:colOff>88900</xdr:colOff>
      <xdr:row>30</xdr:row>
      <xdr:rowOff>93980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237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98878</xdr:rowOff>
    </xdr:from>
    <xdr:to>
      <xdr:col>55</xdr:col>
      <xdr:colOff>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47769</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39141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24892</xdr:rowOff>
    </xdr:from>
    <xdr:to>
      <xdr:col>55</xdr:col>
      <xdr:colOff>50800</xdr:colOff>
      <xdr:row>38</xdr:row>
      <xdr:rowOff>126492</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39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98878</xdr:rowOff>
    </xdr:from>
    <xdr:to>
      <xdr:col>50</xdr:col>
      <xdr:colOff>114300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8750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43507</xdr:rowOff>
    </xdr:from>
    <xdr:to>
      <xdr:col>50</xdr:col>
      <xdr:colOff>165100</xdr:colOff>
      <xdr:row>38</xdr:row>
      <xdr:rowOff>145107</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5586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161634</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3338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98878</xdr:rowOff>
    </xdr:from>
    <xdr:to>
      <xdr:col>45</xdr:col>
      <xdr:colOff>177800</xdr:colOff>
      <xdr:row>39</xdr:row>
      <xdr:rowOff>98878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7861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44160</xdr:rowOff>
    </xdr:from>
    <xdr:to>
      <xdr:col>46</xdr:col>
      <xdr:colOff>38100</xdr:colOff>
      <xdr:row>38</xdr:row>
      <xdr:rowOff>145760</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55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162287</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3344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67201</xdr:rowOff>
    </xdr:from>
    <xdr:to>
      <xdr:col>41</xdr:col>
      <xdr:colOff>50800</xdr:colOff>
      <xdr:row>39</xdr:row>
      <xdr:rowOff>98878</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6972300" y="6753751"/>
          <a:ext cx="889000" cy="31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34362</xdr:rowOff>
    </xdr:from>
    <xdr:to>
      <xdr:col>41</xdr:col>
      <xdr:colOff>101600</xdr:colOff>
      <xdr:row>38</xdr:row>
      <xdr:rowOff>135962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49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152490</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3246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17054</xdr:rowOff>
    </xdr:from>
    <xdr:to>
      <xdr:col>36</xdr:col>
      <xdr:colOff>165100</xdr:colOff>
      <xdr:row>38</xdr:row>
      <xdr:rowOff>118654</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32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135181</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3073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48078</xdr:rowOff>
    </xdr:from>
    <xdr:to>
      <xdr:col>55</xdr:col>
      <xdr:colOff>50800</xdr:colOff>
      <xdr:row>39</xdr:row>
      <xdr:rowOff>149678</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134455</xdr:rowOff>
    </xdr:from>
    <xdr:ext cx="249299"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48078</xdr:rowOff>
    </xdr:from>
    <xdr:to>
      <xdr:col>50</xdr:col>
      <xdr:colOff>165100</xdr:colOff>
      <xdr:row>39</xdr:row>
      <xdr:rowOff>149678</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180150</xdr:colOff>
      <xdr:row>39</xdr:row>
      <xdr:rowOff>140805</xdr:rowOff>
    </xdr:from>
    <xdr:ext cx="249299"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514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48078</xdr:rowOff>
    </xdr:from>
    <xdr:to>
      <xdr:col>46</xdr:col>
      <xdr:colOff>38100</xdr:colOff>
      <xdr:row>39</xdr:row>
      <xdr:rowOff>149678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53150</xdr:colOff>
      <xdr:row>39</xdr:row>
      <xdr:rowOff>140805</xdr:rowOff>
    </xdr:from>
    <xdr:ext cx="249299"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625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48078</xdr:rowOff>
    </xdr:from>
    <xdr:to>
      <xdr:col>41</xdr:col>
      <xdr:colOff>101600</xdr:colOff>
      <xdr:row>39</xdr:row>
      <xdr:rowOff>149678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116650</xdr:colOff>
      <xdr:row>39</xdr:row>
      <xdr:rowOff>140805</xdr:rowOff>
    </xdr:from>
    <xdr:ext cx="249299"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73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16401</xdr:rowOff>
    </xdr:from>
    <xdr:to>
      <xdr:col>36</xdr:col>
      <xdr:colOff>165100</xdr:colOff>
      <xdr:row>39</xdr:row>
      <xdr:rowOff>118001</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70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39</xdr:row>
      <xdr:rowOff>109128</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815333" y="679567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3" name="農林水産業費グラフ枠">
          <a:extLst>
            <a:ext uri="{FF2B5EF4-FFF2-40B4-BE49-F238E27FC236}">
              <a16:creationId xmlns:a16="http://schemas.microsoft.com/office/drawing/2014/main" id="{00000000-0008-0000-0700-000057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12381</xdr:rowOff>
    </xdr:from>
    <xdr:to>
      <xdr:col>54</xdr:col>
      <xdr:colOff>189865</xdr:colOff>
      <xdr:row>59</xdr:row>
      <xdr:rowOff>88591</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flipV="1">
          <a:off x="10475595" y="8584881"/>
          <a:ext cx="1270" cy="1619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92418</xdr:rowOff>
    </xdr:from>
    <xdr:ext cx="378565" cy="259045"/>
    <xdr:sp macro="" textlink="">
      <xdr:nvSpPr>
        <xdr:cNvPr id="345" name="農林水産業費最小値テキスト">
          <a:extLst>
            <a:ext uri="{FF2B5EF4-FFF2-40B4-BE49-F238E27FC236}">
              <a16:creationId xmlns:a16="http://schemas.microsoft.com/office/drawing/2014/main" id="{00000000-0008-0000-0700-000059010000}"/>
            </a:ext>
          </a:extLst>
        </xdr:cNvPr>
        <xdr:cNvSpPr txBox="1"/>
      </xdr:nvSpPr>
      <xdr:spPr>
        <a:xfrm>
          <a:off x="10528300" y="102079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88591</xdr:rowOff>
    </xdr:from>
    <xdr:to>
      <xdr:col>55</xdr:col>
      <xdr:colOff>88900</xdr:colOff>
      <xdr:row>59</xdr:row>
      <xdr:rowOff>88591</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10204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130508</xdr:rowOff>
    </xdr:from>
    <xdr:ext cx="599010" cy="259045"/>
    <xdr:sp macro="" textlink="">
      <xdr:nvSpPr>
        <xdr:cNvPr id="347" name="農林水産業費最大値テキスト">
          <a:extLst>
            <a:ext uri="{FF2B5EF4-FFF2-40B4-BE49-F238E27FC236}">
              <a16:creationId xmlns:a16="http://schemas.microsoft.com/office/drawing/2014/main" id="{00000000-0008-0000-0700-00005B010000}"/>
            </a:ext>
          </a:extLst>
        </xdr:cNvPr>
        <xdr:cNvSpPr txBox="1"/>
      </xdr:nvSpPr>
      <xdr:spPr>
        <a:xfrm>
          <a:off x="10528300" y="8360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149,696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12381</xdr:rowOff>
    </xdr:from>
    <xdr:to>
      <xdr:col>55</xdr:col>
      <xdr:colOff>88900</xdr:colOff>
      <xdr:row>50</xdr:row>
      <xdr:rowOff>12381</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10388600" y="8584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95569</xdr:rowOff>
    </xdr:from>
    <xdr:to>
      <xdr:col>55</xdr:col>
      <xdr:colOff>0</xdr:colOff>
      <xdr:row>58</xdr:row>
      <xdr:rowOff>109569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9639300" y="10039669"/>
          <a:ext cx="838200" cy="1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134964</xdr:rowOff>
    </xdr:from>
    <xdr:ext cx="534377" cy="259045"/>
    <xdr:sp macro="" textlink="">
      <xdr:nvSpPr>
        <xdr:cNvPr id="350" name="農林水産業費平均値テキスト">
          <a:extLst>
            <a:ext uri="{FF2B5EF4-FFF2-40B4-BE49-F238E27FC236}">
              <a16:creationId xmlns:a16="http://schemas.microsoft.com/office/drawing/2014/main" id="{00000000-0008-0000-0700-00005E010000}"/>
            </a:ext>
          </a:extLst>
        </xdr:cNvPr>
        <xdr:cNvSpPr txBox="1"/>
      </xdr:nvSpPr>
      <xdr:spPr>
        <a:xfrm>
          <a:off x="10528300" y="97361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112087</xdr:rowOff>
    </xdr:from>
    <xdr:to>
      <xdr:col>55</xdr:col>
      <xdr:colOff>50800</xdr:colOff>
      <xdr:row>58</xdr:row>
      <xdr:rowOff>42237</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10426700" y="9884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99053</xdr:rowOff>
    </xdr:from>
    <xdr:to>
      <xdr:col>50</xdr:col>
      <xdr:colOff>114300</xdr:colOff>
      <xdr:row>58</xdr:row>
      <xdr:rowOff>109569</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8750300" y="10043153"/>
          <a:ext cx="889000" cy="105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103258</xdr:rowOff>
    </xdr:from>
    <xdr:to>
      <xdr:col>50</xdr:col>
      <xdr:colOff>165100</xdr:colOff>
      <xdr:row>58</xdr:row>
      <xdr:rowOff>33408</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9588500" y="9875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49935</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372111" y="9651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92815</xdr:rowOff>
    </xdr:from>
    <xdr:to>
      <xdr:col>45</xdr:col>
      <xdr:colOff>177800</xdr:colOff>
      <xdr:row>58</xdr:row>
      <xdr:rowOff>99053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7861300" y="10036915"/>
          <a:ext cx="889000" cy="6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132672</xdr:rowOff>
    </xdr:from>
    <xdr:to>
      <xdr:col>46</xdr:col>
      <xdr:colOff>38100</xdr:colOff>
      <xdr:row>58</xdr:row>
      <xdr:rowOff>62822</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8699500" y="9905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79349</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8483111" y="9680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92815</xdr:rowOff>
    </xdr:from>
    <xdr:to>
      <xdr:col>41</xdr:col>
      <xdr:colOff>50800</xdr:colOff>
      <xdr:row>58</xdr:row>
      <xdr:rowOff>134181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6972300" y="10036915"/>
          <a:ext cx="889000" cy="41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160909</xdr:rowOff>
    </xdr:from>
    <xdr:to>
      <xdr:col>41</xdr:col>
      <xdr:colOff>101600</xdr:colOff>
      <xdr:row>58</xdr:row>
      <xdr:rowOff>91059</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7810500" y="9933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107586</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594111" y="9708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164958</xdr:rowOff>
    </xdr:from>
    <xdr:to>
      <xdr:col>36</xdr:col>
      <xdr:colOff>165100</xdr:colOff>
      <xdr:row>58</xdr:row>
      <xdr:rowOff>95108</xdr:rowOff>
    </xdr:to>
    <xdr:sp macro="" textlink="">
      <xdr:nvSpPr>
        <xdr:cNvPr id="361" name="フローチャート: 判断 360">
          <a:extLst>
            <a:ext uri="{FF2B5EF4-FFF2-40B4-BE49-F238E27FC236}">
              <a16:creationId xmlns:a16="http://schemas.microsoft.com/office/drawing/2014/main" id="{00000000-0008-0000-0700-000069010000}"/>
            </a:ext>
          </a:extLst>
        </xdr:cNvPr>
        <xdr:cNvSpPr/>
      </xdr:nvSpPr>
      <xdr:spPr>
        <a:xfrm>
          <a:off x="6921500" y="9937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111635</xdr:rowOff>
    </xdr:from>
    <xdr:ext cx="534377"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05111" y="9712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44769</xdr:rowOff>
    </xdr:from>
    <xdr:to>
      <xdr:col>55</xdr:col>
      <xdr:colOff>50800</xdr:colOff>
      <xdr:row>58</xdr:row>
      <xdr:rowOff>146369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10426700" y="998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23196</xdr:rowOff>
    </xdr:from>
    <xdr:ext cx="534377" cy="259045"/>
    <xdr:sp macro="" textlink="">
      <xdr:nvSpPr>
        <xdr:cNvPr id="369" name="農林水産業費該当値テキスト">
          <a:extLst>
            <a:ext uri="{FF2B5EF4-FFF2-40B4-BE49-F238E27FC236}">
              <a16:creationId xmlns:a16="http://schemas.microsoft.com/office/drawing/2014/main" id="{00000000-0008-0000-0700-000071010000}"/>
            </a:ext>
          </a:extLst>
        </xdr:cNvPr>
        <xdr:cNvSpPr txBox="1"/>
      </xdr:nvSpPr>
      <xdr:spPr>
        <a:xfrm>
          <a:off x="10528300" y="996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58769</xdr:rowOff>
    </xdr:from>
    <xdr:to>
      <xdr:col>50</xdr:col>
      <xdr:colOff>165100</xdr:colOff>
      <xdr:row>58</xdr:row>
      <xdr:rowOff>160369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9588500" y="1000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151496</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9372111" y="10095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48253</xdr:rowOff>
    </xdr:from>
    <xdr:to>
      <xdr:col>46</xdr:col>
      <xdr:colOff>38100</xdr:colOff>
      <xdr:row>58</xdr:row>
      <xdr:rowOff>149853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8699500" y="9992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140980</xdr:rowOff>
    </xdr:from>
    <xdr:ext cx="534377"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8483111" y="100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42015</xdr:rowOff>
    </xdr:from>
    <xdr:to>
      <xdr:col>41</xdr:col>
      <xdr:colOff>101600</xdr:colOff>
      <xdr:row>58</xdr:row>
      <xdr:rowOff>143615</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7810500" y="9986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134742</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7594111" y="10078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83381</xdr:rowOff>
    </xdr:from>
    <xdr:to>
      <xdr:col>36</xdr:col>
      <xdr:colOff>165100</xdr:colOff>
      <xdr:row>59</xdr:row>
      <xdr:rowOff>13531</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6921500" y="10027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4658</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705111" y="10120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18052</xdr:rowOff>
    </xdr:from>
    <xdr:to>
      <xdr:col>54</xdr:col>
      <xdr:colOff>189865</xdr:colOff>
      <xdr:row>79</xdr:row>
      <xdr:rowOff>88297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191002"/>
          <a:ext cx="1270" cy="14418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92124</xdr:rowOff>
    </xdr:from>
    <xdr:ext cx="378565"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63667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88297</xdr:rowOff>
    </xdr:from>
    <xdr:to>
      <xdr:col>55</xdr:col>
      <xdr:colOff>88900</xdr:colOff>
      <xdr:row>79</xdr:row>
      <xdr:rowOff>88297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63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136179</xdr:rowOff>
    </xdr:from>
    <xdr:ext cx="534377"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1966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18052</xdr:rowOff>
    </xdr:from>
    <xdr:to>
      <xdr:col>55</xdr:col>
      <xdr:colOff>88900</xdr:colOff>
      <xdr:row>71</xdr:row>
      <xdr:rowOff>18052</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191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23033</xdr:rowOff>
    </xdr:from>
    <xdr:to>
      <xdr:col>55</xdr:col>
      <xdr:colOff>0</xdr:colOff>
      <xdr:row>79</xdr:row>
      <xdr:rowOff>44684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96133"/>
          <a:ext cx="838200" cy="19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114554</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1447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91677</xdr:rowOff>
    </xdr:from>
    <xdr:to>
      <xdr:col>55</xdr:col>
      <xdr:colOff>50800</xdr:colOff>
      <xdr:row>78</xdr:row>
      <xdr:rowOff>21827</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293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162316</xdr:rowOff>
    </xdr:from>
    <xdr:to>
      <xdr:col>50</xdr:col>
      <xdr:colOff>114300</xdr:colOff>
      <xdr:row>79</xdr:row>
      <xdr:rowOff>44684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535416"/>
          <a:ext cx="889000" cy="5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96493</xdr:rowOff>
    </xdr:from>
    <xdr:to>
      <xdr:col>50</xdr:col>
      <xdr:colOff>165100</xdr:colOff>
      <xdr:row>78</xdr:row>
      <xdr:rowOff>26643</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29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43170</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073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162316</xdr:rowOff>
    </xdr:from>
    <xdr:to>
      <xdr:col>45</xdr:col>
      <xdr:colOff>177800</xdr:colOff>
      <xdr:row>79</xdr:row>
      <xdr:rowOff>40830</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flipV="1">
          <a:off x="7861300" y="13535416"/>
          <a:ext cx="889000" cy="49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41939</xdr:rowOff>
    </xdr:from>
    <xdr:to>
      <xdr:col>46</xdr:col>
      <xdr:colOff>38100</xdr:colOff>
      <xdr:row>77</xdr:row>
      <xdr:rowOff>143539</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2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160066</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0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105263</xdr:rowOff>
    </xdr:from>
    <xdr:to>
      <xdr:col>41</xdr:col>
      <xdr:colOff>50800</xdr:colOff>
      <xdr:row>79</xdr:row>
      <xdr:rowOff>40830</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a:off x="6972300" y="13478363"/>
          <a:ext cx="889000" cy="107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73665</xdr:rowOff>
    </xdr:from>
    <xdr:to>
      <xdr:col>41</xdr:col>
      <xdr:colOff>101600</xdr:colOff>
      <xdr:row>78</xdr:row>
      <xdr:rowOff>3815</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275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20342</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050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16990</xdr:rowOff>
    </xdr:from>
    <xdr:to>
      <xdr:col>36</xdr:col>
      <xdr:colOff>165100</xdr:colOff>
      <xdr:row>77</xdr:row>
      <xdr:rowOff>118590</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218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135117</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299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143683</xdr:rowOff>
    </xdr:from>
    <xdr:to>
      <xdr:col>55</xdr:col>
      <xdr:colOff>50800</xdr:colOff>
      <xdr:row>78</xdr:row>
      <xdr:rowOff>73833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345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122110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3237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165334</xdr:rowOff>
    </xdr:from>
    <xdr:to>
      <xdr:col>50</xdr:col>
      <xdr:colOff>165100</xdr:colOff>
      <xdr:row>79</xdr:row>
      <xdr:rowOff>95484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538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86611</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404428" y="13631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111516</xdr:rowOff>
    </xdr:from>
    <xdr:to>
      <xdr:col>46</xdr:col>
      <xdr:colOff>38100</xdr:colOff>
      <xdr:row>79</xdr:row>
      <xdr:rowOff>41666</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484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32793</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515428" y="13577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161480</xdr:rowOff>
    </xdr:from>
    <xdr:to>
      <xdr:col>41</xdr:col>
      <xdr:colOff>101600</xdr:colOff>
      <xdr:row>79</xdr:row>
      <xdr:rowOff>91630</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5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82757</xdr:rowOff>
    </xdr:from>
    <xdr:ext cx="469744"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626428" y="13627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54463</xdr:rowOff>
    </xdr:from>
    <xdr:to>
      <xdr:col>36</xdr:col>
      <xdr:colOff>165100</xdr:colOff>
      <xdr:row>78</xdr:row>
      <xdr:rowOff>156063</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427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147190</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520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131656</xdr:rowOff>
    </xdr:from>
    <xdr:to>
      <xdr:col>54</xdr:col>
      <xdr:colOff>189865</xdr:colOff>
      <xdr:row>98</xdr:row>
      <xdr:rowOff>28710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62156"/>
          <a:ext cx="1270" cy="1268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32537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834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28710</xdr:rowOff>
    </xdr:from>
    <xdr:to>
      <xdr:col>55</xdr:col>
      <xdr:colOff>88900</xdr:colOff>
      <xdr:row>98</xdr:row>
      <xdr:rowOff>28710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830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78333</xdr:rowOff>
    </xdr:from>
    <xdr:ext cx="599010"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37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138,739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131656</xdr:rowOff>
    </xdr:from>
    <xdr:to>
      <xdr:col>55</xdr:col>
      <xdr:colOff>88900</xdr:colOff>
      <xdr:row>90</xdr:row>
      <xdr:rowOff>131656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62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54062</xdr:rowOff>
    </xdr:from>
    <xdr:to>
      <xdr:col>55</xdr:col>
      <xdr:colOff>0</xdr:colOff>
      <xdr:row>96</xdr:row>
      <xdr:rowOff>95940</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flipV="1">
          <a:off x="9639300" y="16513262"/>
          <a:ext cx="838200" cy="41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73482</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897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50605</xdr:rowOff>
    </xdr:from>
    <xdr:to>
      <xdr:col>55</xdr:col>
      <xdr:colOff>50800</xdr:colOff>
      <xdr:row>95</xdr:row>
      <xdr:rowOff>152205</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38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95940</xdr:rowOff>
    </xdr:from>
    <xdr:to>
      <xdr:col>50</xdr:col>
      <xdr:colOff>114300</xdr:colOff>
      <xdr:row>96</xdr:row>
      <xdr:rowOff>144228</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555140"/>
          <a:ext cx="889000" cy="4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67552</xdr:rowOff>
    </xdr:from>
    <xdr:to>
      <xdr:col>50</xdr:col>
      <xdr:colOff>165100</xdr:colOff>
      <xdr:row>95</xdr:row>
      <xdr:rowOff>169152</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35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14229</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6130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129794</xdr:rowOff>
    </xdr:from>
    <xdr:to>
      <xdr:col>45</xdr:col>
      <xdr:colOff>177800</xdr:colOff>
      <xdr:row>96</xdr:row>
      <xdr:rowOff>144228</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a:off x="7861300" y="16588994"/>
          <a:ext cx="889000" cy="14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94614</xdr:rowOff>
    </xdr:from>
    <xdr:to>
      <xdr:col>46</xdr:col>
      <xdr:colOff>38100</xdr:colOff>
      <xdr:row>96</xdr:row>
      <xdr:rowOff>24764</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8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41291</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57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129794</xdr:rowOff>
    </xdr:from>
    <xdr:to>
      <xdr:col>41</xdr:col>
      <xdr:colOff>50800</xdr:colOff>
      <xdr:row>97</xdr:row>
      <xdr:rowOff>100620</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flipV="1">
          <a:off x="6972300" y="16588994"/>
          <a:ext cx="889000" cy="14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81215</xdr:rowOff>
    </xdr:from>
    <xdr:to>
      <xdr:col>41</xdr:col>
      <xdr:colOff>101600</xdr:colOff>
      <xdr:row>96</xdr:row>
      <xdr:rowOff>11365</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368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27892</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144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65714</xdr:rowOff>
    </xdr:from>
    <xdr:to>
      <xdr:col>36</xdr:col>
      <xdr:colOff>165100</xdr:colOff>
      <xdr:row>95</xdr:row>
      <xdr:rowOff>167314</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353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12391</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128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3262</xdr:rowOff>
    </xdr:from>
    <xdr:to>
      <xdr:col>55</xdr:col>
      <xdr:colOff>50800</xdr:colOff>
      <xdr:row>96</xdr:row>
      <xdr:rowOff>104862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46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153139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440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45140</xdr:rowOff>
    </xdr:from>
    <xdr:to>
      <xdr:col>50</xdr:col>
      <xdr:colOff>165100</xdr:colOff>
      <xdr:row>96</xdr:row>
      <xdr:rowOff>146740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50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137867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597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93428</xdr:rowOff>
    </xdr:from>
    <xdr:to>
      <xdr:col>46</xdr:col>
      <xdr:colOff>38100</xdr:colOff>
      <xdr:row>97</xdr:row>
      <xdr:rowOff>23578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52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14705</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645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78994</xdr:rowOff>
    </xdr:from>
    <xdr:to>
      <xdr:col>41</xdr:col>
      <xdr:colOff>101600</xdr:colOff>
      <xdr:row>97</xdr:row>
      <xdr:rowOff>9144</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538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271</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30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49820</xdr:rowOff>
    </xdr:from>
    <xdr:to>
      <xdr:col>36</xdr:col>
      <xdr:colOff>165100</xdr:colOff>
      <xdr:row>97</xdr:row>
      <xdr:rowOff>151420</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68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142547</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773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141839</xdr:rowOff>
    </xdr:from>
    <xdr:to>
      <xdr:col>85</xdr:col>
      <xdr:colOff>126364</xdr:colOff>
      <xdr:row>38</xdr:row>
      <xdr:rowOff>83905</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113889"/>
          <a:ext cx="1269" cy="1485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87732</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028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83905</xdr:rowOff>
    </xdr:from>
    <xdr:to>
      <xdr:col>86</xdr:col>
      <xdr:colOff>25400</xdr:colOff>
      <xdr:row>38</xdr:row>
      <xdr:rowOff>83905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5990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88516</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4889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102,369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141839</xdr:rowOff>
    </xdr:from>
    <xdr:to>
      <xdr:col>86</xdr:col>
      <xdr:colOff>25400</xdr:colOff>
      <xdr:row>29</xdr:row>
      <xdr:rowOff>141839</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113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111664</xdr:rowOff>
    </xdr:from>
    <xdr:to>
      <xdr:col>85</xdr:col>
      <xdr:colOff>127000</xdr:colOff>
      <xdr:row>37</xdr:row>
      <xdr:rowOff>120759</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5481300" y="6455314"/>
          <a:ext cx="838200" cy="9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157726</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5847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134849</xdr:rowOff>
    </xdr:from>
    <xdr:to>
      <xdr:col>85</xdr:col>
      <xdr:colOff>177800</xdr:colOff>
      <xdr:row>37</xdr:row>
      <xdr:rowOff>64999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0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111664</xdr:rowOff>
    </xdr:from>
    <xdr:to>
      <xdr:col>81</xdr:col>
      <xdr:colOff>50800</xdr:colOff>
      <xdr:row>37</xdr:row>
      <xdr:rowOff>138867</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55314"/>
          <a:ext cx="889000" cy="27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169726</xdr:rowOff>
    </xdr:from>
    <xdr:to>
      <xdr:col>81</xdr:col>
      <xdr:colOff>101600</xdr:colOff>
      <xdr:row>37</xdr:row>
      <xdr:rowOff>99876</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41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116403</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17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138867</xdr:rowOff>
    </xdr:from>
    <xdr:to>
      <xdr:col>76</xdr:col>
      <xdr:colOff>114300</xdr:colOff>
      <xdr:row>37</xdr:row>
      <xdr:rowOff>159343</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82517"/>
          <a:ext cx="889000" cy="2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19585</xdr:rowOff>
    </xdr:from>
    <xdr:to>
      <xdr:col>76</xdr:col>
      <xdr:colOff>165100</xdr:colOff>
      <xdr:row>37</xdr:row>
      <xdr:rowOff>121185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363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137712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3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103287</xdr:rowOff>
    </xdr:from>
    <xdr:to>
      <xdr:col>71</xdr:col>
      <xdr:colOff>177800</xdr:colOff>
      <xdr:row>37</xdr:row>
      <xdr:rowOff>159343</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46937"/>
          <a:ext cx="889000" cy="5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158427</xdr:rowOff>
    </xdr:from>
    <xdr:to>
      <xdr:col>72</xdr:col>
      <xdr:colOff>38100</xdr:colOff>
      <xdr:row>37</xdr:row>
      <xdr:rowOff>88577</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30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105104</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0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117818</xdr:rowOff>
    </xdr:from>
    <xdr:to>
      <xdr:col>67</xdr:col>
      <xdr:colOff>101600</xdr:colOff>
      <xdr:row>37</xdr:row>
      <xdr:rowOff>47968</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290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64495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06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69959</xdr:rowOff>
    </xdr:from>
    <xdr:to>
      <xdr:col>85</xdr:col>
      <xdr:colOff>177800</xdr:colOff>
      <xdr:row>38</xdr:row>
      <xdr:rowOff>109</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413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48386</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9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60864</xdr:rowOff>
    </xdr:from>
    <xdr:to>
      <xdr:col>81</xdr:col>
      <xdr:colOff>101600</xdr:colOff>
      <xdr:row>37</xdr:row>
      <xdr:rowOff>162464</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404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153591</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9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88067</xdr:rowOff>
    </xdr:from>
    <xdr:to>
      <xdr:col>76</xdr:col>
      <xdr:colOff>165100</xdr:colOff>
      <xdr:row>38</xdr:row>
      <xdr:rowOff>18217</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31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9344</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52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108543</xdr:rowOff>
    </xdr:from>
    <xdr:to>
      <xdr:col>72</xdr:col>
      <xdr:colOff>38100</xdr:colOff>
      <xdr:row>38</xdr:row>
      <xdr:rowOff>38694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521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29820</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4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52487</xdr:rowOff>
    </xdr:from>
    <xdr:to>
      <xdr:col>67</xdr:col>
      <xdr:colOff>101600</xdr:colOff>
      <xdr:row>37</xdr:row>
      <xdr:rowOff>154087</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396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145214</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488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80" name="教育費グラフ枠">
          <a:extLst>
            <a:ext uri="{FF2B5EF4-FFF2-40B4-BE49-F238E27FC236}">
              <a16:creationId xmlns:a16="http://schemas.microsoft.com/office/drawing/2014/main" id="{00000000-0008-0000-0700-00004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49</xdr:row>
      <xdr:rowOff>113052</xdr:rowOff>
    </xdr:from>
    <xdr:to>
      <xdr:col>85</xdr:col>
      <xdr:colOff>126364</xdr:colOff>
      <xdr:row>59</xdr:row>
      <xdr:rowOff>30766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6317595" y="8514102"/>
          <a:ext cx="1269" cy="1632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34593</xdr:rowOff>
    </xdr:from>
    <xdr:ext cx="534377" cy="259045"/>
    <xdr:sp macro="" textlink="">
      <xdr:nvSpPr>
        <xdr:cNvPr id="582" name="教育費最小値テキスト">
          <a:extLst>
            <a:ext uri="{FF2B5EF4-FFF2-40B4-BE49-F238E27FC236}">
              <a16:creationId xmlns:a16="http://schemas.microsoft.com/office/drawing/2014/main" id="{00000000-0008-0000-0700-000046020000}"/>
            </a:ext>
          </a:extLst>
        </xdr:cNvPr>
        <xdr:cNvSpPr txBox="1"/>
      </xdr:nvSpPr>
      <xdr:spPr>
        <a:xfrm>
          <a:off x="16370300" y="10150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30766</xdr:rowOff>
    </xdr:from>
    <xdr:to>
      <xdr:col>86</xdr:col>
      <xdr:colOff>25400</xdr:colOff>
      <xdr:row>59</xdr:row>
      <xdr:rowOff>30766</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6230600" y="10146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59729</xdr:rowOff>
    </xdr:from>
    <xdr:ext cx="599010" cy="259045"/>
    <xdr:sp macro="" textlink="">
      <xdr:nvSpPr>
        <xdr:cNvPr id="584" name="教育費最大値テキスト">
          <a:extLst>
            <a:ext uri="{FF2B5EF4-FFF2-40B4-BE49-F238E27FC236}">
              <a16:creationId xmlns:a16="http://schemas.microsoft.com/office/drawing/2014/main" id="{00000000-0008-0000-0700-000048020000}"/>
            </a:ext>
          </a:extLst>
        </xdr:cNvPr>
        <xdr:cNvSpPr txBox="1"/>
      </xdr:nvSpPr>
      <xdr:spPr>
        <a:xfrm>
          <a:off x="16370300" y="8289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186,198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49</xdr:row>
      <xdr:rowOff>113052</xdr:rowOff>
    </xdr:from>
    <xdr:to>
      <xdr:col>86</xdr:col>
      <xdr:colOff>25400</xdr:colOff>
      <xdr:row>49</xdr:row>
      <xdr:rowOff>113052</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a:off x="16230600" y="8514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114315</xdr:rowOff>
    </xdr:from>
    <xdr:to>
      <xdr:col>85</xdr:col>
      <xdr:colOff>127000</xdr:colOff>
      <xdr:row>58</xdr:row>
      <xdr:rowOff>99847</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5481300" y="9715515"/>
          <a:ext cx="838200" cy="328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98438</xdr:rowOff>
    </xdr:from>
    <xdr:ext cx="534377" cy="259045"/>
    <xdr:sp macro="" textlink="">
      <xdr:nvSpPr>
        <xdr:cNvPr id="587" name="教育費平均値テキスト">
          <a:extLst>
            <a:ext uri="{FF2B5EF4-FFF2-40B4-BE49-F238E27FC236}">
              <a16:creationId xmlns:a16="http://schemas.microsoft.com/office/drawing/2014/main" id="{00000000-0008-0000-0700-00004B020000}"/>
            </a:ext>
          </a:extLst>
        </xdr:cNvPr>
        <xdr:cNvSpPr txBox="1"/>
      </xdr:nvSpPr>
      <xdr:spPr>
        <a:xfrm>
          <a:off x="16370300" y="96996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120011</xdr:rowOff>
    </xdr:from>
    <xdr:to>
      <xdr:col>85</xdr:col>
      <xdr:colOff>177800</xdr:colOff>
      <xdr:row>57</xdr:row>
      <xdr:rowOff>50161</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6268700" y="9721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99847</xdr:rowOff>
    </xdr:from>
    <xdr:to>
      <xdr:col>81</xdr:col>
      <xdr:colOff>50800</xdr:colOff>
      <xdr:row>58</xdr:row>
      <xdr:rowOff>167099</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4592300" y="10043947"/>
          <a:ext cx="889000" cy="67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27189</xdr:rowOff>
    </xdr:from>
    <xdr:to>
      <xdr:col>81</xdr:col>
      <xdr:colOff>101600</xdr:colOff>
      <xdr:row>57</xdr:row>
      <xdr:rowOff>128789</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5430500" y="97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145316</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575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167099</xdr:rowOff>
    </xdr:from>
    <xdr:to>
      <xdr:col>76</xdr:col>
      <xdr:colOff>114300</xdr:colOff>
      <xdr:row>59</xdr:row>
      <xdr:rowOff>4554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3703300" y="10111199"/>
          <a:ext cx="889000" cy="8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23716</xdr:rowOff>
    </xdr:from>
    <xdr:to>
      <xdr:col>76</xdr:col>
      <xdr:colOff>165100</xdr:colOff>
      <xdr:row>57</xdr:row>
      <xdr:rowOff>125316</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4541500" y="979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141843</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325111" y="9571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88341</xdr:rowOff>
    </xdr:from>
    <xdr:to>
      <xdr:col>71</xdr:col>
      <xdr:colOff>177800</xdr:colOff>
      <xdr:row>59</xdr:row>
      <xdr:rowOff>4554</xdr:rowOff>
    </xdr:to>
    <xdr:cxnSp macro="">
      <xdr:nvCxnSpPr>
        <xdr:cNvPr id="595" name="直線コネクタ 594">
          <a:extLst>
            <a:ext uri="{FF2B5EF4-FFF2-40B4-BE49-F238E27FC236}">
              <a16:creationId xmlns:a16="http://schemas.microsoft.com/office/drawing/2014/main" id="{00000000-0008-0000-0700-000053020000}"/>
            </a:ext>
          </a:extLst>
        </xdr:cNvPr>
        <xdr:cNvCxnSpPr/>
      </xdr:nvCxnSpPr>
      <xdr:spPr>
        <a:xfrm>
          <a:off x="12814300" y="9860991"/>
          <a:ext cx="889000" cy="259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18894</xdr:rowOff>
    </xdr:from>
    <xdr:to>
      <xdr:col>72</xdr:col>
      <xdr:colOff>38100</xdr:colOff>
      <xdr:row>57</xdr:row>
      <xdr:rowOff>120494</xdr:rowOff>
    </xdr:to>
    <xdr:sp macro="" textlink="">
      <xdr:nvSpPr>
        <xdr:cNvPr id="596" name="フローチャート: 判断 595">
          <a:extLst>
            <a:ext uri="{FF2B5EF4-FFF2-40B4-BE49-F238E27FC236}">
              <a16:creationId xmlns:a16="http://schemas.microsoft.com/office/drawing/2014/main" id="{00000000-0008-0000-0700-000054020000}"/>
            </a:ext>
          </a:extLst>
        </xdr:cNvPr>
        <xdr:cNvSpPr/>
      </xdr:nvSpPr>
      <xdr:spPr>
        <a:xfrm>
          <a:off x="13652500" y="9791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137021</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9566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119402</xdr:rowOff>
    </xdr:from>
    <xdr:to>
      <xdr:col>67</xdr:col>
      <xdr:colOff>101600</xdr:colOff>
      <xdr:row>57</xdr:row>
      <xdr:rowOff>49552</xdr:rowOff>
    </xdr:to>
    <xdr:sp macro="" textlink="">
      <xdr:nvSpPr>
        <xdr:cNvPr id="598" name="フローチャート: 判断 597">
          <a:extLst>
            <a:ext uri="{FF2B5EF4-FFF2-40B4-BE49-F238E27FC236}">
              <a16:creationId xmlns:a16="http://schemas.microsoft.com/office/drawing/2014/main" id="{00000000-0008-0000-0700-000056020000}"/>
            </a:ext>
          </a:extLst>
        </xdr:cNvPr>
        <xdr:cNvSpPr/>
      </xdr:nvSpPr>
      <xdr:spPr>
        <a:xfrm>
          <a:off x="12763500" y="9720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66079</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94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63515</xdr:rowOff>
    </xdr:from>
    <xdr:to>
      <xdr:col>85</xdr:col>
      <xdr:colOff>177800</xdr:colOff>
      <xdr:row>56</xdr:row>
      <xdr:rowOff>165115</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6268700" y="9664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86392</xdr:rowOff>
    </xdr:from>
    <xdr:ext cx="534377" cy="259045"/>
    <xdr:sp macro="" textlink="">
      <xdr:nvSpPr>
        <xdr:cNvPr id="606" name="教育費該当値テキスト">
          <a:extLst>
            <a:ext uri="{FF2B5EF4-FFF2-40B4-BE49-F238E27FC236}">
              <a16:creationId xmlns:a16="http://schemas.microsoft.com/office/drawing/2014/main" id="{00000000-0008-0000-0700-00005E020000}"/>
            </a:ext>
          </a:extLst>
        </xdr:cNvPr>
        <xdr:cNvSpPr txBox="1"/>
      </xdr:nvSpPr>
      <xdr:spPr>
        <a:xfrm>
          <a:off x="16370300" y="9516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49047</xdr:rowOff>
    </xdr:from>
    <xdr:to>
      <xdr:col>81</xdr:col>
      <xdr:colOff>101600</xdr:colOff>
      <xdr:row>58</xdr:row>
      <xdr:rowOff>150647</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5430500" y="999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141774</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5214111" y="1008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116299</xdr:rowOff>
    </xdr:from>
    <xdr:to>
      <xdr:col>76</xdr:col>
      <xdr:colOff>165100</xdr:colOff>
      <xdr:row>59</xdr:row>
      <xdr:rowOff>46449</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4541500" y="1006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37576</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4325111" y="1015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125204</xdr:rowOff>
    </xdr:from>
    <xdr:to>
      <xdr:col>72</xdr:col>
      <xdr:colOff>38100</xdr:colOff>
      <xdr:row>59</xdr:row>
      <xdr:rowOff>55354</xdr:rowOff>
    </xdr:to>
    <xdr:sp macro="" textlink="">
      <xdr:nvSpPr>
        <xdr:cNvPr id="611" name="楕円 610">
          <a:extLst>
            <a:ext uri="{FF2B5EF4-FFF2-40B4-BE49-F238E27FC236}">
              <a16:creationId xmlns:a16="http://schemas.microsoft.com/office/drawing/2014/main" id="{00000000-0008-0000-0700-000063020000}"/>
            </a:ext>
          </a:extLst>
        </xdr:cNvPr>
        <xdr:cNvSpPr/>
      </xdr:nvSpPr>
      <xdr:spPr>
        <a:xfrm>
          <a:off x="13652500" y="10069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46481</xdr:rowOff>
    </xdr:from>
    <xdr:ext cx="534377" cy="259045"/>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3436111" y="10162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37541</xdr:rowOff>
    </xdr:from>
    <xdr:to>
      <xdr:col>67</xdr:col>
      <xdr:colOff>101600</xdr:colOff>
      <xdr:row>57</xdr:row>
      <xdr:rowOff>139141</xdr:rowOff>
    </xdr:to>
    <xdr:sp macro="" textlink="">
      <xdr:nvSpPr>
        <xdr:cNvPr id="613" name="楕円 612">
          <a:extLst>
            <a:ext uri="{FF2B5EF4-FFF2-40B4-BE49-F238E27FC236}">
              <a16:creationId xmlns:a16="http://schemas.microsoft.com/office/drawing/2014/main" id="{00000000-0008-0000-0700-000065020000}"/>
            </a:ext>
          </a:extLst>
        </xdr:cNvPr>
        <xdr:cNvSpPr/>
      </xdr:nvSpPr>
      <xdr:spPr>
        <a:xfrm>
          <a:off x="12763500" y="981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130268</xdr:rowOff>
    </xdr:from>
    <xdr:ext cx="534377"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547111" y="9902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20" name="正方形/長方形 619">
          <a:extLst>
            <a:ext uri="{FF2B5EF4-FFF2-40B4-BE49-F238E27FC236}">
              <a16:creationId xmlns:a16="http://schemas.microsoft.com/office/drawing/2014/main" id="{00000000-0008-0000-0700-00006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21" name="正方形/長方形 620">
          <a:extLst>
            <a:ext uri="{FF2B5EF4-FFF2-40B4-BE49-F238E27FC236}">
              <a16:creationId xmlns:a16="http://schemas.microsoft.com/office/drawing/2014/main" id="{00000000-0008-0000-0700-00006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22" name="正方形/長方形 621">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7" name="災害復旧費グラフ枠">
          <a:extLst>
            <a:ext uri="{FF2B5EF4-FFF2-40B4-BE49-F238E27FC236}">
              <a16:creationId xmlns:a16="http://schemas.microsoft.com/office/drawing/2014/main" id="{00000000-0008-0000-0700-00007D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163833</xdr:rowOff>
    </xdr:from>
    <xdr:to>
      <xdr:col>85</xdr:col>
      <xdr:colOff>126364</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6317595" y="12165333"/>
          <a:ext cx="1269" cy="14236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59796</xdr:rowOff>
    </xdr:from>
    <xdr:ext cx="249299" cy="259045"/>
    <xdr:sp macro="" textlink="">
      <xdr:nvSpPr>
        <xdr:cNvPr id="639" name="災害復旧費最小値テキスト">
          <a:extLst>
            <a:ext uri="{FF2B5EF4-FFF2-40B4-BE49-F238E27FC236}">
              <a16:creationId xmlns:a16="http://schemas.microsoft.com/office/drawing/2014/main" id="{00000000-0008-0000-0700-00007F020000}"/>
            </a:ext>
          </a:extLst>
        </xdr:cNvPr>
        <xdr:cNvSpPr txBox="1"/>
      </xdr:nvSpPr>
      <xdr:spPr>
        <a:xfrm>
          <a:off x="16370300" y="1360434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110510</xdr:rowOff>
    </xdr:from>
    <xdr:ext cx="599010" cy="259045"/>
    <xdr:sp macro="" textlink="">
      <xdr:nvSpPr>
        <xdr:cNvPr id="641" name="災害復旧費最大値テキスト">
          <a:extLst>
            <a:ext uri="{FF2B5EF4-FFF2-40B4-BE49-F238E27FC236}">
              <a16:creationId xmlns:a16="http://schemas.microsoft.com/office/drawing/2014/main" id="{00000000-0008-0000-0700-000081020000}"/>
            </a:ext>
          </a:extLst>
        </xdr:cNvPr>
        <xdr:cNvSpPr txBox="1"/>
      </xdr:nvSpPr>
      <xdr:spPr>
        <a:xfrm>
          <a:off x="16370300" y="119405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373,666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163833</xdr:rowOff>
    </xdr:from>
    <xdr:to>
      <xdr:col>86</xdr:col>
      <xdr:colOff>25400</xdr:colOff>
      <xdr:row>70</xdr:row>
      <xdr:rowOff>163833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6230600" y="12165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39635</xdr:rowOff>
    </xdr:from>
    <xdr:to>
      <xdr:col>85</xdr:col>
      <xdr:colOff>127000</xdr:colOff>
      <xdr:row>79</xdr:row>
      <xdr:rowOff>44270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5481300" y="13584185"/>
          <a:ext cx="838200" cy="4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148696</xdr:rowOff>
    </xdr:from>
    <xdr:ext cx="534377" cy="259045"/>
    <xdr:sp macro="" textlink="">
      <xdr:nvSpPr>
        <xdr:cNvPr id="644" name="災害復旧費平均値テキスト">
          <a:extLst>
            <a:ext uri="{FF2B5EF4-FFF2-40B4-BE49-F238E27FC236}">
              <a16:creationId xmlns:a16="http://schemas.microsoft.com/office/drawing/2014/main" id="{00000000-0008-0000-0700-000084020000}"/>
            </a:ext>
          </a:extLst>
        </xdr:cNvPr>
        <xdr:cNvSpPr txBox="1"/>
      </xdr:nvSpPr>
      <xdr:spPr>
        <a:xfrm>
          <a:off x="16370300" y="133503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125819</xdr:rowOff>
    </xdr:from>
    <xdr:to>
      <xdr:col>85</xdr:col>
      <xdr:colOff>177800</xdr:colOff>
      <xdr:row>79</xdr:row>
      <xdr:rowOff>55969</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6268700" y="13498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39635</xdr:rowOff>
    </xdr:from>
    <xdr:to>
      <xdr:col>81</xdr:col>
      <xdr:colOff>50800</xdr:colOff>
      <xdr:row>79</xdr:row>
      <xdr:rowOff>44176</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flipV="1">
          <a:off x="14592300" y="13584185"/>
          <a:ext cx="889000" cy="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144469</xdr:rowOff>
    </xdr:from>
    <xdr:to>
      <xdr:col>81</xdr:col>
      <xdr:colOff>101600</xdr:colOff>
      <xdr:row>79</xdr:row>
      <xdr:rowOff>74619</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5430500" y="13517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91146</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46428" y="13292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44176</xdr:rowOff>
    </xdr:from>
    <xdr:to>
      <xdr:col>76</xdr:col>
      <xdr:colOff>114300</xdr:colOff>
      <xdr:row>79</xdr:row>
      <xdr:rowOff>44244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flipV="1">
          <a:off x="13703300" y="13588726"/>
          <a:ext cx="889000" cy="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148196</xdr:rowOff>
    </xdr:from>
    <xdr:to>
      <xdr:col>76</xdr:col>
      <xdr:colOff>165100</xdr:colOff>
      <xdr:row>79</xdr:row>
      <xdr:rowOff>78346</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4541500" y="1352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94873</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357428" y="13296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44089</xdr:rowOff>
    </xdr:from>
    <xdr:to>
      <xdr:col>71</xdr:col>
      <xdr:colOff>177800</xdr:colOff>
      <xdr:row>79</xdr:row>
      <xdr:rowOff>44244</xdr:rowOff>
    </xdr:to>
    <xdr:cxnSp macro="">
      <xdr:nvCxnSpPr>
        <xdr:cNvPr id="652" name="直線コネクタ 651">
          <a:extLst>
            <a:ext uri="{FF2B5EF4-FFF2-40B4-BE49-F238E27FC236}">
              <a16:creationId xmlns:a16="http://schemas.microsoft.com/office/drawing/2014/main" id="{00000000-0008-0000-0700-00008C020000}"/>
            </a:ext>
          </a:extLst>
        </xdr:cNvPr>
        <xdr:cNvCxnSpPr/>
      </xdr:nvCxnSpPr>
      <xdr:spPr>
        <a:xfrm>
          <a:off x="12814300" y="13588639"/>
          <a:ext cx="889000" cy="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151772</xdr:rowOff>
    </xdr:from>
    <xdr:to>
      <xdr:col>72</xdr:col>
      <xdr:colOff>38100</xdr:colOff>
      <xdr:row>79</xdr:row>
      <xdr:rowOff>81922</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3652500" y="1352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98449</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468428" y="1330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146568</xdr:rowOff>
    </xdr:from>
    <xdr:to>
      <xdr:col>67</xdr:col>
      <xdr:colOff>101600</xdr:colOff>
      <xdr:row>79</xdr:row>
      <xdr:rowOff>76718</xdr:rowOff>
    </xdr:to>
    <xdr:sp macro="" textlink="">
      <xdr:nvSpPr>
        <xdr:cNvPr id="655" name="フローチャート: 判断 654">
          <a:extLst>
            <a:ext uri="{FF2B5EF4-FFF2-40B4-BE49-F238E27FC236}">
              <a16:creationId xmlns:a16="http://schemas.microsoft.com/office/drawing/2014/main" id="{00000000-0008-0000-0700-00008F020000}"/>
            </a:ext>
          </a:extLst>
        </xdr:cNvPr>
        <xdr:cNvSpPr/>
      </xdr:nvSpPr>
      <xdr:spPr>
        <a:xfrm>
          <a:off x="12763500" y="13519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93245</xdr:rowOff>
    </xdr:from>
    <xdr:ext cx="469744"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79428" y="13294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164920</xdr:rowOff>
    </xdr:from>
    <xdr:to>
      <xdr:col>85</xdr:col>
      <xdr:colOff>177800</xdr:colOff>
      <xdr:row>79</xdr:row>
      <xdr:rowOff>95070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6268700" y="1353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104245</xdr:rowOff>
    </xdr:from>
    <xdr:ext cx="313932" cy="259045"/>
    <xdr:sp macro="" textlink="">
      <xdr:nvSpPr>
        <xdr:cNvPr id="663" name="災害復旧費該当値テキスト">
          <a:extLst>
            <a:ext uri="{FF2B5EF4-FFF2-40B4-BE49-F238E27FC236}">
              <a16:creationId xmlns:a16="http://schemas.microsoft.com/office/drawing/2014/main" id="{00000000-0008-0000-0700-000097020000}"/>
            </a:ext>
          </a:extLst>
        </xdr:cNvPr>
        <xdr:cNvSpPr txBox="1"/>
      </xdr:nvSpPr>
      <xdr:spPr>
        <a:xfrm>
          <a:off x="16370300" y="134773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160285</xdr:rowOff>
    </xdr:from>
    <xdr:to>
      <xdr:col>81</xdr:col>
      <xdr:colOff>101600</xdr:colOff>
      <xdr:row>79</xdr:row>
      <xdr:rowOff>90435</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5430500" y="13533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81562</xdr:rowOff>
    </xdr:from>
    <xdr:ext cx="469744"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5246428" y="13626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164826</xdr:rowOff>
    </xdr:from>
    <xdr:to>
      <xdr:col>76</xdr:col>
      <xdr:colOff>165100</xdr:colOff>
      <xdr:row>79</xdr:row>
      <xdr:rowOff>94976</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4541500" y="1353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79</xdr:row>
      <xdr:rowOff>86103</xdr:rowOff>
    </xdr:from>
    <xdr:ext cx="313932"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4435333" y="1363065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164894</xdr:rowOff>
    </xdr:from>
    <xdr:to>
      <xdr:col>72</xdr:col>
      <xdr:colOff>38100</xdr:colOff>
      <xdr:row>79</xdr:row>
      <xdr:rowOff>95044</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3652500" y="1353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20833</xdr:colOff>
      <xdr:row>79</xdr:row>
      <xdr:rowOff>86171</xdr:rowOff>
    </xdr:from>
    <xdr:ext cx="313932"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3546333" y="1363072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164739</xdr:rowOff>
    </xdr:from>
    <xdr:to>
      <xdr:col>67</xdr:col>
      <xdr:colOff>101600</xdr:colOff>
      <xdr:row>79</xdr:row>
      <xdr:rowOff>94889</xdr:rowOff>
    </xdr:to>
    <xdr:sp macro="" textlink="">
      <xdr:nvSpPr>
        <xdr:cNvPr id="670" name="楕円 669">
          <a:extLst>
            <a:ext uri="{FF2B5EF4-FFF2-40B4-BE49-F238E27FC236}">
              <a16:creationId xmlns:a16="http://schemas.microsoft.com/office/drawing/2014/main" id="{00000000-0008-0000-0700-00009E020000}"/>
            </a:ext>
          </a:extLst>
        </xdr:cNvPr>
        <xdr:cNvSpPr/>
      </xdr:nvSpPr>
      <xdr:spPr>
        <a:xfrm>
          <a:off x="12763500" y="13537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84333</xdr:colOff>
      <xdr:row>79</xdr:row>
      <xdr:rowOff>86016</xdr:rowOff>
    </xdr:from>
    <xdr:ext cx="313932"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657333" y="1363056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9" name="正方形/長方形 678">
          <a:extLst>
            <a:ext uri="{FF2B5EF4-FFF2-40B4-BE49-F238E27FC236}">
              <a16:creationId xmlns:a16="http://schemas.microsoft.com/office/drawing/2014/main" id="{00000000-0008-0000-0700-0000A7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3153</xdr:rowOff>
    </xdr:from>
    <xdr:to>
      <xdr:col>85</xdr:col>
      <xdr:colOff>126364</xdr:colOff>
      <xdr:row>98</xdr:row>
      <xdr:rowOff>54470</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33653"/>
          <a:ext cx="1269" cy="14229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58297</xdr:rowOff>
    </xdr:from>
    <xdr:ext cx="469744"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54470</xdr:rowOff>
    </xdr:from>
    <xdr:to>
      <xdr:col>86</xdr:col>
      <xdr:colOff>25400</xdr:colOff>
      <xdr:row>98</xdr:row>
      <xdr:rowOff>54470</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56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121280</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088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164,933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3153</xdr:rowOff>
    </xdr:from>
    <xdr:to>
      <xdr:col>86</xdr:col>
      <xdr:colOff>25400</xdr:colOff>
      <xdr:row>90</xdr:row>
      <xdr:rowOff>3153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336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93432</xdr:rowOff>
    </xdr:from>
    <xdr:to>
      <xdr:col>85</xdr:col>
      <xdr:colOff>127000</xdr:colOff>
      <xdr:row>94</xdr:row>
      <xdr:rowOff>94117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6209732"/>
          <a:ext cx="838200"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101818</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63895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123391</xdr:rowOff>
    </xdr:from>
    <xdr:to>
      <xdr:col>85</xdr:col>
      <xdr:colOff>177800</xdr:colOff>
      <xdr:row>96</xdr:row>
      <xdr:rowOff>53541</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6411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94</xdr:row>
      <xdr:rowOff>94117</xdr:rowOff>
    </xdr:from>
    <xdr:to>
      <xdr:col>81</xdr:col>
      <xdr:colOff>50800</xdr:colOff>
      <xdr:row>94</xdr:row>
      <xdr:rowOff>167306</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6210417"/>
          <a:ext cx="889000" cy="73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119945</xdr:rowOff>
    </xdr:from>
    <xdr:to>
      <xdr:col>81</xdr:col>
      <xdr:colOff>101600</xdr:colOff>
      <xdr:row>96</xdr:row>
      <xdr:rowOff>50095</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6407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41222</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6500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94</xdr:row>
      <xdr:rowOff>167306</xdr:rowOff>
    </xdr:from>
    <xdr:to>
      <xdr:col>76</xdr:col>
      <xdr:colOff>114300</xdr:colOff>
      <xdr:row>95</xdr:row>
      <xdr:rowOff>70031</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6283606"/>
          <a:ext cx="889000" cy="7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83514</xdr:rowOff>
    </xdr:from>
    <xdr:to>
      <xdr:col>76</xdr:col>
      <xdr:colOff>165100</xdr:colOff>
      <xdr:row>96</xdr:row>
      <xdr:rowOff>13664</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6371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4791</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646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70031</xdr:rowOff>
    </xdr:from>
    <xdr:to>
      <xdr:col>71</xdr:col>
      <xdr:colOff>177800</xdr:colOff>
      <xdr:row>95</xdr:row>
      <xdr:rowOff>101926</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6357781"/>
          <a:ext cx="889000" cy="31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104170</xdr:rowOff>
    </xdr:from>
    <xdr:to>
      <xdr:col>72</xdr:col>
      <xdr:colOff>38100</xdr:colOff>
      <xdr:row>96</xdr:row>
      <xdr:rowOff>34320</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639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25447</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6484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126902</xdr:rowOff>
    </xdr:from>
    <xdr:to>
      <xdr:col>67</xdr:col>
      <xdr:colOff>101600</xdr:colOff>
      <xdr:row>96</xdr:row>
      <xdr:rowOff>57052</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6414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48179</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507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42632</xdr:rowOff>
    </xdr:from>
    <xdr:to>
      <xdr:col>85</xdr:col>
      <xdr:colOff>177800</xdr:colOff>
      <xdr:row>94</xdr:row>
      <xdr:rowOff>144232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6158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65509</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6010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94</xdr:row>
      <xdr:rowOff>43317</xdr:rowOff>
    </xdr:from>
    <xdr:to>
      <xdr:col>81</xdr:col>
      <xdr:colOff>101600</xdr:colOff>
      <xdr:row>94</xdr:row>
      <xdr:rowOff>144917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61596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161444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93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94</xdr:row>
      <xdr:rowOff>116506</xdr:rowOff>
    </xdr:from>
    <xdr:to>
      <xdr:col>76</xdr:col>
      <xdr:colOff>165100</xdr:colOff>
      <xdr:row>95</xdr:row>
      <xdr:rowOff>46656</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6232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63183</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60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19231</xdr:rowOff>
    </xdr:from>
    <xdr:to>
      <xdr:col>72</xdr:col>
      <xdr:colOff>38100</xdr:colOff>
      <xdr:row>95</xdr:row>
      <xdr:rowOff>120831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630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137358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08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51126</xdr:rowOff>
    </xdr:from>
    <xdr:to>
      <xdr:col>67</xdr:col>
      <xdr:colOff>101600</xdr:colOff>
      <xdr:row>95</xdr:row>
      <xdr:rowOff>152726</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6338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169253</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6114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36</xdr:row>
      <xdr:rowOff>35577</xdr:rowOff>
    </xdr:from>
    <xdr:ext cx="37702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910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9" name="諸支出金グラフ枠">
          <a:extLst>
            <a:ext uri="{FF2B5EF4-FFF2-40B4-BE49-F238E27FC236}">
              <a16:creationId xmlns:a16="http://schemas.microsoft.com/office/drawing/2014/main" id="{00000000-0008-0000-0700-0000ED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6350</xdr:rowOff>
    </xdr:from>
    <xdr:to>
      <xdr:col>116</xdr:col>
      <xdr:colOff>62864</xdr:colOff>
      <xdr:row>39</xdr:row>
      <xdr:rowOff>44450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flipV="1">
          <a:off x="22159595" y="5321300"/>
          <a:ext cx="1269"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70121</xdr:rowOff>
    </xdr:from>
    <xdr:ext cx="249299" cy="259045"/>
    <xdr:sp macro="" textlink="">
      <xdr:nvSpPr>
        <xdr:cNvPr id="751" name="諸支出金最小値テキスト">
          <a:extLst>
            <a:ext uri="{FF2B5EF4-FFF2-40B4-BE49-F238E27FC236}">
              <a16:creationId xmlns:a16="http://schemas.microsoft.com/office/drawing/2014/main" id="{00000000-0008-0000-0700-0000EF020000}"/>
            </a:ext>
          </a:extLst>
        </xdr:cNvPr>
        <xdr:cNvSpPr txBox="1"/>
      </xdr:nvSpPr>
      <xdr:spPr>
        <a:xfrm>
          <a:off x="22212300" y="6756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124477</xdr:rowOff>
    </xdr:from>
    <xdr:ext cx="469744" cy="259045"/>
    <xdr:sp macro="" textlink="">
      <xdr:nvSpPr>
        <xdr:cNvPr id="753" name="諸支出金最大値テキスト">
          <a:extLst>
            <a:ext uri="{FF2B5EF4-FFF2-40B4-BE49-F238E27FC236}">
              <a16:creationId xmlns:a16="http://schemas.microsoft.com/office/drawing/2014/main" id="{00000000-0008-0000-0700-0000F1020000}"/>
            </a:ext>
          </a:extLst>
        </xdr:cNvPr>
        <xdr:cNvSpPr txBox="1"/>
      </xdr:nvSpPr>
      <xdr:spPr>
        <a:xfrm>
          <a:off x="22212300" y="5096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1,850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6350</xdr:rowOff>
    </xdr:from>
    <xdr:to>
      <xdr:col>116</xdr:col>
      <xdr:colOff>152400</xdr:colOff>
      <xdr:row>31</xdr:row>
      <xdr:rowOff>6350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53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159021</xdr:rowOff>
    </xdr:from>
    <xdr:ext cx="313932" cy="259045"/>
    <xdr:sp macro="" textlink="">
      <xdr:nvSpPr>
        <xdr:cNvPr id="756" name="諸支出金平均値テキスト">
          <a:extLst>
            <a:ext uri="{FF2B5EF4-FFF2-40B4-BE49-F238E27FC236}">
              <a16:creationId xmlns:a16="http://schemas.microsoft.com/office/drawing/2014/main" id="{00000000-0008-0000-0700-0000F4020000}"/>
            </a:ext>
          </a:extLst>
        </xdr:cNvPr>
        <xdr:cNvSpPr txBox="1"/>
      </xdr:nvSpPr>
      <xdr:spPr>
        <a:xfrm>
          <a:off x="22212300" y="6502671"/>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136144</xdr:rowOff>
    </xdr:from>
    <xdr:to>
      <xdr:col>116</xdr:col>
      <xdr:colOff>114300</xdr:colOff>
      <xdr:row>39</xdr:row>
      <xdr:rowOff>66294</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22110700" y="6651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152146</xdr:rowOff>
    </xdr:from>
    <xdr:to>
      <xdr:col>112</xdr:col>
      <xdr:colOff>38100</xdr:colOff>
      <xdr:row>39</xdr:row>
      <xdr:rowOff>82296</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1272500" y="6667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98823</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66333" y="6442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114046</xdr:rowOff>
    </xdr:from>
    <xdr:to>
      <xdr:col>107</xdr:col>
      <xdr:colOff>101600</xdr:colOff>
      <xdr:row>39</xdr:row>
      <xdr:rowOff>44196</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20383500" y="6629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60723</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77333" y="64043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4" name="直線コネクタ 763">
          <a:extLst>
            <a:ext uri="{FF2B5EF4-FFF2-40B4-BE49-F238E27FC236}">
              <a16:creationId xmlns:a16="http://schemas.microsoft.com/office/drawing/2014/main" id="{00000000-0008-0000-0700-0000FC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152908</xdr:rowOff>
    </xdr:from>
    <xdr:to>
      <xdr:col>102</xdr:col>
      <xdr:colOff>165100</xdr:colOff>
      <xdr:row>39</xdr:row>
      <xdr:rowOff>83058</xdr:rowOff>
    </xdr:to>
    <xdr:sp macro="" textlink="">
      <xdr:nvSpPr>
        <xdr:cNvPr id="765" name="フローチャート: 判断 764">
          <a:extLst>
            <a:ext uri="{FF2B5EF4-FFF2-40B4-BE49-F238E27FC236}">
              <a16:creationId xmlns:a16="http://schemas.microsoft.com/office/drawing/2014/main" id="{00000000-0008-0000-0700-0000FD020000}"/>
            </a:ext>
          </a:extLst>
        </xdr:cNvPr>
        <xdr:cNvSpPr/>
      </xdr:nvSpPr>
      <xdr:spPr>
        <a:xfrm>
          <a:off x="19494500" y="666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99585</xdr:rowOff>
    </xdr:from>
    <xdr:ext cx="313932"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9388333" y="644323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8605500" y="668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114571</xdr:rowOff>
    </xdr:from>
    <xdr:ext cx="249299" cy="259045"/>
    <xdr:sp macro="" textlink="">
      <xdr:nvSpPr>
        <xdr:cNvPr id="775" name="諸支出金該当値テキスト">
          <a:extLst>
            <a:ext uri="{FF2B5EF4-FFF2-40B4-BE49-F238E27FC236}">
              <a16:creationId xmlns:a16="http://schemas.microsoft.com/office/drawing/2014/main" id="{00000000-0008-0000-0700-000007030000}"/>
            </a:ext>
          </a:extLst>
        </xdr:cNvPr>
        <xdr:cNvSpPr txBox="1"/>
      </xdr:nvSpPr>
      <xdr:spPr>
        <a:xfrm>
          <a:off x="22212300" y="66296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37</xdr:row>
      <xdr:rowOff>111777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531650" y="6455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前年度繰上充用金グラフ枠">
          <a:extLst>
            <a:ext uri="{FF2B5EF4-FFF2-40B4-BE49-F238E27FC236}">
              <a16:creationId xmlns:a16="http://schemas.microsoft.com/office/drawing/2014/main" id="{00000000-0008-0000-07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0" name="前年度繰上充用金最小値テキスト">
          <a:extLst>
            <a:ext uri="{FF2B5EF4-FFF2-40B4-BE49-F238E27FC236}">
              <a16:creationId xmlns:a16="http://schemas.microsoft.com/office/drawing/2014/main" id="{00000000-0008-0000-0700-000020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2" name="前年度繰上充用金最大値テキスト">
          <a:extLst>
            <a:ext uri="{FF2B5EF4-FFF2-40B4-BE49-F238E27FC236}">
              <a16:creationId xmlns:a16="http://schemas.microsoft.com/office/drawing/2014/main" id="{00000000-0008-0000-0700-000022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5" name="前年度繰上充用金平均値テキスト">
          <a:extLst>
            <a:ext uri="{FF2B5EF4-FFF2-40B4-BE49-F238E27FC236}">
              <a16:creationId xmlns:a16="http://schemas.microsoft.com/office/drawing/2014/main" id="{00000000-0008-0000-0700-000025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4" name="フローチャート: 判断 813">
          <a:extLst>
            <a:ext uri="{FF2B5EF4-FFF2-40B4-BE49-F238E27FC236}">
              <a16:creationId xmlns:a16="http://schemas.microsoft.com/office/drawing/2014/main" id="{00000000-0008-0000-0700-00002E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4" name="前年度繰上充用金該当値テキスト">
          <a:extLst>
            <a:ext uri="{FF2B5EF4-FFF2-40B4-BE49-F238E27FC236}">
              <a16:creationId xmlns:a16="http://schemas.microsoft.com/office/drawing/2014/main" id="{00000000-0008-0000-0700-000038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4" name="正方形/長方形 833">
          <a:extLst>
            <a:ext uri="{FF2B5EF4-FFF2-40B4-BE49-F238E27FC236}">
              <a16:creationId xmlns:a16="http://schemas.microsoft.com/office/drawing/2014/main" id="{00000000-0008-0000-0700-000042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・総務費は、住民一人当たり</a:t>
          </a:r>
          <a:r>
            <a:rPr kumimoji="1" lang="en-US" altLang="ja-JP" sz="1100">
              <a:solidFill>
                <a:schemeClr val="dk1"/>
              </a:solidFill>
              <a:effectLst/>
              <a:latin typeface="+mn-lt"/>
              <a:ea typeface="+mn-ea"/>
              <a:cs typeface="+mn-cs"/>
            </a:rPr>
            <a:t>314,515</a:t>
          </a:r>
          <a:r>
            <a:rPr kumimoji="1" lang="ja-JP" altLang="ja-JP" sz="1100">
              <a:solidFill>
                <a:schemeClr val="dk1"/>
              </a:solidFill>
              <a:effectLst/>
              <a:latin typeface="+mn-lt"/>
              <a:ea typeface="+mn-ea"/>
              <a:cs typeface="+mn-cs"/>
            </a:rPr>
            <a:t>円となっている。本年度は庁舎等建設費の増加により前年度と比較すると増加している。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・民生費は、住民一人当たり</a:t>
          </a:r>
          <a:r>
            <a:rPr kumimoji="1" lang="en-US" altLang="ja-JP" sz="1100">
              <a:solidFill>
                <a:schemeClr val="dk1"/>
              </a:solidFill>
              <a:effectLst/>
              <a:latin typeface="+mn-lt"/>
              <a:ea typeface="+mn-ea"/>
              <a:cs typeface="+mn-cs"/>
            </a:rPr>
            <a:t>209,824</a:t>
          </a:r>
          <a:r>
            <a:rPr kumimoji="1" lang="ja-JP" altLang="ja-JP" sz="1100">
              <a:solidFill>
                <a:schemeClr val="dk1"/>
              </a:solidFill>
              <a:effectLst/>
              <a:latin typeface="+mn-lt"/>
              <a:ea typeface="+mn-ea"/>
              <a:cs typeface="+mn-cs"/>
            </a:rPr>
            <a:t>円となっており、決算額全体の約</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％を占める。類似団体平均を上回っているが、これは高齢化率（令和</a:t>
          </a:r>
          <a:r>
            <a:rPr kumimoji="1" lang="en-US" altLang="ja-JP" sz="1100">
              <a:solidFill>
                <a:schemeClr val="dk1"/>
              </a:solidFill>
              <a:effectLst/>
              <a:latin typeface="+mn-lt"/>
              <a:ea typeface="+mn-ea"/>
              <a:cs typeface="+mn-cs"/>
            </a:rPr>
            <a:t>7</a:t>
          </a:r>
          <a:r>
            <a:rPr kumimoji="1" lang="ja-JP" altLang="ja-JP" sz="1100">
              <a:solidFill>
                <a:schemeClr val="dk1"/>
              </a:solidFill>
              <a:effectLst/>
              <a:latin typeface="+mn-lt"/>
              <a:ea typeface="+mn-ea"/>
              <a:cs typeface="+mn-cs"/>
            </a:rPr>
            <a:t>年</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月現在）が</a:t>
          </a:r>
          <a:r>
            <a:rPr kumimoji="1" lang="en-US" altLang="ja-JP" sz="1100">
              <a:solidFill>
                <a:schemeClr val="dk1"/>
              </a:solidFill>
              <a:effectLst/>
              <a:latin typeface="+mn-lt"/>
              <a:ea typeface="+mn-ea"/>
              <a:cs typeface="+mn-cs"/>
            </a:rPr>
            <a:t>40.30</a:t>
          </a:r>
          <a:r>
            <a:rPr kumimoji="1" lang="ja-JP" altLang="ja-JP" sz="1100">
              <a:solidFill>
                <a:schemeClr val="dk1"/>
              </a:solidFill>
              <a:effectLst/>
              <a:latin typeface="+mn-lt"/>
              <a:ea typeface="+mn-ea"/>
              <a:cs typeface="+mn-cs"/>
            </a:rPr>
            <a:t>％（県平均</a:t>
          </a:r>
          <a:r>
            <a:rPr kumimoji="1" lang="en-US" altLang="ja-JP" sz="1100">
              <a:solidFill>
                <a:schemeClr val="dk1"/>
              </a:solidFill>
              <a:effectLst/>
              <a:latin typeface="+mn-lt"/>
              <a:ea typeface="+mn-ea"/>
              <a:cs typeface="+mn-cs"/>
            </a:rPr>
            <a:t>28.18</a:t>
          </a:r>
          <a:r>
            <a:rPr kumimoji="1" lang="ja-JP" altLang="ja-JP" sz="1100">
              <a:solidFill>
                <a:schemeClr val="dk1"/>
              </a:solidFill>
              <a:effectLst/>
              <a:latin typeface="+mn-lt"/>
              <a:ea typeface="+mn-ea"/>
              <a:cs typeface="+mn-cs"/>
            </a:rPr>
            <a:t>％）と高いことなどから社会保障関係費が連動して高水準にあるためである。</a:t>
          </a:r>
          <a:endParaRPr lang="ja-JP" altLang="ja-JP" sz="1400">
            <a:effectLst/>
          </a:endParaRPr>
        </a:p>
        <a:p>
          <a:r>
            <a:rPr kumimoji="1" lang="ja-JP" altLang="ja-JP" sz="1100">
              <a:solidFill>
                <a:schemeClr val="dk1"/>
              </a:solidFill>
              <a:effectLst/>
              <a:latin typeface="+mn-lt"/>
              <a:ea typeface="+mn-ea"/>
              <a:cs typeface="+mn-cs"/>
            </a:rPr>
            <a:t>・衛生費は、住民一人当たり</a:t>
          </a:r>
          <a:r>
            <a:rPr kumimoji="1" lang="en-US" altLang="ja-JP" sz="1100">
              <a:solidFill>
                <a:schemeClr val="dk1"/>
              </a:solidFill>
              <a:effectLst/>
              <a:latin typeface="+mn-lt"/>
              <a:ea typeface="+mn-ea"/>
              <a:cs typeface="+mn-cs"/>
            </a:rPr>
            <a:t>73,070</a:t>
          </a:r>
          <a:r>
            <a:rPr kumimoji="1" lang="ja-JP" altLang="ja-JP" sz="1100">
              <a:solidFill>
                <a:schemeClr val="dk1"/>
              </a:solidFill>
              <a:effectLst/>
              <a:latin typeface="+mn-lt"/>
              <a:ea typeface="+mn-ea"/>
              <a:cs typeface="+mn-cs"/>
            </a:rPr>
            <a:t>円となっている。前年度と比較すると</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しているが、これは、くらて病院の関係支出（貸付金等）</a:t>
          </a:r>
          <a:r>
            <a:rPr kumimoji="1" lang="ja-JP" altLang="en-US" sz="1100">
              <a:solidFill>
                <a:schemeClr val="dk1"/>
              </a:solidFill>
              <a:effectLst/>
              <a:latin typeface="+mn-lt"/>
              <a:ea typeface="+mn-ea"/>
              <a:cs typeface="+mn-cs"/>
            </a:rPr>
            <a:t>及び廃棄物処理施設管理運営費</a:t>
          </a:r>
          <a:r>
            <a:rPr kumimoji="1" lang="ja-JP" altLang="ja-JP" sz="1100">
              <a:solidFill>
                <a:schemeClr val="dk1"/>
              </a:solidFill>
              <a:effectLst/>
              <a:latin typeface="+mn-lt"/>
              <a:ea typeface="+mn-ea"/>
              <a:cs typeface="+mn-cs"/>
            </a:rPr>
            <a:t>が</a:t>
          </a:r>
          <a:r>
            <a:rPr kumimoji="1" lang="ja-JP" altLang="en-US" sz="1100">
              <a:solidFill>
                <a:schemeClr val="dk1"/>
              </a:solidFill>
              <a:effectLst/>
              <a:latin typeface="+mn-lt"/>
              <a:ea typeface="+mn-ea"/>
              <a:cs typeface="+mn-cs"/>
            </a:rPr>
            <a:t>増加</a:t>
          </a:r>
          <a:r>
            <a:rPr kumimoji="1" lang="ja-JP" altLang="ja-JP" sz="1100">
              <a:solidFill>
                <a:schemeClr val="dk1"/>
              </a:solidFill>
              <a:effectLst/>
              <a:latin typeface="+mn-lt"/>
              <a:ea typeface="+mn-ea"/>
              <a:cs typeface="+mn-cs"/>
            </a:rPr>
            <a:t>したものである。</a:t>
          </a:r>
          <a:endParaRPr lang="ja-JP" altLang="ja-JP" sz="1400">
            <a:effectLst/>
          </a:endParaRPr>
        </a:p>
        <a:p>
          <a:r>
            <a:rPr kumimoji="1" lang="ja-JP" altLang="ja-JP" sz="1100">
              <a:solidFill>
                <a:schemeClr val="dk1"/>
              </a:solidFill>
              <a:effectLst/>
              <a:latin typeface="+mn-lt"/>
              <a:ea typeface="+mn-ea"/>
              <a:cs typeface="+mn-cs"/>
            </a:rPr>
            <a:t>・公債費は、住民一人当たり</a:t>
          </a:r>
          <a:r>
            <a:rPr kumimoji="1" lang="en-US" altLang="ja-JP" sz="1100">
              <a:solidFill>
                <a:schemeClr val="dk1"/>
              </a:solidFill>
              <a:effectLst/>
              <a:latin typeface="+mn-lt"/>
              <a:ea typeface="+mn-ea"/>
              <a:cs typeface="+mn-cs"/>
            </a:rPr>
            <a:t>80,060</a:t>
          </a:r>
          <a:r>
            <a:rPr kumimoji="1" lang="ja-JP" altLang="ja-JP" sz="1100">
              <a:solidFill>
                <a:schemeClr val="dk1"/>
              </a:solidFill>
              <a:effectLst/>
              <a:latin typeface="+mn-lt"/>
              <a:ea typeface="+mn-ea"/>
              <a:cs typeface="+mn-cs"/>
            </a:rPr>
            <a:t>円で昨年に引き続き類似団体平均を上回っている。今後も大規模事業（</a:t>
          </a:r>
          <a:r>
            <a:rPr kumimoji="1" lang="ja-JP" altLang="ja-JP" sz="1100" b="0" i="0" baseline="0">
              <a:solidFill>
                <a:schemeClr val="dk1"/>
              </a:solidFill>
              <a:effectLst/>
              <a:latin typeface="+mn-lt"/>
              <a:ea typeface="+mn-ea"/>
              <a:cs typeface="+mn-cs"/>
            </a:rPr>
            <a:t>新庁舎等建設事業・</a:t>
          </a:r>
          <a:r>
            <a:rPr kumimoji="1" lang="ja-JP" altLang="ja-JP" sz="1100">
              <a:solidFill>
                <a:schemeClr val="dk1"/>
              </a:solidFill>
              <a:effectLst/>
              <a:latin typeface="+mn-lt"/>
              <a:ea typeface="+mn-ea"/>
              <a:cs typeface="+mn-cs"/>
            </a:rPr>
            <a:t>小学校統合事業）の財源とする新発債の償還が見込まれていることから、既発債の償還状況を考慮しながら、計画性のある起債発行に努める。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福岡県鞍手町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実質単年度収支は、令和２年度から令和４年度までは３か年連続で黒字となっているが、令和５年度</a:t>
          </a:r>
          <a:r>
            <a:rPr kumimoji="1" lang="ja-JP" altLang="en-US" sz="1100">
              <a:solidFill>
                <a:schemeClr val="dk1"/>
              </a:solidFill>
              <a:effectLst/>
              <a:latin typeface="+mn-lt"/>
              <a:ea typeface="+mn-ea"/>
              <a:cs typeface="+mn-cs"/>
            </a:rPr>
            <a:t>から令和６年度</a:t>
          </a:r>
          <a:r>
            <a:rPr kumimoji="1" lang="ja-JP" altLang="ja-JP" sz="1100">
              <a:solidFill>
                <a:schemeClr val="dk1"/>
              </a:solidFill>
              <a:effectLst/>
              <a:latin typeface="+mn-lt"/>
              <a:ea typeface="+mn-ea"/>
              <a:cs typeface="+mn-cs"/>
            </a:rPr>
            <a:t>は赤字となっている。これは単年度収支の赤字が影響している。</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また、令和３年度以降の実質収支額が急増した要因は、普通交付税の増加に伴うものである。なお、財政調整基金残高は、歳計剰余金の２分の１を下らない額を積み立てた</a:t>
          </a:r>
          <a:r>
            <a:rPr kumimoji="1" lang="ja-JP" altLang="en-US" sz="1100">
              <a:solidFill>
                <a:schemeClr val="dk1"/>
              </a:solidFill>
              <a:effectLst/>
              <a:latin typeface="+mn-lt"/>
              <a:ea typeface="+mn-ea"/>
              <a:cs typeface="+mn-cs"/>
            </a:rPr>
            <a:t>が、財源調整のため取崩した</a:t>
          </a:r>
          <a:r>
            <a:rPr kumimoji="1" lang="ja-JP" altLang="ja-JP" sz="1100">
              <a:solidFill>
                <a:schemeClr val="dk1"/>
              </a:solidFill>
              <a:effectLst/>
              <a:latin typeface="+mn-lt"/>
              <a:ea typeface="+mn-ea"/>
              <a:cs typeface="+mn-cs"/>
            </a:rPr>
            <a:t>結果、令和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年度末残高は約</a:t>
          </a:r>
          <a:r>
            <a:rPr kumimoji="1" lang="en-US" altLang="ja-JP" sz="1100">
              <a:solidFill>
                <a:schemeClr val="dk1"/>
              </a:solidFill>
              <a:effectLst/>
              <a:latin typeface="+mn-lt"/>
              <a:ea typeface="+mn-ea"/>
              <a:cs typeface="+mn-cs"/>
            </a:rPr>
            <a:t>17.0</a:t>
          </a:r>
          <a:r>
            <a:rPr kumimoji="1" lang="ja-JP" altLang="ja-JP" sz="1100">
              <a:solidFill>
                <a:schemeClr val="dk1"/>
              </a:solidFill>
              <a:effectLst/>
              <a:latin typeface="+mn-lt"/>
              <a:ea typeface="+mn-ea"/>
              <a:cs typeface="+mn-cs"/>
            </a:rPr>
            <a:t>億円となり、前年度と比較して約</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億円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している。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福岡県鞍手町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全会計において黒字であり、連結実質赤字比率は生じていない。令和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年度の連結実質赤字比率は前年度と比較して</a:t>
          </a:r>
          <a:r>
            <a:rPr kumimoji="1" lang="en-US" altLang="ja-JP" sz="1100">
              <a:solidFill>
                <a:schemeClr val="dk1"/>
              </a:solidFill>
              <a:effectLst/>
              <a:latin typeface="+mn-lt"/>
              <a:ea typeface="+mn-ea"/>
              <a:cs typeface="+mn-cs"/>
            </a:rPr>
            <a:t>5.81%</a:t>
          </a:r>
          <a:r>
            <a:rPr kumimoji="1" lang="ja-JP" altLang="ja-JP"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11.91%</a:t>
          </a:r>
          <a:r>
            <a:rPr kumimoji="1" lang="ja-JP" altLang="ja-JP" sz="1100">
              <a:solidFill>
                <a:schemeClr val="dk1"/>
              </a:solidFill>
              <a:effectLst/>
              <a:latin typeface="+mn-lt"/>
              <a:ea typeface="+mn-ea"/>
              <a:cs typeface="+mn-cs"/>
            </a:rPr>
            <a:t>となった。このうち、一般会計等は前年度と比較して</a:t>
          </a:r>
          <a:r>
            <a:rPr kumimoji="1" lang="en-US" altLang="ja-JP" sz="1100">
              <a:solidFill>
                <a:schemeClr val="dk1"/>
              </a:solidFill>
              <a:effectLst/>
              <a:latin typeface="+mn-lt"/>
              <a:ea typeface="+mn-ea"/>
              <a:cs typeface="+mn-cs"/>
            </a:rPr>
            <a:t>5.32%</a:t>
          </a:r>
          <a:r>
            <a:rPr kumimoji="1" lang="ja-JP" altLang="ja-JP" sz="1100">
              <a:solidFill>
                <a:schemeClr val="dk1"/>
              </a:solidFill>
              <a:effectLst/>
              <a:latin typeface="+mn-lt"/>
              <a:ea typeface="+mn-ea"/>
              <a:cs typeface="+mn-cs"/>
            </a:rPr>
            <a:t>増の△</a:t>
          </a:r>
          <a:r>
            <a:rPr kumimoji="1" lang="en-US" altLang="ja-JP" sz="1100">
              <a:solidFill>
                <a:schemeClr val="dk1"/>
              </a:solidFill>
              <a:effectLst/>
              <a:latin typeface="+mn-lt"/>
              <a:ea typeface="+mn-ea"/>
              <a:cs typeface="+mn-cs"/>
            </a:rPr>
            <a:t>1.65%</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なお、国民健康保険事業特別会計は、平成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年度まで慢性的に赤字状態であったが、平成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年度以降は黒字に転じている。</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福岡県鞍手町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元利償還金は</a:t>
          </a:r>
          <a:r>
            <a:rPr kumimoji="1" lang="ja-JP" altLang="en-US" sz="1100">
              <a:solidFill>
                <a:schemeClr val="dk1"/>
              </a:solidFill>
              <a:effectLst/>
              <a:latin typeface="+mn-lt"/>
              <a:ea typeface="+mn-ea"/>
              <a:cs typeface="+mn-cs"/>
            </a:rPr>
            <a:t>前年と比較して</a:t>
          </a:r>
          <a:r>
            <a:rPr kumimoji="1" lang="en-US" altLang="ja-JP" sz="1100">
              <a:solidFill>
                <a:schemeClr val="dk1"/>
              </a:solidFill>
              <a:effectLst/>
              <a:latin typeface="+mn-lt"/>
              <a:ea typeface="+mn-ea"/>
              <a:cs typeface="+mn-cs"/>
            </a:rPr>
            <a:t>17</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、算入公債費等も</a:t>
          </a:r>
          <a:r>
            <a:rPr kumimoji="1" lang="en-US" altLang="ja-JP" sz="1100">
              <a:solidFill>
                <a:schemeClr val="dk1"/>
              </a:solidFill>
              <a:effectLst/>
              <a:latin typeface="+mn-lt"/>
              <a:ea typeface="+mn-ea"/>
              <a:cs typeface="+mn-cs"/>
            </a:rPr>
            <a:t>19</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、実質公債費比率の分子は、</a:t>
          </a:r>
          <a:r>
            <a:rPr kumimoji="1" lang="en-US" altLang="ja-JP" sz="1100">
              <a:solidFill>
                <a:schemeClr val="dk1"/>
              </a:solidFill>
              <a:effectLst/>
              <a:latin typeface="+mn-lt"/>
              <a:ea typeface="+mn-ea"/>
              <a:cs typeface="+mn-cs"/>
            </a:rPr>
            <a:t>330</a:t>
          </a:r>
          <a:r>
            <a:rPr kumimoji="1" lang="ja-JP" altLang="ja-JP" sz="1100">
              <a:solidFill>
                <a:schemeClr val="dk1"/>
              </a:solidFill>
              <a:effectLst/>
              <a:latin typeface="+mn-lt"/>
              <a:ea typeface="+mn-ea"/>
              <a:cs typeface="+mn-cs"/>
            </a:rPr>
            <a:t>百万円で前年度と比較して</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百万円の増となっている。今後も本町の財政規模並びに実質公債費比率等への影響を勘案しながら計画性のある起債発行に努める。</a:t>
          </a:r>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endParaRPr kumimoji="1" lang="en-US" altLang="ja-JP" sz="1000">
            <a:latin typeface="ＭＳ ゴシック" pitchFamily="49" charset="-128"/>
            <a:ea typeface="ＭＳ ゴシック" pitchFamily="49" charset="-128"/>
          </a:endParaRPr>
        </a:p>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福岡県鞍手町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将来負担比率の分子は、△</a:t>
          </a:r>
          <a:r>
            <a:rPr kumimoji="1" lang="en-US" altLang="ja-JP" sz="1100">
              <a:solidFill>
                <a:schemeClr val="dk1"/>
              </a:solidFill>
              <a:effectLst/>
              <a:latin typeface="+mn-lt"/>
              <a:ea typeface="+mn-ea"/>
              <a:cs typeface="+mn-cs"/>
            </a:rPr>
            <a:t>798</a:t>
          </a:r>
          <a:r>
            <a:rPr kumimoji="1" lang="ja-JP" altLang="ja-JP" sz="1100">
              <a:solidFill>
                <a:schemeClr val="dk1"/>
              </a:solidFill>
              <a:effectLst/>
              <a:latin typeface="+mn-lt"/>
              <a:ea typeface="+mn-ea"/>
              <a:cs typeface="+mn-cs"/>
            </a:rPr>
            <a:t>百万円で前年度に引き続きマイナスとなっている。</a:t>
          </a:r>
          <a:endParaRPr lang="ja-JP" altLang="ja-JP" sz="1400">
            <a:effectLst/>
          </a:endParaRPr>
        </a:p>
        <a:p>
          <a:r>
            <a:rPr kumimoji="1" lang="ja-JP" altLang="ja-JP" sz="1100">
              <a:solidFill>
                <a:schemeClr val="dk1"/>
              </a:solidFill>
              <a:effectLst/>
              <a:latin typeface="+mn-lt"/>
              <a:ea typeface="+mn-ea"/>
              <a:cs typeface="+mn-cs"/>
            </a:rPr>
            <a:t>将来負担額は、前年度と比較して</a:t>
          </a:r>
          <a:r>
            <a:rPr kumimoji="1" lang="en-US" altLang="ja-JP" sz="1100">
              <a:solidFill>
                <a:schemeClr val="dk1"/>
              </a:solidFill>
              <a:effectLst/>
              <a:latin typeface="+mn-lt"/>
              <a:ea typeface="+mn-ea"/>
              <a:cs typeface="+mn-cs"/>
            </a:rPr>
            <a:t>1,817</a:t>
          </a:r>
          <a:r>
            <a:rPr kumimoji="1" lang="ja-JP" altLang="ja-JP" sz="1100">
              <a:solidFill>
                <a:schemeClr val="dk1"/>
              </a:solidFill>
              <a:effectLst/>
              <a:latin typeface="+mn-lt"/>
              <a:ea typeface="+mn-ea"/>
              <a:cs typeface="+mn-cs"/>
            </a:rPr>
            <a:t>百万円増加している。これは、一般会計等に係る地方債の現在高が</a:t>
          </a:r>
          <a:r>
            <a:rPr kumimoji="1" lang="en-US" altLang="ja-JP" sz="1100">
              <a:solidFill>
                <a:schemeClr val="dk1"/>
              </a:solidFill>
              <a:effectLst/>
              <a:latin typeface="+mn-lt"/>
              <a:ea typeface="+mn-ea"/>
              <a:cs typeface="+mn-cs"/>
            </a:rPr>
            <a:t>1,556</a:t>
          </a:r>
          <a:r>
            <a:rPr kumimoji="1" lang="ja-JP" altLang="ja-JP" sz="1100">
              <a:solidFill>
                <a:schemeClr val="dk1"/>
              </a:solidFill>
              <a:effectLst/>
              <a:latin typeface="+mn-lt"/>
              <a:ea typeface="+mn-ea"/>
              <a:cs typeface="+mn-cs"/>
            </a:rPr>
            <a:t>百万円増、設立法人の負債額等負担見込額（くらて病院の繰越欠損金）が</a:t>
          </a:r>
          <a:r>
            <a:rPr kumimoji="1" lang="en-US" altLang="ja-JP" sz="1100">
              <a:solidFill>
                <a:schemeClr val="dk1"/>
              </a:solidFill>
              <a:effectLst/>
              <a:latin typeface="+mn-lt"/>
              <a:ea typeface="+mn-ea"/>
              <a:cs typeface="+mn-cs"/>
            </a:rPr>
            <a:t>325</a:t>
          </a:r>
          <a:r>
            <a:rPr kumimoji="1" lang="ja-JP" altLang="ja-JP" sz="1100">
              <a:solidFill>
                <a:schemeClr val="dk1"/>
              </a:solidFill>
              <a:effectLst/>
              <a:latin typeface="+mn-lt"/>
              <a:ea typeface="+mn-ea"/>
              <a:cs typeface="+mn-cs"/>
            </a:rPr>
            <a:t>百万円増加したことなどによるものである。</a:t>
          </a:r>
          <a:endParaRPr lang="ja-JP" altLang="ja-JP" sz="1400">
            <a:effectLst/>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福岡県鞍手町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・財政調整基金</a:t>
          </a:r>
          <a:r>
            <a:rPr kumimoji="1" lang="ja-JP" altLang="en-US" sz="1100">
              <a:solidFill>
                <a:schemeClr val="dk1"/>
              </a:solidFill>
              <a:effectLst/>
              <a:latin typeface="+mn-lt"/>
              <a:ea typeface="+mn-ea"/>
              <a:cs typeface="+mn-cs"/>
            </a:rPr>
            <a:t>を財源調整のために</a:t>
          </a:r>
          <a:r>
            <a:rPr kumimoji="1" lang="en-US" altLang="ja-JP" sz="1100">
              <a:solidFill>
                <a:schemeClr val="dk1"/>
              </a:solidFill>
              <a:effectLst/>
              <a:latin typeface="+mn-lt"/>
              <a:ea typeface="+mn-ea"/>
              <a:cs typeface="+mn-cs"/>
            </a:rPr>
            <a:t>200</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公共施設等整備基金を</a:t>
          </a:r>
          <a:r>
            <a:rPr kumimoji="1" lang="en-US" altLang="ja-JP" sz="1100">
              <a:solidFill>
                <a:schemeClr val="dk1"/>
              </a:solidFill>
              <a:effectLst/>
              <a:latin typeface="+mn-lt"/>
              <a:ea typeface="+mn-ea"/>
              <a:cs typeface="+mn-cs"/>
            </a:rPr>
            <a:t>272</a:t>
          </a:r>
          <a:r>
            <a:rPr kumimoji="1" lang="ja-JP" altLang="en-US" sz="1100">
              <a:solidFill>
                <a:schemeClr val="dk1"/>
              </a:solidFill>
              <a:effectLst/>
              <a:latin typeface="+mn-lt"/>
              <a:ea typeface="+mn-ea"/>
              <a:cs typeface="+mn-cs"/>
            </a:rPr>
            <a:t>百万円取崩</a:t>
          </a:r>
          <a:r>
            <a:rPr kumimoji="1" lang="ja-JP" altLang="ja-JP" sz="1100">
              <a:solidFill>
                <a:schemeClr val="dk1"/>
              </a:solidFill>
              <a:effectLst/>
              <a:latin typeface="+mn-lt"/>
              <a:ea typeface="+mn-ea"/>
              <a:cs typeface="+mn-cs"/>
            </a:rPr>
            <a:t>したことなどにより、基金全体としては</a:t>
          </a:r>
          <a:r>
            <a:rPr kumimoji="1" lang="en-US" altLang="ja-JP" sz="1100">
              <a:solidFill>
                <a:schemeClr val="dk1"/>
              </a:solidFill>
              <a:effectLst/>
              <a:latin typeface="+mn-lt"/>
              <a:ea typeface="+mn-ea"/>
              <a:cs typeface="+mn-cs"/>
            </a:rPr>
            <a:t>231</a:t>
          </a:r>
          <a:r>
            <a:rPr kumimoji="1" lang="ja-JP" altLang="ja-JP" sz="1100">
              <a:solidFill>
                <a:schemeClr val="dk1"/>
              </a:solidFill>
              <a:effectLst/>
              <a:latin typeface="+mn-lt"/>
              <a:ea typeface="+mn-ea"/>
              <a:cs typeface="+mn-cs"/>
            </a:rPr>
            <a:t>百万円の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・財政調整基金は、経済事情の著しい変動、災害により生じた経費等により財源が著しく不足する場合は取り崩すとこととしている。</a:t>
          </a:r>
          <a:endParaRPr lang="ja-JP" altLang="ja-JP" sz="1400">
            <a:effectLst/>
          </a:endParaRPr>
        </a:p>
        <a:p>
          <a:r>
            <a:rPr kumimoji="1" lang="ja-JP" altLang="ja-JP" sz="1100">
              <a:solidFill>
                <a:schemeClr val="dk1"/>
              </a:solidFill>
              <a:effectLst/>
              <a:latin typeface="+mn-lt"/>
              <a:ea typeface="+mn-ea"/>
              <a:cs typeface="+mn-cs"/>
            </a:rPr>
            <a:t>・その他の基金のうち公共施設等整備基金は、新庁舎建設事業の財源として取り崩</a:t>
          </a:r>
          <a:r>
            <a:rPr kumimoji="1" lang="ja-JP" altLang="en-US" sz="1100">
              <a:solidFill>
                <a:schemeClr val="dk1"/>
              </a:solidFill>
              <a:effectLst/>
              <a:latin typeface="+mn-lt"/>
              <a:ea typeface="+mn-ea"/>
              <a:cs typeface="+mn-cs"/>
            </a:rPr>
            <a:t>したため</a:t>
          </a:r>
          <a:r>
            <a:rPr kumimoji="1" lang="ja-JP" altLang="ja-JP" sz="1100">
              <a:solidFill>
                <a:schemeClr val="dk1"/>
              </a:solidFill>
              <a:effectLst/>
              <a:latin typeface="+mn-lt"/>
              <a:ea typeface="+mn-ea"/>
              <a:cs typeface="+mn-cs"/>
            </a:rPr>
            <a:t>、令和６年度末に大幅に減少</a:t>
          </a:r>
          <a:r>
            <a:rPr kumimoji="1" lang="ja-JP" altLang="en-US" sz="1100">
              <a:solidFill>
                <a:schemeClr val="dk1"/>
              </a:solidFill>
              <a:effectLst/>
              <a:latin typeface="+mn-lt"/>
              <a:ea typeface="+mn-ea"/>
              <a:cs typeface="+mn-cs"/>
            </a:rPr>
            <a:t>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・その他の特定目的基金は、中期的に大幅に増減することはないと見込んでいる。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（基金の使途）</a:t>
          </a:r>
          <a:endParaRPr lang="ja-JP" altLang="ja-JP" sz="1400">
            <a:effectLst/>
          </a:endParaRPr>
        </a:p>
        <a:p>
          <a:r>
            <a:rPr kumimoji="1" lang="ja-JP" altLang="ja-JP" sz="1100">
              <a:solidFill>
                <a:schemeClr val="dk1"/>
              </a:solidFill>
              <a:effectLst/>
              <a:latin typeface="+mn-lt"/>
              <a:ea typeface="+mn-ea"/>
              <a:cs typeface="+mn-cs"/>
            </a:rPr>
            <a:t>・かんがい施設維持管理運営基金：農業用排水施設（ポンプ場等）の維持管理及び施設更新費</a:t>
          </a:r>
          <a:endParaRPr lang="ja-JP" altLang="ja-JP" sz="1400">
            <a:effectLst/>
          </a:endParaRPr>
        </a:p>
        <a:p>
          <a:r>
            <a:rPr kumimoji="1" lang="ja-JP" altLang="ja-JP" sz="1100">
              <a:solidFill>
                <a:schemeClr val="dk1"/>
              </a:solidFill>
              <a:effectLst/>
              <a:latin typeface="+mn-lt"/>
              <a:ea typeface="+mn-ea"/>
              <a:cs typeface="+mn-cs"/>
            </a:rPr>
            <a:t>・谷山池パイプライン水利施設維持管理運営基金：農業用水利施設の維持管理及び施設更新費</a:t>
          </a:r>
          <a:endParaRPr lang="ja-JP" altLang="ja-JP" sz="1400">
            <a:effectLst/>
          </a:endParaRPr>
        </a:p>
        <a:p>
          <a:r>
            <a:rPr kumimoji="1" lang="ja-JP" altLang="ja-JP" sz="1100">
              <a:solidFill>
                <a:schemeClr val="dk1"/>
              </a:solidFill>
              <a:effectLst/>
              <a:latin typeface="+mn-lt"/>
              <a:ea typeface="+mn-ea"/>
              <a:cs typeface="+mn-cs"/>
            </a:rPr>
            <a:t>・公共施設等整備基金：公共施設又は公用施設の整備費及びや大規模な修繕費</a:t>
          </a:r>
          <a:endParaRPr lang="ja-JP" altLang="ja-JP" sz="1400">
            <a:effectLst/>
          </a:endParaRPr>
        </a:p>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・ふるさと応援基金：令和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年度分寄附金</a:t>
          </a:r>
          <a:r>
            <a:rPr kumimoji="1" lang="en-US" altLang="ja-JP" sz="1100">
              <a:solidFill>
                <a:schemeClr val="dk1"/>
              </a:solidFill>
              <a:effectLst/>
              <a:latin typeface="+mn-lt"/>
              <a:ea typeface="+mn-ea"/>
              <a:cs typeface="+mn-cs"/>
            </a:rPr>
            <a:t>205</a:t>
          </a:r>
          <a:r>
            <a:rPr kumimoji="1" lang="ja-JP" altLang="ja-JP" sz="1100">
              <a:solidFill>
                <a:schemeClr val="dk1"/>
              </a:solidFill>
              <a:effectLst/>
              <a:latin typeface="+mn-lt"/>
              <a:ea typeface="+mn-ea"/>
              <a:cs typeface="+mn-cs"/>
            </a:rPr>
            <a:t>百万円を積み立てたことによる増（目的事業への取崩し額</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152</a:t>
          </a:r>
          <a:r>
            <a:rPr kumimoji="1" lang="ja-JP" altLang="en-US" sz="1100">
              <a:solidFill>
                <a:schemeClr val="dk1"/>
              </a:solidFill>
              <a:effectLst/>
              <a:latin typeface="+mn-lt"/>
              <a:ea typeface="+mn-ea"/>
              <a:cs typeface="+mn-cs"/>
            </a:rPr>
            <a:t>百万円</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・職員退職手当基金：退職手当の将来の財源として</a:t>
          </a:r>
          <a:r>
            <a:rPr kumimoji="1" lang="en-US" altLang="ja-JP" sz="1100">
              <a:solidFill>
                <a:schemeClr val="dk1"/>
              </a:solidFill>
              <a:effectLst/>
              <a:latin typeface="+mn-lt"/>
              <a:ea typeface="+mn-ea"/>
              <a:cs typeface="+mn-cs"/>
            </a:rPr>
            <a:t>47</a:t>
          </a:r>
          <a:r>
            <a:rPr kumimoji="1" lang="ja-JP" altLang="en-US" sz="1100">
              <a:solidFill>
                <a:schemeClr val="dk1"/>
              </a:solidFill>
              <a:effectLst/>
              <a:latin typeface="+mn-lt"/>
              <a:ea typeface="+mn-ea"/>
              <a:cs typeface="+mn-cs"/>
            </a:rPr>
            <a:t>百万円を積み立てたことによる増</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・過疎地域自立促進特別事業基金：過疎債ソフト基金積立分</a:t>
          </a:r>
          <a:r>
            <a:rPr kumimoji="1" lang="en-US" altLang="ja-JP" sz="1100">
              <a:solidFill>
                <a:schemeClr val="dk1"/>
              </a:solidFill>
              <a:effectLst/>
              <a:latin typeface="+mn-lt"/>
              <a:ea typeface="+mn-ea"/>
              <a:cs typeface="+mn-cs"/>
            </a:rPr>
            <a:t>35</a:t>
          </a:r>
          <a:r>
            <a:rPr kumimoji="1" lang="ja-JP" altLang="ja-JP" sz="1100">
              <a:solidFill>
                <a:schemeClr val="dk1"/>
              </a:solidFill>
              <a:effectLst/>
              <a:latin typeface="+mn-lt"/>
              <a:ea typeface="+mn-ea"/>
              <a:cs typeface="+mn-cs"/>
            </a:rPr>
            <a:t>百万円を積み立てたことによる増（目的事業への取崩し額は</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百万円）</a:t>
          </a:r>
          <a:endParaRPr lang="ja-JP" altLang="ja-JP" sz="1400">
            <a:effectLst/>
          </a:endParaRPr>
        </a:p>
        <a:p>
          <a:r>
            <a:rPr kumimoji="1" lang="ja-JP" altLang="ja-JP" sz="1100">
              <a:solidFill>
                <a:schemeClr val="dk1"/>
              </a:solidFill>
              <a:effectLst/>
              <a:latin typeface="+mn-lt"/>
              <a:ea typeface="+mn-ea"/>
              <a:cs typeface="+mn-cs"/>
            </a:rPr>
            <a:t>・公共施設等整備基金：庁舎の建設事業に</a:t>
          </a:r>
          <a:r>
            <a:rPr kumimoji="1" lang="en-US" altLang="ja-JP" sz="1100">
              <a:solidFill>
                <a:schemeClr val="dk1"/>
              </a:solidFill>
              <a:effectLst/>
              <a:latin typeface="+mn-lt"/>
              <a:ea typeface="+mn-ea"/>
              <a:cs typeface="+mn-cs"/>
            </a:rPr>
            <a:t>272</a:t>
          </a:r>
          <a:r>
            <a:rPr kumimoji="1" lang="ja-JP" altLang="ja-JP" sz="1100">
              <a:solidFill>
                <a:schemeClr val="dk1"/>
              </a:solidFill>
              <a:effectLst/>
              <a:latin typeface="+mn-lt"/>
              <a:ea typeface="+mn-ea"/>
              <a:cs typeface="+mn-cs"/>
            </a:rPr>
            <a:t>百万円充当したことによる減</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・かんがい施設維持管理運営基金：農業水利施設の維持費等に</a:t>
          </a:r>
          <a:r>
            <a:rPr kumimoji="1" lang="en-US" altLang="ja-JP" sz="1100">
              <a:solidFill>
                <a:schemeClr val="dk1"/>
              </a:solidFill>
              <a:effectLst/>
              <a:latin typeface="+mn-lt"/>
              <a:ea typeface="+mn-ea"/>
              <a:cs typeface="+mn-cs"/>
            </a:rPr>
            <a:t>40</a:t>
          </a:r>
          <a:r>
            <a:rPr kumimoji="1" lang="ja-JP" altLang="ja-JP" sz="1100">
              <a:solidFill>
                <a:schemeClr val="dk1"/>
              </a:solidFill>
              <a:effectLst/>
              <a:latin typeface="+mn-lt"/>
              <a:ea typeface="+mn-ea"/>
              <a:cs typeface="+mn-cs"/>
            </a:rPr>
            <a:t>百万円充当したことによる減（積立額は</a:t>
          </a:r>
          <a:r>
            <a:rPr kumimoji="1" lang="en-US" altLang="ja-JP" sz="1100">
              <a:solidFill>
                <a:schemeClr val="dk1"/>
              </a:solidFill>
              <a:effectLst/>
              <a:latin typeface="+mn-lt"/>
              <a:ea typeface="+mn-ea"/>
              <a:cs typeface="+mn-cs"/>
            </a:rPr>
            <a:t>5</a:t>
          </a:r>
          <a:r>
            <a:rPr kumimoji="1" lang="ja-JP" altLang="ja-JP" sz="1100">
              <a:solidFill>
                <a:schemeClr val="dk1"/>
              </a:solidFill>
              <a:effectLst/>
              <a:latin typeface="+mn-lt"/>
              <a:ea typeface="+mn-ea"/>
              <a:cs typeface="+mn-cs"/>
            </a:rPr>
            <a:t>百万円）</a:t>
          </a:r>
          <a:endParaRPr lang="ja-JP" altLang="ja-JP" sz="1400">
            <a:effectLst/>
          </a:endParaRPr>
        </a:p>
        <a:p>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・その他の特定目的基金は、中期的に大幅に増減することはないと見込んでいる。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・財政調整基金は、前年と比較して</a:t>
          </a:r>
          <a:r>
            <a:rPr kumimoji="1" lang="en-US" altLang="ja-JP" sz="1100">
              <a:solidFill>
                <a:schemeClr val="dk1"/>
              </a:solidFill>
              <a:effectLst/>
              <a:latin typeface="+mn-lt"/>
              <a:ea typeface="+mn-ea"/>
              <a:cs typeface="+mn-cs"/>
            </a:rPr>
            <a:t>9</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した。主な要因は、</a:t>
          </a:r>
          <a:r>
            <a:rPr kumimoji="1" lang="ja-JP" altLang="en-US" sz="1100">
              <a:solidFill>
                <a:schemeClr val="dk1"/>
              </a:solidFill>
              <a:effectLst/>
              <a:latin typeface="+mn-lt"/>
              <a:ea typeface="+mn-ea"/>
              <a:cs typeface="+mn-cs"/>
            </a:rPr>
            <a:t>財源調整のための取崩し</a:t>
          </a:r>
          <a:r>
            <a:rPr kumimoji="1" lang="ja-JP" altLang="ja-JP" sz="1100">
              <a:solidFill>
                <a:schemeClr val="dk1"/>
              </a:solidFill>
              <a:effectLst/>
              <a:latin typeface="+mn-lt"/>
              <a:ea typeface="+mn-ea"/>
              <a:cs typeface="+mn-cs"/>
            </a:rPr>
            <a:t>である。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（今後の方針）</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・財政調整基金は、年度間の財源調整機能や予算編成における財源不足への対応も必要なため、概ね</a:t>
          </a:r>
          <a:r>
            <a:rPr kumimoji="1" lang="en-US" altLang="ja-JP" sz="1100">
              <a:solidFill>
                <a:schemeClr val="dk1"/>
              </a:solidFill>
              <a:effectLst/>
              <a:latin typeface="+mn-lt"/>
              <a:ea typeface="+mn-ea"/>
              <a:cs typeface="+mn-cs"/>
            </a:rPr>
            <a:t>10</a:t>
          </a:r>
          <a:r>
            <a:rPr kumimoji="1" lang="ja-JP" altLang="ja-JP" sz="1100">
              <a:solidFill>
                <a:schemeClr val="dk1"/>
              </a:solidFill>
              <a:effectLst/>
              <a:latin typeface="+mn-lt"/>
              <a:ea typeface="+mn-ea"/>
              <a:cs typeface="+mn-cs"/>
            </a:rPr>
            <a:t>億円程度の基金残高を維持できるように努める。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（増減理由）</a:t>
          </a:r>
          <a:endParaRPr lang="ja-JP" altLang="ja-JP" sz="1400">
            <a:effectLst/>
          </a:endParaRPr>
        </a:p>
        <a:p>
          <a:r>
            <a:rPr kumimoji="1" lang="ja-JP" altLang="ja-JP" sz="1100">
              <a:solidFill>
                <a:schemeClr val="dk1"/>
              </a:solidFill>
              <a:effectLst/>
              <a:latin typeface="+mn-lt"/>
              <a:ea typeface="+mn-ea"/>
              <a:cs typeface="+mn-cs"/>
            </a:rPr>
            <a:t>・減債基金は、前年と比較して</a:t>
          </a:r>
          <a:r>
            <a:rPr kumimoji="1" lang="en-US" altLang="ja-JP" sz="1100">
              <a:solidFill>
                <a:schemeClr val="dk1"/>
              </a:solidFill>
              <a:effectLst/>
              <a:latin typeface="+mn-lt"/>
              <a:ea typeface="+mn-ea"/>
              <a:cs typeface="+mn-cs"/>
            </a:rPr>
            <a:t>11</a:t>
          </a:r>
          <a:r>
            <a:rPr kumimoji="1" lang="ja-JP" altLang="ja-JP" sz="1100">
              <a:solidFill>
                <a:schemeClr val="dk1"/>
              </a:solidFill>
              <a:effectLst/>
              <a:latin typeface="+mn-lt"/>
              <a:ea typeface="+mn-ea"/>
              <a:cs typeface="+mn-cs"/>
            </a:rPr>
            <a:t>百万円</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した。これは、</a:t>
          </a:r>
          <a:r>
            <a:rPr kumimoji="1" lang="ja-JP" altLang="en-US" sz="1100">
              <a:solidFill>
                <a:schemeClr val="dk1"/>
              </a:solidFill>
              <a:effectLst/>
              <a:latin typeface="+mn-lt"/>
              <a:ea typeface="+mn-ea"/>
              <a:cs typeface="+mn-cs"/>
            </a:rPr>
            <a:t>公債費負担を平準化させるために取崩したためである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（今後の方針）</a:t>
          </a:r>
          <a:endParaRPr lang="ja-JP" altLang="ja-JP" sz="1400">
            <a:effectLst/>
          </a:endParaRPr>
        </a:p>
        <a:p>
          <a:r>
            <a:rPr kumimoji="1" lang="ja-JP" altLang="ja-JP" sz="1100">
              <a:solidFill>
                <a:schemeClr val="dk1"/>
              </a:solidFill>
              <a:effectLst/>
              <a:latin typeface="+mn-lt"/>
              <a:ea typeface="+mn-ea"/>
              <a:cs typeface="+mn-cs"/>
            </a:rPr>
            <a:t>・元利償還金の年度間の負担を平準化するため、計画的な減債基金の取崩しを予定している。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20011ABE-979E-405A-BF43-0735AA94BE0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4C2B875-36AC-40DF-9095-1DAB7BD9B2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7A7407DB-8392-4EBA-996D-6795B22D45D6}"/>
            </a:ext>
          </a:extLst>
        </xdr:cNvPr>
        <xdr:cNvSpPr/>
      </xdr:nvSpPr>
      <xdr:spPr>
        <a:xfrm>
          <a:off x="117602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64BF8495-8DD6-459B-91EE-EB738A37BF29}"/>
            </a:ext>
          </a:extLst>
        </xdr:cNvPr>
        <xdr:cNvSpPr/>
      </xdr:nvSpPr>
      <xdr:spPr>
        <a:xfrm>
          <a:off x="131318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AB8FE161-F717-4876-AF08-2C51853A50A9}"/>
            </a:ext>
          </a:extLst>
        </xdr:cNvPr>
        <xdr:cNvSpPr/>
      </xdr:nvSpPr>
      <xdr:spPr>
        <a:xfrm>
          <a:off x="145034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9E93FA9C-7E48-41B6-A282-9E3F40A5D383}"/>
            </a:ext>
          </a:extLst>
        </xdr:cNvPr>
        <xdr:cNvSpPr/>
      </xdr:nvSpPr>
      <xdr:spPr>
        <a:xfrm>
          <a:off x="158750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21B25FB7-2474-429D-9C32-DE21D81633B0}"/>
            </a:ext>
          </a:extLst>
        </xdr:cNvPr>
        <xdr:cNvSpPr/>
      </xdr:nvSpPr>
      <xdr:spPr>
        <a:xfrm>
          <a:off x="17246600" y="9099550"/>
          <a:ext cx="1371600" cy="3365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05047CD3-ACC1-45A7-9DB8-E6A50E3C1977}"/>
            </a:ext>
          </a:extLst>
        </xdr:cNvPr>
        <xdr:cNvSpPr/>
      </xdr:nvSpPr>
      <xdr:spPr>
        <a:xfrm>
          <a:off x="117602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C8FAA8E6-ABF8-4185-BFE9-A3C6A94361ED}"/>
            </a:ext>
          </a:extLst>
        </xdr:cNvPr>
        <xdr:cNvSpPr/>
      </xdr:nvSpPr>
      <xdr:spPr>
        <a:xfrm>
          <a:off x="131318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58B9B091-3CB5-4696-9D54-7EFF96FEE696}"/>
            </a:ext>
          </a:extLst>
        </xdr:cNvPr>
        <xdr:cNvSpPr/>
      </xdr:nvSpPr>
      <xdr:spPr>
        <a:xfrm>
          <a:off x="145034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B38327A4-5060-4712-BB19-5BBF90B23C4D}"/>
            </a:ext>
          </a:extLst>
        </xdr:cNvPr>
        <xdr:cNvSpPr/>
      </xdr:nvSpPr>
      <xdr:spPr>
        <a:xfrm>
          <a:off x="158750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C8D4D699-6894-4FF3-94DF-1549111B2239}"/>
            </a:ext>
          </a:extLst>
        </xdr:cNvPr>
        <xdr:cNvSpPr/>
      </xdr:nvSpPr>
      <xdr:spPr>
        <a:xfrm>
          <a:off x="17246600" y="12782550"/>
          <a:ext cx="1371600" cy="3302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486BA889-BACF-4E5E-A3A1-45FE7763A051}"/>
            </a:ext>
          </a:extLst>
        </xdr:cNvPr>
        <xdr:cNvSpPr/>
      </xdr:nvSpPr>
      <xdr:spPr>
        <a:xfrm>
          <a:off x="355600" y="63500"/>
          <a:ext cx="11401425" cy="631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7DBA4DD2-17B8-430D-A9A9-5E4A13B825EB}"/>
            </a:ext>
          </a:extLst>
        </xdr:cNvPr>
        <xdr:cNvSpPr/>
      </xdr:nvSpPr>
      <xdr:spPr>
        <a:xfrm>
          <a:off x="15351125" y="190500"/>
          <a:ext cx="35496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59F6E2AE-DEDD-4928-A7C2-1FCFF98DD090}"/>
            </a:ext>
          </a:extLst>
        </xdr:cNvPr>
        <xdr:cNvSpPr/>
      </xdr:nvSpPr>
      <xdr:spPr>
        <a:xfrm>
          <a:off x="15357475" y="215900"/>
          <a:ext cx="352425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8ACBFF8F-7856-4AB1-BC42-DCD70B0A9CE2}"/>
            </a:ext>
          </a:extLst>
        </xdr:cNvPr>
        <xdr:cNvSpPr/>
      </xdr:nvSpPr>
      <xdr:spPr>
        <a:xfrm>
          <a:off x="15382875" y="241300"/>
          <a:ext cx="3467100" cy="4413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83D8E67B-7E1B-4175-8BEA-F2CAA3092370}"/>
            </a:ext>
          </a:extLst>
        </xdr:cNvPr>
        <xdr:cNvSpPr/>
      </xdr:nvSpPr>
      <xdr:spPr>
        <a:xfrm>
          <a:off x="12823825" y="190500"/>
          <a:ext cx="2393950" cy="55562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C38DF31B-D3E0-4A1E-8B59-E132673F5986}"/>
            </a:ext>
          </a:extLst>
        </xdr:cNvPr>
        <xdr:cNvSpPr/>
      </xdr:nvSpPr>
      <xdr:spPr>
        <a:xfrm>
          <a:off x="12849225" y="215900"/>
          <a:ext cx="2349500" cy="5048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44C8930E-D1C0-4FFD-884B-4B009F5B2CA5}"/>
            </a:ext>
          </a:extLst>
        </xdr:cNvPr>
        <xdr:cNvSpPr/>
      </xdr:nvSpPr>
      <xdr:spPr>
        <a:xfrm>
          <a:off x="12874625" y="241300"/>
          <a:ext cx="2311400" cy="4540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A5F767ED-53AF-48B3-B05F-25DFFBA1EB17}"/>
            </a:ext>
          </a:extLst>
        </xdr:cNvPr>
        <xdr:cNvSpPr/>
      </xdr:nvSpPr>
      <xdr:spPr>
        <a:xfrm>
          <a:off x="444500" y="885825"/>
          <a:ext cx="9083675" cy="17272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995B084A-8BD1-49C6-AC4A-E2187F245CFE}"/>
            </a:ext>
          </a:extLst>
        </xdr:cNvPr>
        <xdr:cNvSpPr/>
      </xdr:nvSpPr>
      <xdr:spPr>
        <a:xfrm>
          <a:off x="568325" y="917575"/>
          <a:ext cx="1244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1F256812-BB8A-4A7C-9261-EDDE63C0DC7F}"/>
            </a:ext>
          </a:extLst>
        </xdr:cNvPr>
        <xdr:cNvSpPr/>
      </xdr:nvSpPr>
      <xdr:spPr>
        <a:xfrm>
          <a:off x="1768475" y="917575"/>
          <a:ext cx="120015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14,774
14,475
35.60
12,818,005
12,729,315
87,986
5,313,308
15,519,156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B65D3B5B-D10F-41DC-80CA-E75CAA1D2F72}"/>
            </a:ext>
          </a:extLst>
        </xdr:cNvPr>
        <xdr:cNvSpPr/>
      </xdr:nvSpPr>
      <xdr:spPr>
        <a:xfrm>
          <a:off x="2968625" y="917575"/>
          <a:ext cx="1371600" cy="1663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B55F5AC5-F9E4-427A-8CAF-F44B0853F380}"/>
            </a:ext>
          </a:extLst>
        </xdr:cNvPr>
        <xdr:cNvSpPr/>
      </xdr:nvSpPr>
      <xdr:spPr>
        <a:xfrm>
          <a:off x="4340225" y="936625"/>
          <a:ext cx="18224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7B294526-B17E-482F-A7D4-58F9B80B5167}"/>
            </a:ext>
          </a:extLst>
        </xdr:cNvPr>
        <xdr:cNvSpPr/>
      </xdr:nvSpPr>
      <xdr:spPr>
        <a:xfrm>
          <a:off x="6162675" y="936625"/>
          <a:ext cx="11366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72921030-E65D-4D18-BF02-98AB75854D3F}"/>
            </a:ext>
          </a:extLst>
        </xdr:cNvPr>
        <xdr:cNvSpPr/>
      </xdr:nvSpPr>
      <xdr:spPr>
        <a:xfrm>
          <a:off x="7362825" y="949325"/>
          <a:ext cx="577850" cy="914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1BC29314-0719-44C7-8324-CC1CE6926D92}"/>
            </a:ext>
          </a:extLst>
        </xdr:cNvPr>
        <xdr:cNvSpPr/>
      </xdr:nvSpPr>
      <xdr:spPr>
        <a:xfrm>
          <a:off x="4340225" y="1692275"/>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991EFB61-0BEF-482D-B006-F3833B50F2B8}"/>
            </a:ext>
          </a:extLst>
        </xdr:cNvPr>
        <xdr:cNvSpPr/>
      </xdr:nvSpPr>
      <xdr:spPr>
        <a:xfrm>
          <a:off x="6226175" y="1692275"/>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F4425ED7-3E2D-4AE4-8A3E-748CEEC23DD5}"/>
            </a:ext>
          </a:extLst>
        </xdr:cNvPr>
        <xdr:cNvSpPr/>
      </xdr:nvSpPr>
      <xdr:spPr>
        <a:xfrm>
          <a:off x="9985375" y="885825"/>
          <a:ext cx="1371600" cy="12382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DA75DCBE-F47A-4E0B-BC8D-F7DC83FB334A}"/>
            </a:ext>
          </a:extLst>
        </xdr:cNvPr>
        <xdr:cNvSpPr/>
      </xdr:nvSpPr>
      <xdr:spPr>
        <a:xfrm>
          <a:off x="10213975" y="949325"/>
          <a:ext cx="120015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59FC9919-E4E0-4E82-A9AC-3F12546F5621}"/>
            </a:ext>
          </a:extLst>
        </xdr:cNvPr>
        <xdr:cNvSpPr/>
      </xdr:nvSpPr>
      <xdr:spPr>
        <a:xfrm>
          <a:off x="10213975" y="1216025"/>
          <a:ext cx="1200150" cy="501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F1FF6762-B0AA-4BDD-BC51-120A65888F10}"/>
            </a:ext>
          </a:extLst>
        </xdr:cNvPr>
        <xdr:cNvSpPr/>
      </xdr:nvSpPr>
      <xdr:spPr>
        <a:xfrm>
          <a:off x="10213975" y="1546225"/>
          <a:ext cx="1320800" cy="628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E56B44A1-4EC7-4F54-A94A-B082C7B30AB5}"/>
            </a:ext>
          </a:extLst>
        </xdr:cNvPr>
        <xdr:cNvCxnSpPr/>
      </xdr:nvCxnSpPr>
      <xdr:spPr>
        <a:xfrm flipH="1">
          <a:off x="10048875" y="103822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9358F916-BA0F-4FED-BC54-EBC16E98F282}"/>
            </a:ext>
          </a:extLst>
        </xdr:cNvPr>
        <xdr:cNvSpPr/>
      </xdr:nvSpPr>
      <xdr:spPr>
        <a:xfrm>
          <a:off x="10102850" y="1000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558FD6FD-D260-4DE3-B774-2B65E851F857}"/>
            </a:ext>
          </a:extLst>
        </xdr:cNvPr>
        <xdr:cNvSpPr/>
      </xdr:nvSpPr>
      <xdr:spPr>
        <a:xfrm>
          <a:off x="10102850" y="13049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B664BA91-C2ED-4B2B-8B3E-52876FEA8D7A}"/>
            </a:ext>
          </a:extLst>
        </xdr:cNvPr>
        <xdr:cNvCxnSpPr/>
      </xdr:nvCxnSpPr>
      <xdr:spPr>
        <a:xfrm>
          <a:off x="10147300" y="1546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85F58C1C-D1DB-4226-9F73-CC3C38254DBA}"/>
            </a:ext>
          </a:extLst>
        </xdr:cNvPr>
        <xdr:cNvCxnSpPr/>
      </xdr:nvCxnSpPr>
      <xdr:spPr>
        <a:xfrm>
          <a:off x="10067925" y="15462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0515EEB9-6828-4C7C-8444-C6B9D5C72A4A}"/>
            </a:ext>
          </a:extLst>
        </xdr:cNvPr>
        <xdr:cNvCxnSpPr/>
      </xdr:nvCxnSpPr>
      <xdr:spPr>
        <a:xfrm flipV="1">
          <a:off x="10147300" y="177800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BB66B332-7558-4DF8-812C-B3CBB51927C4}"/>
            </a:ext>
          </a:extLst>
        </xdr:cNvPr>
        <xdr:cNvCxnSpPr/>
      </xdr:nvCxnSpPr>
      <xdr:spPr>
        <a:xfrm>
          <a:off x="10067925" y="19145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EB262C46-247F-466C-BEB8-831340DE8E19}"/>
            </a:ext>
          </a:extLst>
        </xdr:cNvPr>
        <xdr:cNvSpPr txBox="1"/>
      </xdr:nvSpPr>
      <xdr:spPr>
        <a:xfrm>
          <a:off x="419100" y="27082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C72476E2-D0EA-449A-BAB9-5ECE0A3050BD}"/>
            </a:ext>
          </a:extLst>
        </xdr:cNvPr>
        <xdr:cNvSpPr txBox="1"/>
      </xdr:nvSpPr>
      <xdr:spPr>
        <a:xfrm>
          <a:off x="419100" y="29432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952F0240-B85C-4902-AA34-6B698BD1A1CE}"/>
            </a:ext>
          </a:extLst>
        </xdr:cNvPr>
        <xdr:cNvSpPr txBox="1"/>
      </xdr:nvSpPr>
      <xdr:spPr>
        <a:xfrm>
          <a:off x="419100" y="31718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38DBFDF5-AFCB-46F3-A650-0FA6877F50E7}"/>
            </a:ext>
          </a:extLst>
        </xdr:cNvPr>
        <xdr:cNvSpPr txBox="1"/>
      </xdr:nvSpPr>
      <xdr:spPr>
        <a:xfrm>
          <a:off x="419100" y="34067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E9DF4843-62EE-4F95-BE70-5A20B75E2CEC}"/>
            </a:ext>
          </a:extLst>
        </xdr:cNvPr>
        <xdr:cNvSpPr txBox="1"/>
      </xdr:nvSpPr>
      <xdr:spPr>
        <a:xfrm>
          <a:off x="419100" y="36417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2C9AD262-0D67-49C4-AA68-1BDC0A6670EA}"/>
            </a:ext>
          </a:extLst>
        </xdr:cNvPr>
        <xdr:cNvSpPr/>
      </xdr:nvSpPr>
      <xdr:spPr>
        <a:xfrm>
          <a:off x="1152525" y="4143375"/>
          <a:ext cx="382270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0D26D9B5-7806-4EA3-A462-59ABF6401018}"/>
            </a:ext>
          </a:extLst>
        </xdr:cNvPr>
        <xdr:cNvSpPr/>
      </xdr:nvSpPr>
      <xdr:spPr>
        <a:xfrm>
          <a:off x="1811514" y="4507167"/>
          <a:ext cx="1552221"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4996841-D571-4CC6-A189-72AF88408026}"/>
            </a:ext>
          </a:extLst>
        </xdr:cNvPr>
        <xdr:cNvSpPr/>
      </xdr:nvSpPr>
      <xdr:spPr>
        <a:xfrm>
          <a:off x="3462014" y="4490496"/>
          <a:ext cx="759471"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[ 73.9</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5179C0B0-561A-4EA2-8779-BCF20740F67A}"/>
            </a:ext>
          </a:extLst>
        </xdr:cNvPr>
        <xdr:cNvSpPr/>
      </xdr:nvSpPr>
      <xdr:spPr>
        <a:xfrm>
          <a:off x="4924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2B4D242D-D08A-4DB0-AB0E-848FCE53D3D2}"/>
            </a:ext>
          </a:extLst>
        </xdr:cNvPr>
        <xdr:cNvSpPr/>
      </xdr:nvSpPr>
      <xdr:spPr>
        <a:xfrm>
          <a:off x="4924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832B2843-BF6F-4466-B67D-947829954E29}"/>
            </a:ext>
          </a:extLst>
        </xdr:cNvPr>
        <xdr:cNvSpPr/>
      </xdr:nvSpPr>
      <xdr:spPr>
        <a:xfrm>
          <a:off x="62960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52DD7448-3105-4AF6-BDF6-D524AF8E1578}"/>
            </a:ext>
          </a:extLst>
        </xdr:cNvPr>
        <xdr:cNvSpPr/>
      </xdr:nvSpPr>
      <xdr:spPr>
        <a:xfrm>
          <a:off x="62960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E1B5CC80-4495-4A56-89E1-0CC7D8B1128F}"/>
            </a:ext>
          </a:extLst>
        </xdr:cNvPr>
        <xdr:cNvSpPr/>
      </xdr:nvSpPr>
      <xdr:spPr>
        <a:xfrm>
          <a:off x="77946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F6194F47-2057-43E7-9020-236932AB8B97}"/>
            </a:ext>
          </a:extLst>
        </xdr:cNvPr>
        <xdr:cNvSpPr/>
      </xdr:nvSpPr>
      <xdr:spPr>
        <a:xfrm>
          <a:off x="77946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CBF2FF46-2010-40CD-81A9-68EE5074FF97}"/>
            </a:ext>
          </a:extLst>
        </xdr:cNvPr>
        <xdr:cNvSpPr/>
      </xdr:nvSpPr>
      <xdr:spPr>
        <a:xfrm>
          <a:off x="1152525" y="4822825"/>
          <a:ext cx="382270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D7C9AE6B-CAF1-4C1E-A282-4E405D4ECC65}"/>
            </a:ext>
          </a:extLst>
        </xdr:cNvPr>
        <xdr:cNvSpPr/>
      </xdr:nvSpPr>
      <xdr:spPr>
        <a:xfrm>
          <a:off x="522287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BA71A120-09BC-4E4D-A9A9-D67F135D2CE1}"/>
            </a:ext>
          </a:extLst>
        </xdr:cNvPr>
        <xdr:cNvSpPr/>
      </xdr:nvSpPr>
      <xdr:spPr>
        <a:xfrm>
          <a:off x="522287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6131FF8A-D613-4C01-AC19-48BBCA599245}"/>
            </a:ext>
          </a:extLst>
        </xdr:cNvPr>
        <xdr:cNvSpPr txBox="1"/>
      </xdr:nvSpPr>
      <xdr:spPr>
        <a:xfrm>
          <a:off x="52800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chemeClr val="dk1"/>
              </a:solidFill>
              <a:effectLst/>
              <a:latin typeface="+mn-lt"/>
              <a:ea typeface="+mn-ea"/>
              <a:cs typeface="+mn-cs"/>
            </a:rPr>
            <a:t>令和</a:t>
          </a:r>
          <a:r>
            <a:rPr kumimoji="1" lang="en-US" altLang="ja-JP" sz="900">
              <a:solidFill>
                <a:schemeClr val="dk1"/>
              </a:solidFill>
              <a:effectLst/>
              <a:latin typeface="+mn-lt"/>
              <a:ea typeface="+mn-ea"/>
              <a:cs typeface="+mn-cs"/>
            </a:rPr>
            <a:t>6</a:t>
          </a:r>
          <a:r>
            <a:rPr kumimoji="1" lang="ja-JP" altLang="en-US" sz="900">
              <a:solidFill>
                <a:schemeClr val="dk1"/>
              </a:solidFill>
              <a:effectLst/>
              <a:latin typeface="+mn-lt"/>
              <a:ea typeface="+mn-ea"/>
              <a:cs typeface="+mn-cs"/>
            </a:rPr>
            <a:t>年度に新庁舎が開庁し、保健センターを集約したこと等により</a:t>
          </a:r>
          <a:r>
            <a:rPr kumimoji="1" lang="ja-JP" altLang="ja-JP" sz="900">
              <a:solidFill>
                <a:schemeClr val="dk1"/>
              </a:solidFill>
              <a:effectLst/>
              <a:latin typeface="+mn-lt"/>
              <a:ea typeface="+mn-ea"/>
              <a:cs typeface="+mn-cs"/>
            </a:rPr>
            <a:t>有形固定資産減価償却率が</a:t>
          </a:r>
          <a:r>
            <a:rPr kumimoji="1" lang="ja-JP" altLang="en-US" sz="900">
              <a:solidFill>
                <a:schemeClr val="dk1"/>
              </a:solidFill>
              <a:effectLst/>
              <a:latin typeface="+mn-lt"/>
              <a:ea typeface="+mn-ea"/>
              <a:cs typeface="+mn-cs"/>
            </a:rPr>
            <a:t>低下したが、</a:t>
          </a:r>
          <a:r>
            <a:rPr kumimoji="1" lang="ja-JP" altLang="ja-JP" sz="900">
              <a:solidFill>
                <a:schemeClr val="dk1"/>
              </a:solidFill>
              <a:effectLst/>
              <a:latin typeface="+mn-lt"/>
              <a:ea typeface="+mn-ea"/>
              <a:cs typeface="+mn-cs"/>
            </a:rPr>
            <a:t>類似団体の中で高い水準にある。令和４年３月に公共施設等個別施設計画、令和６年３月に公共施設等総合管理計画を改訂し当該計画に基づき町民一人当たりの公共施設等の延べ床面積が全国平均に近づくよう取り組む。今後は、老朽施設について、更新や集約化・複合化、除却を進めることとしているため、取組の進展に伴い有形固定資産減価償却率が次第に低下していく見通しである。</a:t>
          </a:r>
          <a:endParaRPr lang="ja-JP" altLang="ja-JP" sz="900">
            <a:effectLst/>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069CD313-A063-462F-BF5F-D788CEF408C6}"/>
            </a:ext>
          </a:extLst>
        </xdr:cNvPr>
        <xdr:cNvSpPr txBox="1"/>
      </xdr:nvSpPr>
      <xdr:spPr>
        <a:xfrm>
          <a:off x="11271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0DB08A54-B1D4-47B3-A29D-ED0E03A3ECB5}"/>
            </a:ext>
          </a:extLst>
        </xdr:cNvPr>
        <xdr:cNvCxnSpPr/>
      </xdr:nvCxnSpPr>
      <xdr:spPr>
        <a:xfrm>
          <a:off x="1152525" y="689927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61" name="テキスト ボックス 60">
          <a:extLst>
            <a:ext uri="{FF2B5EF4-FFF2-40B4-BE49-F238E27FC236}">
              <a16:creationId xmlns:a16="http://schemas.microsoft.com/office/drawing/2014/main" id="{E31CAB26-F4AE-4FC2-AD9B-00BDAB9BE2EF}"/>
            </a:ext>
          </a:extLst>
        </xdr:cNvPr>
        <xdr:cNvSpPr txBox="1"/>
      </xdr:nvSpPr>
      <xdr:spPr>
        <a:xfrm>
          <a:off x="786781" y="68118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50F12010-BDFC-41CE-B868-A7E9233E76EF}"/>
            </a:ext>
          </a:extLst>
        </xdr:cNvPr>
        <xdr:cNvCxnSpPr/>
      </xdr:nvCxnSpPr>
      <xdr:spPr>
        <a:xfrm>
          <a:off x="1152525" y="6603547"/>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181F4980-48B6-4A85-B268-CBCFF5327EA5}"/>
            </a:ext>
          </a:extLst>
        </xdr:cNvPr>
        <xdr:cNvSpPr txBox="1"/>
      </xdr:nvSpPr>
      <xdr:spPr>
        <a:xfrm>
          <a:off x="786781" y="651609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EB2E7A08-6074-4FF9-B53D-7B4C36FF922A}"/>
            </a:ext>
          </a:extLst>
        </xdr:cNvPr>
        <xdr:cNvCxnSpPr/>
      </xdr:nvCxnSpPr>
      <xdr:spPr>
        <a:xfrm>
          <a:off x="1152525" y="6307818"/>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B2255D22-1D4B-4AEC-B742-F90C54CCC469}"/>
            </a:ext>
          </a:extLst>
        </xdr:cNvPr>
        <xdr:cNvSpPr txBox="1"/>
      </xdr:nvSpPr>
      <xdr:spPr>
        <a:xfrm>
          <a:off x="786781" y="622036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4F08FEDB-931C-4D44-8C2F-7949EA4E6CAD}"/>
            </a:ext>
          </a:extLst>
        </xdr:cNvPr>
        <xdr:cNvCxnSpPr/>
      </xdr:nvCxnSpPr>
      <xdr:spPr>
        <a:xfrm>
          <a:off x="1152525" y="6012089"/>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2F38FA2E-D504-40B6-9C81-F741D24C67FE}"/>
            </a:ext>
          </a:extLst>
        </xdr:cNvPr>
        <xdr:cNvSpPr txBox="1"/>
      </xdr:nvSpPr>
      <xdr:spPr>
        <a:xfrm>
          <a:off x="786781" y="59182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5B687D8D-87BD-4374-BF00-31409E0E1D77}"/>
            </a:ext>
          </a:extLst>
        </xdr:cNvPr>
        <xdr:cNvCxnSpPr/>
      </xdr:nvCxnSpPr>
      <xdr:spPr>
        <a:xfrm>
          <a:off x="1152525" y="5716361"/>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93F57EFF-7336-49C5-B00F-612BBE16672E}"/>
            </a:ext>
          </a:extLst>
        </xdr:cNvPr>
        <xdr:cNvSpPr txBox="1"/>
      </xdr:nvSpPr>
      <xdr:spPr>
        <a:xfrm>
          <a:off x="786781" y="56225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330CEFE3-8B89-4738-8060-ECBFCAF9C66F}"/>
            </a:ext>
          </a:extLst>
        </xdr:cNvPr>
        <xdr:cNvCxnSpPr/>
      </xdr:nvCxnSpPr>
      <xdr:spPr>
        <a:xfrm>
          <a:off x="1152525" y="5414282"/>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7D819550-DC17-49E4-A4FC-69301F6495EC}"/>
            </a:ext>
          </a:extLst>
        </xdr:cNvPr>
        <xdr:cNvSpPr txBox="1"/>
      </xdr:nvSpPr>
      <xdr:spPr>
        <a:xfrm>
          <a:off x="786781" y="53268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1CB46AC4-9A09-4CC2-ABC3-8788A0C2A0B3}"/>
            </a:ext>
          </a:extLst>
        </xdr:cNvPr>
        <xdr:cNvCxnSpPr/>
      </xdr:nvCxnSpPr>
      <xdr:spPr>
        <a:xfrm>
          <a:off x="1152525" y="5118553"/>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9E3AD4E1-FDDD-4B38-B0F0-EE8ED588C0A8}"/>
            </a:ext>
          </a:extLst>
        </xdr:cNvPr>
        <xdr:cNvSpPr txBox="1"/>
      </xdr:nvSpPr>
      <xdr:spPr>
        <a:xfrm>
          <a:off x="786781" y="5031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8A0C59B7-E3CE-4AF5-8CE2-DEBAD8A6481D}"/>
            </a:ext>
          </a:extLst>
        </xdr:cNvPr>
        <xdr:cNvCxnSpPr/>
      </xdr:nvCxnSpPr>
      <xdr:spPr>
        <a:xfrm>
          <a:off x="1152525" y="4822825"/>
          <a:ext cx="38227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262EDC1A-F77C-4AF8-BD4D-91A5EAB4FC78}"/>
            </a:ext>
          </a:extLst>
        </xdr:cNvPr>
        <xdr:cNvSpPr txBox="1"/>
      </xdr:nvSpPr>
      <xdr:spPr>
        <a:xfrm>
          <a:off x="786781" y="47353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4349CC9E-EDA5-4E4F-903E-D0A7F6DADC9A}"/>
            </a:ext>
          </a:extLst>
        </xdr:cNvPr>
        <xdr:cNvSpPr/>
      </xdr:nvSpPr>
      <xdr:spPr>
        <a:xfrm>
          <a:off x="1152525" y="4822825"/>
          <a:ext cx="382270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100058</xdr:rowOff>
    </xdr:from>
    <xdr:to>
      <xdr:col>23</xdr:col>
      <xdr:colOff>85090</xdr:colOff>
      <xdr:row>35</xdr:row>
      <xdr:rowOff>9706</xdr:rowOff>
    </xdr:to>
    <xdr:cxnSp macro="">
      <xdr:nvCxnSpPr>
        <xdr:cNvPr id="77" name="直線コネクタ 76">
          <a:extLst>
            <a:ext uri="{FF2B5EF4-FFF2-40B4-BE49-F238E27FC236}">
              <a16:creationId xmlns:a16="http://schemas.microsoft.com/office/drawing/2014/main" id="{A33FCCA7-2890-4F78-B217-374BC540B797}"/>
            </a:ext>
          </a:extLst>
        </xdr:cNvPr>
        <xdr:cNvCxnSpPr/>
      </xdr:nvCxnSpPr>
      <xdr:spPr>
        <a:xfrm flipV="1">
          <a:off x="4300220" y="5186408"/>
          <a:ext cx="1270" cy="1395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13533</xdr:rowOff>
    </xdr:from>
    <xdr:ext cx="405111" cy="259045"/>
    <xdr:sp macro="" textlink="">
      <xdr:nvSpPr>
        <xdr:cNvPr id="78" name="有形固定資産減価償却率最小値テキスト">
          <a:extLst>
            <a:ext uri="{FF2B5EF4-FFF2-40B4-BE49-F238E27FC236}">
              <a16:creationId xmlns:a16="http://schemas.microsoft.com/office/drawing/2014/main" id="{7E0B8FA4-839D-49CF-9B65-7AA6067C4D2E}"/>
            </a:ext>
          </a:extLst>
        </xdr:cNvPr>
        <xdr:cNvSpPr txBox="1"/>
      </xdr:nvSpPr>
      <xdr:spPr>
        <a:xfrm>
          <a:off x="4352925" y="6585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9706</xdr:rowOff>
    </xdr:from>
    <xdr:to>
      <xdr:col>23</xdr:col>
      <xdr:colOff>174625</xdr:colOff>
      <xdr:row>35</xdr:row>
      <xdr:rowOff>9706</xdr:rowOff>
    </xdr:to>
    <xdr:cxnSp macro="">
      <xdr:nvCxnSpPr>
        <xdr:cNvPr id="79" name="直線コネクタ 78">
          <a:extLst>
            <a:ext uri="{FF2B5EF4-FFF2-40B4-BE49-F238E27FC236}">
              <a16:creationId xmlns:a16="http://schemas.microsoft.com/office/drawing/2014/main" id="{EB79FAA3-48D5-4F49-8392-2E08BDD6C220}"/>
            </a:ext>
          </a:extLst>
        </xdr:cNvPr>
        <xdr:cNvCxnSpPr/>
      </xdr:nvCxnSpPr>
      <xdr:spPr>
        <a:xfrm>
          <a:off x="4213225" y="658195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46735</xdr:rowOff>
    </xdr:from>
    <xdr:ext cx="405111" cy="259045"/>
    <xdr:sp macro="" textlink="">
      <xdr:nvSpPr>
        <xdr:cNvPr id="80" name="有形固定資産減価償却率最大値テキスト">
          <a:extLst>
            <a:ext uri="{FF2B5EF4-FFF2-40B4-BE49-F238E27FC236}">
              <a16:creationId xmlns:a16="http://schemas.microsoft.com/office/drawing/2014/main" id="{C10C8784-FE20-4548-A9FA-9151D2C226FD}"/>
            </a:ext>
          </a:extLst>
        </xdr:cNvPr>
        <xdr:cNvSpPr txBox="1"/>
      </xdr:nvSpPr>
      <xdr:spPr>
        <a:xfrm>
          <a:off x="4352925" y="496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100058</xdr:rowOff>
    </xdr:from>
    <xdr:to>
      <xdr:col>23</xdr:col>
      <xdr:colOff>174625</xdr:colOff>
      <xdr:row>26</xdr:row>
      <xdr:rowOff>100058</xdr:rowOff>
    </xdr:to>
    <xdr:cxnSp macro="">
      <xdr:nvCxnSpPr>
        <xdr:cNvPr id="81" name="直線コネクタ 80">
          <a:extLst>
            <a:ext uri="{FF2B5EF4-FFF2-40B4-BE49-F238E27FC236}">
              <a16:creationId xmlns:a16="http://schemas.microsoft.com/office/drawing/2014/main" id="{B72C2544-5171-4ACA-ABCE-8F4201E3156D}"/>
            </a:ext>
          </a:extLst>
        </xdr:cNvPr>
        <xdr:cNvCxnSpPr/>
      </xdr:nvCxnSpPr>
      <xdr:spPr>
        <a:xfrm>
          <a:off x="4213225" y="518640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55080</xdr:rowOff>
    </xdr:from>
    <xdr:ext cx="405111" cy="259045"/>
    <xdr:sp macro="" textlink="">
      <xdr:nvSpPr>
        <xdr:cNvPr id="82" name="有形固定資産減価償却率平均値テキスト">
          <a:extLst>
            <a:ext uri="{FF2B5EF4-FFF2-40B4-BE49-F238E27FC236}">
              <a16:creationId xmlns:a16="http://schemas.microsoft.com/office/drawing/2014/main" id="{FECD9E1F-27DF-4BEC-9A84-B41B67758C19}"/>
            </a:ext>
          </a:extLst>
        </xdr:cNvPr>
        <xdr:cNvSpPr txBox="1"/>
      </xdr:nvSpPr>
      <xdr:spPr>
        <a:xfrm>
          <a:off x="4352925" y="596693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32203</xdr:rowOff>
    </xdr:from>
    <xdr:to>
      <xdr:col>23</xdr:col>
      <xdr:colOff>136525</xdr:colOff>
      <xdr:row>32</xdr:row>
      <xdr:rowOff>133803</xdr:rowOff>
    </xdr:to>
    <xdr:sp macro="" textlink="">
      <xdr:nvSpPr>
        <xdr:cNvPr id="83" name="フローチャート: 判断 82">
          <a:extLst>
            <a:ext uri="{FF2B5EF4-FFF2-40B4-BE49-F238E27FC236}">
              <a16:creationId xmlns:a16="http://schemas.microsoft.com/office/drawing/2014/main" id="{D71384D9-3823-44E9-A405-B5205A7F3055}"/>
            </a:ext>
          </a:extLst>
        </xdr:cNvPr>
        <xdr:cNvSpPr/>
      </xdr:nvSpPr>
      <xdr:spPr>
        <a:xfrm>
          <a:off x="4251325" y="6109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32</xdr:row>
      <xdr:rowOff>7529</xdr:rowOff>
    </xdr:from>
    <xdr:to>
      <xdr:col>19</xdr:col>
      <xdr:colOff>187325</xdr:colOff>
      <xdr:row>32</xdr:row>
      <xdr:rowOff>109129</xdr:rowOff>
    </xdr:to>
    <xdr:sp macro="" textlink="">
      <xdr:nvSpPr>
        <xdr:cNvPr id="84" name="フローチャート: 判断 83">
          <a:extLst>
            <a:ext uri="{FF2B5EF4-FFF2-40B4-BE49-F238E27FC236}">
              <a16:creationId xmlns:a16="http://schemas.microsoft.com/office/drawing/2014/main" id="{FE1CCBE2-59DF-443F-9D3D-8354F224C091}"/>
            </a:ext>
          </a:extLst>
        </xdr:cNvPr>
        <xdr:cNvSpPr/>
      </xdr:nvSpPr>
      <xdr:spPr>
        <a:xfrm>
          <a:off x="36163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32</xdr:row>
      <xdr:rowOff>7529</xdr:rowOff>
    </xdr:from>
    <xdr:to>
      <xdr:col>15</xdr:col>
      <xdr:colOff>187325</xdr:colOff>
      <xdr:row>32</xdr:row>
      <xdr:rowOff>109129</xdr:rowOff>
    </xdr:to>
    <xdr:sp macro="" textlink="">
      <xdr:nvSpPr>
        <xdr:cNvPr id="85" name="フローチャート: 判断 84">
          <a:extLst>
            <a:ext uri="{FF2B5EF4-FFF2-40B4-BE49-F238E27FC236}">
              <a16:creationId xmlns:a16="http://schemas.microsoft.com/office/drawing/2014/main" id="{A6AA4AF8-73AD-4E3A-9647-BE3C89036EE8}"/>
            </a:ext>
          </a:extLst>
        </xdr:cNvPr>
        <xdr:cNvSpPr/>
      </xdr:nvSpPr>
      <xdr:spPr>
        <a:xfrm>
          <a:off x="2930525" y="608447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145052</xdr:rowOff>
    </xdr:from>
    <xdr:to>
      <xdr:col>11</xdr:col>
      <xdr:colOff>187325</xdr:colOff>
      <xdr:row>32</xdr:row>
      <xdr:rowOff>75202</xdr:rowOff>
    </xdr:to>
    <xdr:sp macro="" textlink="">
      <xdr:nvSpPr>
        <xdr:cNvPr id="86" name="フローチャート: 判断 85">
          <a:extLst>
            <a:ext uri="{FF2B5EF4-FFF2-40B4-BE49-F238E27FC236}">
              <a16:creationId xmlns:a16="http://schemas.microsoft.com/office/drawing/2014/main" id="{9ADC30BD-BD04-4237-858B-F8D5843655A5}"/>
            </a:ext>
          </a:extLst>
        </xdr:cNvPr>
        <xdr:cNvSpPr/>
      </xdr:nvSpPr>
      <xdr:spPr>
        <a:xfrm>
          <a:off x="2244725" y="6056902"/>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86451</xdr:rowOff>
    </xdr:from>
    <xdr:to>
      <xdr:col>7</xdr:col>
      <xdr:colOff>187325</xdr:colOff>
      <xdr:row>32</xdr:row>
      <xdr:rowOff>16601</xdr:rowOff>
    </xdr:to>
    <xdr:sp macro="" textlink="">
      <xdr:nvSpPr>
        <xdr:cNvPr id="87" name="フローチャート: 判断 86">
          <a:extLst>
            <a:ext uri="{FF2B5EF4-FFF2-40B4-BE49-F238E27FC236}">
              <a16:creationId xmlns:a16="http://schemas.microsoft.com/office/drawing/2014/main" id="{18E323BF-543B-4E86-A6D3-18AAA34E61AE}"/>
            </a:ext>
          </a:extLst>
        </xdr:cNvPr>
        <xdr:cNvSpPr/>
      </xdr:nvSpPr>
      <xdr:spPr>
        <a:xfrm>
          <a:off x="1558925" y="599830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4103059A-54A5-41C8-A00E-F6AE8240DF20}"/>
            </a:ext>
          </a:extLst>
        </xdr:cNvPr>
        <xdr:cNvSpPr txBox="1"/>
      </xdr:nvSpPr>
      <xdr:spPr>
        <a:xfrm>
          <a:off x="4143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CE82A7D7-621F-49D3-9C96-518293662871}"/>
            </a:ext>
          </a:extLst>
        </xdr:cNvPr>
        <xdr:cNvSpPr txBox="1"/>
      </xdr:nvSpPr>
      <xdr:spPr>
        <a:xfrm>
          <a:off x="35083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38233B66-2C42-407E-9854-4E04AED22C41}"/>
            </a:ext>
          </a:extLst>
        </xdr:cNvPr>
        <xdr:cNvSpPr txBox="1"/>
      </xdr:nvSpPr>
      <xdr:spPr>
        <a:xfrm>
          <a:off x="28225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61E49CD-8427-465F-9D1F-71869B556FAA}"/>
            </a:ext>
          </a:extLst>
        </xdr:cNvPr>
        <xdr:cNvSpPr txBox="1"/>
      </xdr:nvSpPr>
      <xdr:spPr>
        <a:xfrm>
          <a:off x="21367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44DDD97B-111B-402F-8CC3-79825855A1C0}"/>
            </a:ext>
          </a:extLst>
        </xdr:cNvPr>
        <xdr:cNvSpPr txBox="1"/>
      </xdr:nvSpPr>
      <xdr:spPr>
        <a:xfrm>
          <a:off x="145097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33</xdr:row>
      <xdr:rowOff>135255</xdr:rowOff>
    </xdr:from>
    <xdr:to>
      <xdr:col>23</xdr:col>
      <xdr:colOff>136525</xdr:colOff>
      <xdr:row>34</xdr:row>
      <xdr:rowOff>65405</xdr:rowOff>
    </xdr:to>
    <xdr:sp macro="" textlink="">
      <xdr:nvSpPr>
        <xdr:cNvPr id="93" name="楕円 92">
          <a:extLst>
            <a:ext uri="{FF2B5EF4-FFF2-40B4-BE49-F238E27FC236}">
              <a16:creationId xmlns:a16="http://schemas.microsoft.com/office/drawing/2014/main" id="{F23C027A-DF99-4D82-8A82-9762EDB5161D}"/>
            </a:ext>
          </a:extLst>
        </xdr:cNvPr>
        <xdr:cNvSpPr/>
      </xdr:nvSpPr>
      <xdr:spPr>
        <a:xfrm>
          <a:off x="4251325" y="63773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33</xdr:row>
      <xdr:rowOff>113682</xdr:rowOff>
    </xdr:from>
    <xdr:ext cx="405111" cy="259045"/>
    <xdr:sp macro="" textlink="">
      <xdr:nvSpPr>
        <xdr:cNvPr id="94" name="有形固定資産減価償却率該当値テキスト">
          <a:extLst>
            <a:ext uri="{FF2B5EF4-FFF2-40B4-BE49-F238E27FC236}">
              <a16:creationId xmlns:a16="http://schemas.microsoft.com/office/drawing/2014/main" id="{F37439EB-FC7E-4726-94EB-5D067BCA1356}"/>
            </a:ext>
          </a:extLst>
        </xdr:cNvPr>
        <xdr:cNvSpPr txBox="1"/>
      </xdr:nvSpPr>
      <xdr:spPr>
        <a:xfrm>
          <a:off x="4352925" y="6355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34</xdr:row>
      <xdr:rowOff>155031</xdr:rowOff>
    </xdr:from>
    <xdr:to>
      <xdr:col>19</xdr:col>
      <xdr:colOff>187325</xdr:colOff>
      <xdr:row>35</xdr:row>
      <xdr:rowOff>85181</xdr:rowOff>
    </xdr:to>
    <xdr:sp macro="" textlink="">
      <xdr:nvSpPr>
        <xdr:cNvPr id="95" name="楕円 94">
          <a:extLst>
            <a:ext uri="{FF2B5EF4-FFF2-40B4-BE49-F238E27FC236}">
              <a16:creationId xmlns:a16="http://schemas.microsoft.com/office/drawing/2014/main" id="{42E7B91A-6616-4E80-9C2A-CB0DFD250BAD}"/>
            </a:ext>
          </a:extLst>
        </xdr:cNvPr>
        <xdr:cNvSpPr/>
      </xdr:nvSpPr>
      <xdr:spPr>
        <a:xfrm>
          <a:off x="3616325" y="6562181"/>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34</xdr:row>
      <xdr:rowOff>14605</xdr:rowOff>
    </xdr:from>
    <xdr:to>
      <xdr:col>23</xdr:col>
      <xdr:colOff>85725</xdr:colOff>
      <xdr:row>35</xdr:row>
      <xdr:rowOff>34381</xdr:rowOff>
    </xdr:to>
    <xdr:cxnSp macro="">
      <xdr:nvCxnSpPr>
        <xdr:cNvPr id="96" name="直線コネクタ 95">
          <a:extLst>
            <a:ext uri="{FF2B5EF4-FFF2-40B4-BE49-F238E27FC236}">
              <a16:creationId xmlns:a16="http://schemas.microsoft.com/office/drawing/2014/main" id="{D716EE5C-1CAF-486B-AB3C-8803255532E9}"/>
            </a:ext>
          </a:extLst>
        </xdr:cNvPr>
        <xdr:cNvCxnSpPr/>
      </xdr:nvCxnSpPr>
      <xdr:spPr>
        <a:xfrm flipV="1">
          <a:off x="3667125" y="6421755"/>
          <a:ext cx="635000" cy="184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34</xdr:row>
      <xdr:rowOff>130356</xdr:rowOff>
    </xdr:from>
    <xdr:to>
      <xdr:col>15</xdr:col>
      <xdr:colOff>187325</xdr:colOff>
      <xdr:row>35</xdr:row>
      <xdr:rowOff>60506</xdr:rowOff>
    </xdr:to>
    <xdr:sp macro="" textlink="">
      <xdr:nvSpPr>
        <xdr:cNvPr id="97" name="楕円 96">
          <a:extLst>
            <a:ext uri="{FF2B5EF4-FFF2-40B4-BE49-F238E27FC236}">
              <a16:creationId xmlns:a16="http://schemas.microsoft.com/office/drawing/2014/main" id="{3479D65D-0D36-4B4F-993C-7DAD17D79689}"/>
            </a:ext>
          </a:extLst>
        </xdr:cNvPr>
        <xdr:cNvSpPr/>
      </xdr:nvSpPr>
      <xdr:spPr>
        <a:xfrm>
          <a:off x="2930525" y="6537506"/>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35</xdr:row>
      <xdr:rowOff>9706</xdr:rowOff>
    </xdr:from>
    <xdr:to>
      <xdr:col>19</xdr:col>
      <xdr:colOff>136525</xdr:colOff>
      <xdr:row>35</xdr:row>
      <xdr:rowOff>34381</xdr:rowOff>
    </xdr:to>
    <xdr:cxnSp macro="">
      <xdr:nvCxnSpPr>
        <xdr:cNvPr id="98" name="直線コネクタ 97">
          <a:extLst>
            <a:ext uri="{FF2B5EF4-FFF2-40B4-BE49-F238E27FC236}">
              <a16:creationId xmlns:a16="http://schemas.microsoft.com/office/drawing/2014/main" id="{19172CB6-60C2-410C-B5BD-C7C8DE85905A}"/>
            </a:ext>
          </a:extLst>
        </xdr:cNvPr>
        <xdr:cNvCxnSpPr/>
      </xdr:nvCxnSpPr>
      <xdr:spPr>
        <a:xfrm>
          <a:off x="2981325" y="6581956"/>
          <a:ext cx="685800" cy="24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34</xdr:row>
      <xdr:rowOff>84092</xdr:rowOff>
    </xdr:from>
    <xdr:to>
      <xdr:col>11</xdr:col>
      <xdr:colOff>187325</xdr:colOff>
      <xdr:row>35</xdr:row>
      <xdr:rowOff>14242</xdr:rowOff>
    </xdr:to>
    <xdr:sp macro="" textlink="">
      <xdr:nvSpPr>
        <xdr:cNvPr id="99" name="楕円 98">
          <a:extLst>
            <a:ext uri="{FF2B5EF4-FFF2-40B4-BE49-F238E27FC236}">
              <a16:creationId xmlns:a16="http://schemas.microsoft.com/office/drawing/2014/main" id="{2C83CD0F-398F-449C-974A-13F63223498A}"/>
            </a:ext>
          </a:extLst>
        </xdr:cNvPr>
        <xdr:cNvSpPr/>
      </xdr:nvSpPr>
      <xdr:spPr>
        <a:xfrm>
          <a:off x="2244725" y="649124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34</xdr:row>
      <xdr:rowOff>134892</xdr:rowOff>
    </xdr:from>
    <xdr:to>
      <xdr:col>15</xdr:col>
      <xdr:colOff>136525</xdr:colOff>
      <xdr:row>35</xdr:row>
      <xdr:rowOff>9706</xdr:rowOff>
    </xdr:to>
    <xdr:cxnSp macro="">
      <xdr:nvCxnSpPr>
        <xdr:cNvPr id="100" name="直線コネクタ 99">
          <a:extLst>
            <a:ext uri="{FF2B5EF4-FFF2-40B4-BE49-F238E27FC236}">
              <a16:creationId xmlns:a16="http://schemas.microsoft.com/office/drawing/2014/main" id="{9D424F74-A8A4-45CD-A955-42341662FED6}"/>
            </a:ext>
          </a:extLst>
        </xdr:cNvPr>
        <xdr:cNvCxnSpPr/>
      </xdr:nvCxnSpPr>
      <xdr:spPr>
        <a:xfrm>
          <a:off x="2295525" y="6542042"/>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34</xdr:row>
      <xdr:rowOff>53249</xdr:rowOff>
    </xdr:from>
    <xdr:to>
      <xdr:col>7</xdr:col>
      <xdr:colOff>187325</xdr:colOff>
      <xdr:row>34</xdr:row>
      <xdr:rowOff>154849</xdr:rowOff>
    </xdr:to>
    <xdr:sp macro="" textlink="">
      <xdr:nvSpPr>
        <xdr:cNvPr id="101" name="楕円 100">
          <a:extLst>
            <a:ext uri="{FF2B5EF4-FFF2-40B4-BE49-F238E27FC236}">
              <a16:creationId xmlns:a16="http://schemas.microsoft.com/office/drawing/2014/main" id="{865B1FAC-54F7-4940-81CA-654397913661}"/>
            </a:ext>
          </a:extLst>
        </xdr:cNvPr>
        <xdr:cNvSpPr/>
      </xdr:nvSpPr>
      <xdr:spPr>
        <a:xfrm>
          <a:off x="1558925" y="646039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34</xdr:row>
      <xdr:rowOff>104049</xdr:rowOff>
    </xdr:from>
    <xdr:to>
      <xdr:col>11</xdr:col>
      <xdr:colOff>136525</xdr:colOff>
      <xdr:row>34</xdr:row>
      <xdr:rowOff>134892</xdr:rowOff>
    </xdr:to>
    <xdr:cxnSp macro="">
      <xdr:nvCxnSpPr>
        <xdr:cNvPr id="102" name="直線コネクタ 101">
          <a:extLst>
            <a:ext uri="{FF2B5EF4-FFF2-40B4-BE49-F238E27FC236}">
              <a16:creationId xmlns:a16="http://schemas.microsoft.com/office/drawing/2014/main" id="{DF5AE078-A747-4522-9E52-CDC414069CEA}"/>
            </a:ext>
          </a:extLst>
        </xdr:cNvPr>
        <xdr:cNvCxnSpPr/>
      </xdr:nvCxnSpPr>
      <xdr:spPr>
        <a:xfrm>
          <a:off x="1609725" y="6511199"/>
          <a:ext cx="6858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125656</xdr:rowOff>
    </xdr:from>
    <xdr:ext cx="405111" cy="259045"/>
    <xdr:sp macro="" textlink="">
      <xdr:nvSpPr>
        <xdr:cNvPr id="103" name="n_1aveValue有形固定資産減価償却率">
          <a:extLst>
            <a:ext uri="{FF2B5EF4-FFF2-40B4-BE49-F238E27FC236}">
              <a16:creationId xmlns:a16="http://schemas.microsoft.com/office/drawing/2014/main" id="{3F12A3C5-1FFE-4542-B503-7DF5380BDA81}"/>
            </a:ext>
          </a:extLst>
        </xdr:cNvPr>
        <xdr:cNvSpPr txBox="1"/>
      </xdr:nvSpPr>
      <xdr:spPr>
        <a:xfrm>
          <a:off x="3470919"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125656</xdr:rowOff>
    </xdr:from>
    <xdr:ext cx="405111" cy="259045"/>
    <xdr:sp macro="" textlink="">
      <xdr:nvSpPr>
        <xdr:cNvPr id="104" name="n_2aveValue有形固定資産減価償却率">
          <a:extLst>
            <a:ext uri="{FF2B5EF4-FFF2-40B4-BE49-F238E27FC236}">
              <a16:creationId xmlns:a16="http://schemas.microsoft.com/office/drawing/2014/main" id="{DA213356-2490-48FE-9E2C-0DB4C4010FAB}"/>
            </a:ext>
          </a:extLst>
        </xdr:cNvPr>
        <xdr:cNvSpPr txBox="1"/>
      </xdr:nvSpPr>
      <xdr:spPr>
        <a:xfrm>
          <a:off x="2797819" y="5872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91729</xdr:rowOff>
    </xdr:from>
    <xdr:ext cx="405111" cy="259045"/>
    <xdr:sp macro="" textlink="">
      <xdr:nvSpPr>
        <xdr:cNvPr id="105" name="n_3aveValue有形固定資産減価償却率">
          <a:extLst>
            <a:ext uri="{FF2B5EF4-FFF2-40B4-BE49-F238E27FC236}">
              <a16:creationId xmlns:a16="http://schemas.microsoft.com/office/drawing/2014/main" id="{683639EA-6C5A-4987-94C1-883694F7F2E0}"/>
            </a:ext>
          </a:extLst>
        </xdr:cNvPr>
        <xdr:cNvSpPr txBox="1"/>
      </xdr:nvSpPr>
      <xdr:spPr>
        <a:xfrm>
          <a:off x="2112019" y="5838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33128</xdr:rowOff>
    </xdr:from>
    <xdr:ext cx="405111" cy="259045"/>
    <xdr:sp macro="" textlink="">
      <xdr:nvSpPr>
        <xdr:cNvPr id="106" name="n_4aveValue有形固定資産減価償却率">
          <a:extLst>
            <a:ext uri="{FF2B5EF4-FFF2-40B4-BE49-F238E27FC236}">
              <a16:creationId xmlns:a16="http://schemas.microsoft.com/office/drawing/2014/main" id="{417F8875-47ED-46BE-AEB0-731198BEAAD0}"/>
            </a:ext>
          </a:extLst>
        </xdr:cNvPr>
        <xdr:cNvSpPr txBox="1"/>
      </xdr:nvSpPr>
      <xdr:spPr>
        <a:xfrm>
          <a:off x="1426219" y="577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35</xdr:row>
      <xdr:rowOff>76308</xdr:rowOff>
    </xdr:from>
    <xdr:ext cx="405111" cy="259045"/>
    <xdr:sp macro="" textlink="">
      <xdr:nvSpPr>
        <xdr:cNvPr id="107" name="n_1mainValue有形固定資産減価償却率">
          <a:extLst>
            <a:ext uri="{FF2B5EF4-FFF2-40B4-BE49-F238E27FC236}">
              <a16:creationId xmlns:a16="http://schemas.microsoft.com/office/drawing/2014/main" id="{A8B0B967-1548-4335-9D98-0CCD22A47B26}"/>
            </a:ext>
          </a:extLst>
        </xdr:cNvPr>
        <xdr:cNvSpPr txBox="1"/>
      </xdr:nvSpPr>
      <xdr:spPr>
        <a:xfrm>
          <a:off x="3470919" y="6648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35</xdr:row>
      <xdr:rowOff>51633</xdr:rowOff>
    </xdr:from>
    <xdr:ext cx="405111" cy="259045"/>
    <xdr:sp macro="" textlink="">
      <xdr:nvSpPr>
        <xdr:cNvPr id="108" name="n_2mainValue有形固定資産減価償却率">
          <a:extLst>
            <a:ext uri="{FF2B5EF4-FFF2-40B4-BE49-F238E27FC236}">
              <a16:creationId xmlns:a16="http://schemas.microsoft.com/office/drawing/2014/main" id="{27FC727E-FB0B-4CF3-8991-6F63111AFF5C}"/>
            </a:ext>
          </a:extLst>
        </xdr:cNvPr>
        <xdr:cNvSpPr txBox="1"/>
      </xdr:nvSpPr>
      <xdr:spPr>
        <a:xfrm>
          <a:off x="2797819" y="66238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35</xdr:row>
      <xdr:rowOff>5369</xdr:rowOff>
    </xdr:from>
    <xdr:ext cx="405111" cy="259045"/>
    <xdr:sp macro="" textlink="">
      <xdr:nvSpPr>
        <xdr:cNvPr id="109" name="n_3mainValue有形固定資産減価償却率">
          <a:extLst>
            <a:ext uri="{FF2B5EF4-FFF2-40B4-BE49-F238E27FC236}">
              <a16:creationId xmlns:a16="http://schemas.microsoft.com/office/drawing/2014/main" id="{44C5B2E9-9F18-42EC-A707-67E7C6343590}"/>
            </a:ext>
          </a:extLst>
        </xdr:cNvPr>
        <xdr:cNvSpPr txBox="1"/>
      </xdr:nvSpPr>
      <xdr:spPr>
        <a:xfrm>
          <a:off x="2112019" y="6577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34</xdr:row>
      <xdr:rowOff>145976</xdr:rowOff>
    </xdr:from>
    <xdr:ext cx="405111" cy="259045"/>
    <xdr:sp macro="" textlink="">
      <xdr:nvSpPr>
        <xdr:cNvPr id="110" name="n_4mainValue有形固定資産減価償却率">
          <a:extLst>
            <a:ext uri="{FF2B5EF4-FFF2-40B4-BE49-F238E27FC236}">
              <a16:creationId xmlns:a16="http://schemas.microsoft.com/office/drawing/2014/main" id="{EB87D31C-1CC2-4128-B243-9EFB396BAD65}"/>
            </a:ext>
          </a:extLst>
        </xdr:cNvPr>
        <xdr:cNvSpPr txBox="1"/>
      </xdr:nvSpPr>
      <xdr:spPr>
        <a:xfrm>
          <a:off x="1426219" y="6553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7052FB2A-1B73-4DED-AB28-2057816FE286}"/>
            </a:ext>
          </a:extLst>
        </xdr:cNvPr>
        <xdr:cNvSpPr/>
      </xdr:nvSpPr>
      <xdr:spPr>
        <a:xfrm>
          <a:off x="10194925" y="4143375"/>
          <a:ext cx="3803650" cy="31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2F68B1F6-533A-400E-A026-E66619F9080F}"/>
            </a:ext>
          </a:extLst>
        </xdr:cNvPr>
        <xdr:cNvSpPr/>
      </xdr:nvSpPr>
      <xdr:spPr>
        <a:xfrm>
          <a:off x="11150868" y="4507167"/>
          <a:ext cx="939264" cy="2630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3" name="正方形/長方形 112">
          <a:extLst>
            <a:ext uri="{FF2B5EF4-FFF2-40B4-BE49-F238E27FC236}">
              <a16:creationId xmlns:a16="http://schemas.microsoft.com/office/drawing/2014/main" id="{99CA5645-4A95-405A-9A38-1D5C051B3200}"/>
            </a:ext>
          </a:extLst>
        </xdr:cNvPr>
        <xdr:cNvSpPr/>
      </xdr:nvSpPr>
      <xdr:spPr>
        <a:xfrm>
          <a:off x="12443365" y="4490496"/>
          <a:ext cx="862519" cy="2963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[ 793.4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FF163A2-9FE2-4B14-A09E-C7E406B8892A}"/>
            </a:ext>
          </a:extLst>
        </xdr:cNvPr>
        <xdr:cNvSpPr/>
      </xdr:nvSpPr>
      <xdr:spPr>
        <a:xfrm>
          <a:off x="139668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5757ADAF-6503-42C8-A55E-BA5555B6185F}"/>
            </a:ext>
          </a:extLst>
        </xdr:cNvPr>
        <xdr:cNvSpPr/>
      </xdr:nvSpPr>
      <xdr:spPr>
        <a:xfrm>
          <a:off x="139668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E0A81398-17EF-4EBC-9B90-2AC58F981DBD}"/>
            </a:ext>
          </a:extLst>
        </xdr:cNvPr>
        <xdr:cNvSpPr/>
      </xdr:nvSpPr>
      <xdr:spPr>
        <a:xfrm>
          <a:off x="1533842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270F6032-6FF5-4B76-85E9-F44A19370E31}"/>
            </a:ext>
          </a:extLst>
        </xdr:cNvPr>
        <xdr:cNvSpPr/>
      </xdr:nvSpPr>
      <xdr:spPr>
        <a:xfrm>
          <a:off x="1533842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B2D6F6F2-A935-4C0D-A326-4BDDCF91C213}"/>
            </a:ext>
          </a:extLst>
        </xdr:cNvPr>
        <xdr:cNvSpPr/>
      </xdr:nvSpPr>
      <xdr:spPr>
        <a:xfrm>
          <a:off x="16817975" y="4267200"/>
          <a:ext cx="1371600" cy="250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5A563974-5D07-4717-9851-0F3D909DCF72}"/>
            </a:ext>
          </a:extLst>
        </xdr:cNvPr>
        <xdr:cNvSpPr/>
      </xdr:nvSpPr>
      <xdr:spPr>
        <a:xfrm>
          <a:off x="16817975" y="4454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08ACCCBD-8C35-4953-85A3-B67677621390}"/>
            </a:ext>
          </a:extLst>
        </xdr:cNvPr>
        <xdr:cNvSpPr/>
      </xdr:nvSpPr>
      <xdr:spPr>
        <a:xfrm>
          <a:off x="10194925" y="4822825"/>
          <a:ext cx="3803650" cy="2076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08EEF1AE-9896-4572-989F-23D07D06637E}"/>
            </a:ext>
          </a:extLst>
        </xdr:cNvPr>
        <xdr:cNvSpPr/>
      </xdr:nvSpPr>
      <xdr:spPr>
        <a:xfrm>
          <a:off x="14246225" y="4822825"/>
          <a:ext cx="4286250" cy="2076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79B79FE5-1700-465F-BF78-5C7116337029}"/>
            </a:ext>
          </a:extLst>
        </xdr:cNvPr>
        <xdr:cNvSpPr/>
      </xdr:nvSpPr>
      <xdr:spPr>
        <a:xfrm>
          <a:off x="14246225" y="4886325"/>
          <a:ext cx="41148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5D808DF3-8B47-4E67-A9A2-3282B5C19A0B}"/>
            </a:ext>
          </a:extLst>
        </xdr:cNvPr>
        <xdr:cNvSpPr txBox="1"/>
      </xdr:nvSpPr>
      <xdr:spPr>
        <a:xfrm>
          <a:off x="14322425" y="5102225"/>
          <a:ext cx="4102100" cy="17145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債務償還比率は、</a:t>
          </a:r>
          <a:r>
            <a:rPr kumimoji="1" lang="ja-JP" altLang="en-US" sz="1050">
              <a:solidFill>
                <a:schemeClr val="dk1"/>
              </a:solidFill>
              <a:effectLst/>
              <a:latin typeface="+mn-lt"/>
              <a:ea typeface="+mn-ea"/>
              <a:cs typeface="+mn-cs"/>
            </a:rPr>
            <a:t>庁舎建設等に伴い</a:t>
          </a:r>
          <a:r>
            <a:rPr kumimoji="1" lang="ja-JP" altLang="ja-JP" sz="1050">
              <a:solidFill>
                <a:schemeClr val="dk1"/>
              </a:solidFill>
              <a:effectLst/>
              <a:latin typeface="+mn-lt"/>
              <a:ea typeface="+mn-ea"/>
              <a:cs typeface="+mn-cs"/>
            </a:rPr>
            <a:t>一般会計等に係る地方債の</a:t>
          </a:r>
          <a:r>
            <a:rPr kumimoji="1" lang="ja-JP" altLang="en-US" sz="1050">
              <a:solidFill>
                <a:schemeClr val="dk1"/>
              </a:solidFill>
              <a:effectLst/>
              <a:latin typeface="+mn-lt"/>
              <a:ea typeface="+mn-ea"/>
              <a:cs typeface="+mn-cs"/>
            </a:rPr>
            <a:t>現在高が増加したこと等により</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前年度と比較すると増加した。今後も、統合小学校の建設</a:t>
          </a:r>
          <a:r>
            <a:rPr kumimoji="1" lang="ja-JP" altLang="ja-JP" sz="1050">
              <a:solidFill>
                <a:schemeClr val="dk1"/>
              </a:solidFill>
              <a:effectLst/>
              <a:latin typeface="+mn-lt"/>
              <a:ea typeface="+mn-ea"/>
              <a:cs typeface="+mn-cs"/>
            </a:rPr>
            <a:t>を始めとした老朽施設の更新等</a:t>
          </a:r>
          <a:r>
            <a:rPr kumimoji="1" lang="ja-JP" altLang="ja-JP" sz="1050" baseline="0">
              <a:solidFill>
                <a:schemeClr val="dk1"/>
              </a:solidFill>
              <a:effectLst/>
              <a:latin typeface="+mn-lt"/>
              <a:ea typeface="+mn-ea"/>
              <a:cs typeface="+mn-cs"/>
            </a:rPr>
            <a:t>の実施</a:t>
          </a:r>
          <a:r>
            <a:rPr kumimoji="1" lang="ja-JP" altLang="ja-JP" sz="1050">
              <a:solidFill>
                <a:schemeClr val="dk1"/>
              </a:solidFill>
              <a:effectLst/>
              <a:latin typeface="+mn-lt"/>
              <a:ea typeface="+mn-ea"/>
              <a:cs typeface="+mn-cs"/>
            </a:rPr>
            <a:t>に伴い地方債の発行が一時的に増え、債務償還比率が増加する見通しであるため、町民税等の徴収業務の更なる強化等による経常一般財源の確保や適正な人事管理による人件費の抑制等に取り組んでいく必要がある。</a:t>
          </a:r>
          <a:endParaRPr lang="ja-JP" altLang="ja-JP" sz="1050">
            <a:effectLst/>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2965E650-B14F-4613-B6ED-4825CDA8F5F6}"/>
            </a:ext>
          </a:extLst>
        </xdr:cNvPr>
        <xdr:cNvSpPr txBox="1"/>
      </xdr:nvSpPr>
      <xdr:spPr>
        <a:xfrm>
          <a:off x="10156825" y="46386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5239B52E-981B-4EFF-B666-F398685EE634}"/>
            </a:ext>
          </a:extLst>
        </xdr:cNvPr>
        <xdr:cNvCxnSpPr/>
      </xdr:nvCxnSpPr>
      <xdr:spPr>
        <a:xfrm>
          <a:off x="10194925" y="689927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68BF3868-422E-4887-95BA-026141B53681}"/>
            </a:ext>
          </a:extLst>
        </xdr:cNvPr>
        <xdr:cNvSpPr txBox="1"/>
      </xdr:nvSpPr>
      <xdr:spPr>
        <a:xfrm>
          <a:off x="9705751" y="68118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7" name="直線コネクタ 126">
          <a:extLst>
            <a:ext uri="{FF2B5EF4-FFF2-40B4-BE49-F238E27FC236}">
              <a16:creationId xmlns:a16="http://schemas.microsoft.com/office/drawing/2014/main" id="{1A81004A-40E9-4D61-ACE3-23791D1EA5F7}"/>
            </a:ext>
          </a:extLst>
        </xdr:cNvPr>
        <xdr:cNvCxnSpPr/>
      </xdr:nvCxnSpPr>
      <xdr:spPr>
        <a:xfrm>
          <a:off x="10194925" y="6603547"/>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8" name="テキスト ボックス 127">
          <a:extLst>
            <a:ext uri="{FF2B5EF4-FFF2-40B4-BE49-F238E27FC236}">
              <a16:creationId xmlns:a16="http://schemas.microsoft.com/office/drawing/2014/main" id="{6FA16E15-B1E8-4CBB-A2D7-3CF22AFC069D}"/>
            </a:ext>
          </a:extLst>
        </xdr:cNvPr>
        <xdr:cNvSpPr txBox="1"/>
      </xdr:nvSpPr>
      <xdr:spPr>
        <a:xfrm>
          <a:off x="9705751" y="651609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9" name="直線コネクタ 128">
          <a:extLst>
            <a:ext uri="{FF2B5EF4-FFF2-40B4-BE49-F238E27FC236}">
              <a16:creationId xmlns:a16="http://schemas.microsoft.com/office/drawing/2014/main" id="{0F04055D-C94C-4D76-8D58-B930D76AB278}"/>
            </a:ext>
          </a:extLst>
        </xdr:cNvPr>
        <xdr:cNvCxnSpPr/>
      </xdr:nvCxnSpPr>
      <xdr:spPr>
        <a:xfrm>
          <a:off x="10194925" y="6307818"/>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30" name="テキスト ボックス 129">
          <a:extLst>
            <a:ext uri="{FF2B5EF4-FFF2-40B4-BE49-F238E27FC236}">
              <a16:creationId xmlns:a16="http://schemas.microsoft.com/office/drawing/2014/main" id="{14CF7AD3-8AF2-4B0C-A7F5-A9E9CE437DE1}"/>
            </a:ext>
          </a:extLst>
        </xdr:cNvPr>
        <xdr:cNvSpPr txBox="1"/>
      </xdr:nvSpPr>
      <xdr:spPr>
        <a:xfrm>
          <a:off x="9758836" y="622036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31" name="直線コネクタ 130">
          <a:extLst>
            <a:ext uri="{FF2B5EF4-FFF2-40B4-BE49-F238E27FC236}">
              <a16:creationId xmlns:a16="http://schemas.microsoft.com/office/drawing/2014/main" id="{8FE3A6E4-A5D7-4E32-9075-99A5D2E26F33}"/>
            </a:ext>
          </a:extLst>
        </xdr:cNvPr>
        <xdr:cNvCxnSpPr/>
      </xdr:nvCxnSpPr>
      <xdr:spPr>
        <a:xfrm>
          <a:off x="10194925" y="6012089"/>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2" name="テキスト ボックス 131">
          <a:extLst>
            <a:ext uri="{FF2B5EF4-FFF2-40B4-BE49-F238E27FC236}">
              <a16:creationId xmlns:a16="http://schemas.microsoft.com/office/drawing/2014/main" id="{FFC8ED43-B9FB-4A3D-BB77-92824D095379}"/>
            </a:ext>
          </a:extLst>
        </xdr:cNvPr>
        <xdr:cNvSpPr txBox="1"/>
      </xdr:nvSpPr>
      <xdr:spPr>
        <a:xfrm>
          <a:off x="9758836" y="59182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3" name="直線コネクタ 132">
          <a:extLst>
            <a:ext uri="{FF2B5EF4-FFF2-40B4-BE49-F238E27FC236}">
              <a16:creationId xmlns:a16="http://schemas.microsoft.com/office/drawing/2014/main" id="{71D0FF07-E11C-4666-9EDC-4F1FEF62D17E}"/>
            </a:ext>
          </a:extLst>
        </xdr:cNvPr>
        <xdr:cNvCxnSpPr/>
      </xdr:nvCxnSpPr>
      <xdr:spPr>
        <a:xfrm>
          <a:off x="10194925" y="5716361"/>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4" name="テキスト ボックス 133">
          <a:extLst>
            <a:ext uri="{FF2B5EF4-FFF2-40B4-BE49-F238E27FC236}">
              <a16:creationId xmlns:a16="http://schemas.microsoft.com/office/drawing/2014/main" id="{6158FDC2-6FC8-416F-A587-4E33E7D2F43D}"/>
            </a:ext>
          </a:extLst>
        </xdr:cNvPr>
        <xdr:cNvSpPr txBox="1"/>
      </xdr:nvSpPr>
      <xdr:spPr>
        <a:xfrm>
          <a:off x="9758836" y="56225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5" name="直線コネクタ 134">
          <a:extLst>
            <a:ext uri="{FF2B5EF4-FFF2-40B4-BE49-F238E27FC236}">
              <a16:creationId xmlns:a16="http://schemas.microsoft.com/office/drawing/2014/main" id="{1F2C8A8D-6DE9-4BB3-A16B-6C3E633A0FB2}"/>
            </a:ext>
          </a:extLst>
        </xdr:cNvPr>
        <xdr:cNvCxnSpPr/>
      </xdr:nvCxnSpPr>
      <xdr:spPr>
        <a:xfrm>
          <a:off x="10194925" y="5414282"/>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6" name="テキスト ボックス 135">
          <a:extLst>
            <a:ext uri="{FF2B5EF4-FFF2-40B4-BE49-F238E27FC236}">
              <a16:creationId xmlns:a16="http://schemas.microsoft.com/office/drawing/2014/main" id="{4DA0960C-A170-4EA4-90B4-8C3733DA4002}"/>
            </a:ext>
          </a:extLst>
        </xdr:cNvPr>
        <xdr:cNvSpPr txBox="1"/>
      </xdr:nvSpPr>
      <xdr:spPr>
        <a:xfrm>
          <a:off x="9758836" y="53268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7" name="直線コネクタ 136">
          <a:extLst>
            <a:ext uri="{FF2B5EF4-FFF2-40B4-BE49-F238E27FC236}">
              <a16:creationId xmlns:a16="http://schemas.microsoft.com/office/drawing/2014/main" id="{97C82147-8105-4E83-B946-CD5C7A4F5D17}"/>
            </a:ext>
          </a:extLst>
        </xdr:cNvPr>
        <xdr:cNvCxnSpPr/>
      </xdr:nvCxnSpPr>
      <xdr:spPr>
        <a:xfrm>
          <a:off x="10194925" y="5118553"/>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8" name="テキスト ボックス 137">
          <a:extLst>
            <a:ext uri="{FF2B5EF4-FFF2-40B4-BE49-F238E27FC236}">
              <a16:creationId xmlns:a16="http://schemas.microsoft.com/office/drawing/2014/main" id="{508EA0DF-F3FC-4544-BEF5-E969B08181FE}"/>
            </a:ext>
          </a:extLst>
        </xdr:cNvPr>
        <xdr:cNvSpPr txBox="1"/>
      </xdr:nvSpPr>
      <xdr:spPr>
        <a:xfrm>
          <a:off x="9861428" y="5031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9" name="直線コネクタ 138">
          <a:extLst>
            <a:ext uri="{FF2B5EF4-FFF2-40B4-BE49-F238E27FC236}">
              <a16:creationId xmlns:a16="http://schemas.microsoft.com/office/drawing/2014/main" id="{7124ADEA-1387-4492-A19B-73E922F9B301}"/>
            </a:ext>
          </a:extLst>
        </xdr:cNvPr>
        <xdr:cNvCxnSpPr/>
      </xdr:nvCxnSpPr>
      <xdr:spPr>
        <a:xfrm>
          <a:off x="10194925" y="4822825"/>
          <a:ext cx="38036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40" name="債務償還比率グラフ枠">
          <a:extLst>
            <a:ext uri="{FF2B5EF4-FFF2-40B4-BE49-F238E27FC236}">
              <a16:creationId xmlns:a16="http://schemas.microsoft.com/office/drawing/2014/main" id="{F8574A9B-3185-457D-BAE4-0096AEFC7A1C}"/>
            </a:ext>
          </a:extLst>
        </xdr:cNvPr>
        <xdr:cNvSpPr/>
      </xdr:nvSpPr>
      <xdr:spPr>
        <a:xfrm>
          <a:off x="10194925" y="4822825"/>
          <a:ext cx="3803650" cy="2076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7665</xdr:rowOff>
    </xdr:to>
    <xdr:cxnSp macro="">
      <xdr:nvCxnSpPr>
        <xdr:cNvPr id="141" name="直線コネクタ 140">
          <a:extLst>
            <a:ext uri="{FF2B5EF4-FFF2-40B4-BE49-F238E27FC236}">
              <a16:creationId xmlns:a16="http://schemas.microsoft.com/office/drawing/2014/main" id="{88C13CC6-F660-41B9-A17E-84CB79676743}"/>
            </a:ext>
          </a:extLst>
        </xdr:cNvPr>
        <xdr:cNvCxnSpPr/>
      </xdr:nvCxnSpPr>
      <xdr:spPr>
        <a:xfrm flipV="1">
          <a:off x="13323570" y="5118553"/>
          <a:ext cx="1269" cy="12962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11492</xdr:rowOff>
    </xdr:from>
    <xdr:ext cx="469744" cy="259045"/>
    <xdr:sp macro="" textlink="">
      <xdr:nvSpPr>
        <xdr:cNvPr id="142" name="債務償還比率最小値テキスト">
          <a:extLst>
            <a:ext uri="{FF2B5EF4-FFF2-40B4-BE49-F238E27FC236}">
              <a16:creationId xmlns:a16="http://schemas.microsoft.com/office/drawing/2014/main" id="{E38AC7A5-E366-4A20-B565-666AF4EEDA93}"/>
            </a:ext>
          </a:extLst>
        </xdr:cNvPr>
        <xdr:cNvSpPr txBox="1"/>
      </xdr:nvSpPr>
      <xdr:spPr>
        <a:xfrm>
          <a:off x="13376275" y="641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7665</xdr:rowOff>
    </xdr:from>
    <xdr:to>
      <xdr:col>76</xdr:col>
      <xdr:colOff>111125</xdr:colOff>
      <xdr:row>34</xdr:row>
      <xdr:rowOff>7665</xdr:rowOff>
    </xdr:to>
    <xdr:cxnSp macro="">
      <xdr:nvCxnSpPr>
        <xdr:cNvPr id="143" name="直線コネクタ 142">
          <a:extLst>
            <a:ext uri="{FF2B5EF4-FFF2-40B4-BE49-F238E27FC236}">
              <a16:creationId xmlns:a16="http://schemas.microsoft.com/office/drawing/2014/main" id="{57C3D9EB-2195-4558-B4C0-A5F4BDC175E6}"/>
            </a:ext>
          </a:extLst>
        </xdr:cNvPr>
        <xdr:cNvCxnSpPr/>
      </xdr:nvCxnSpPr>
      <xdr:spPr>
        <a:xfrm>
          <a:off x="13255625" y="64148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4" name="債務償還比率最大値テキスト">
          <a:extLst>
            <a:ext uri="{FF2B5EF4-FFF2-40B4-BE49-F238E27FC236}">
              <a16:creationId xmlns:a16="http://schemas.microsoft.com/office/drawing/2014/main" id="{C47BB4D8-23DB-42CF-A81C-98D49315CF84}"/>
            </a:ext>
          </a:extLst>
        </xdr:cNvPr>
        <xdr:cNvSpPr txBox="1"/>
      </xdr:nvSpPr>
      <xdr:spPr>
        <a:xfrm>
          <a:off x="13376275" y="490648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5" name="直線コネクタ 144">
          <a:extLst>
            <a:ext uri="{FF2B5EF4-FFF2-40B4-BE49-F238E27FC236}">
              <a16:creationId xmlns:a16="http://schemas.microsoft.com/office/drawing/2014/main" id="{A6924353-E22A-4D00-9D91-548AF82FD5E5}"/>
            </a:ext>
          </a:extLst>
        </xdr:cNvPr>
        <xdr:cNvCxnSpPr/>
      </xdr:nvCxnSpPr>
      <xdr:spPr>
        <a:xfrm>
          <a:off x="13255625" y="511855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110181</xdr:rowOff>
    </xdr:from>
    <xdr:ext cx="469744" cy="259045"/>
    <xdr:sp macro="" textlink="">
      <xdr:nvSpPr>
        <xdr:cNvPr id="146" name="債務償還比率平均値テキスト">
          <a:extLst>
            <a:ext uri="{FF2B5EF4-FFF2-40B4-BE49-F238E27FC236}">
              <a16:creationId xmlns:a16="http://schemas.microsoft.com/office/drawing/2014/main" id="{36152630-CF09-4E83-A69E-07F49853F27A}"/>
            </a:ext>
          </a:extLst>
        </xdr:cNvPr>
        <xdr:cNvSpPr txBox="1"/>
      </xdr:nvSpPr>
      <xdr:spPr>
        <a:xfrm>
          <a:off x="13376275" y="55267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87304</xdr:rowOff>
    </xdr:from>
    <xdr:to>
      <xdr:col>76</xdr:col>
      <xdr:colOff>73025</xdr:colOff>
      <xdr:row>30</xdr:row>
      <xdr:rowOff>17454</xdr:rowOff>
    </xdr:to>
    <xdr:sp macro="" textlink="">
      <xdr:nvSpPr>
        <xdr:cNvPr id="147" name="フローチャート: 判断 146">
          <a:extLst>
            <a:ext uri="{FF2B5EF4-FFF2-40B4-BE49-F238E27FC236}">
              <a16:creationId xmlns:a16="http://schemas.microsoft.com/office/drawing/2014/main" id="{440C9F31-B237-4DE0-9A1D-861BE908BB0B}"/>
            </a:ext>
          </a:extLst>
        </xdr:cNvPr>
        <xdr:cNvSpPr/>
      </xdr:nvSpPr>
      <xdr:spPr>
        <a:xfrm>
          <a:off x="13293725" y="566895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80364</xdr:rowOff>
    </xdr:from>
    <xdr:to>
      <xdr:col>72</xdr:col>
      <xdr:colOff>123825</xdr:colOff>
      <xdr:row>30</xdr:row>
      <xdr:rowOff>10514</xdr:rowOff>
    </xdr:to>
    <xdr:sp macro="" textlink="">
      <xdr:nvSpPr>
        <xdr:cNvPr id="148" name="フローチャート: 判断 147">
          <a:extLst>
            <a:ext uri="{FF2B5EF4-FFF2-40B4-BE49-F238E27FC236}">
              <a16:creationId xmlns:a16="http://schemas.microsoft.com/office/drawing/2014/main" id="{C99B3C28-4C4E-4C6F-94C7-FC81923840AB}"/>
            </a:ext>
          </a:extLst>
        </xdr:cNvPr>
        <xdr:cNvSpPr/>
      </xdr:nvSpPr>
      <xdr:spPr>
        <a:xfrm>
          <a:off x="12639675" y="56620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131563</xdr:rowOff>
    </xdr:from>
    <xdr:to>
      <xdr:col>68</xdr:col>
      <xdr:colOff>123825</xdr:colOff>
      <xdr:row>30</xdr:row>
      <xdr:rowOff>61713</xdr:rowOff>
    </xdr:to>
    <xdr:sp macro="" textlink="">
      <xdr:nvSpPr>
        <xdr:cNvPr id="149" name="フローチャート: 判断 148">
          <a:extLst>
            <a:ext uri="{FF2B5EF4-FFF2-40B4-BE49-F238E27FC236}">
              <a16:creationId xmlns:a16="http://schemas.microsoft.com/office/drawing/2014/main" id="{F1200A64-33F2-421E-9A8F-209B205F6C59}"/>
            </a:ext>
          </a:extLst>
        </xdr:cNvPr>
        <xdr:cNvSpPr/>
      </xdr:nvSpPr>
      <xdr:spPr>
        <a:xfrm>
          <a:off x="11953875" y="571321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100103</xdr:rowOff>
    </xdr:from>
    <xdr:to>
      <xdr:col>64</xdr:col>
      <xdr:colOff>123825</xdr:colOff>
      <xdr:row>30</xdr:row>
      <xdr:rowOff>30253</xdr:rowOff>
    </xdr:to>
    <xdr:sp macro="" textlink="">
      <xdr:nvSpPr>
        <xdr:cNvPr id="150" name="フローチャート: 判断 149">
          <a:extLst>
            <a:ext uri="{FF2B5EF4-FFF2-40B4-BE49-F238E27FC236}">
              <a16:creationId xmlns:a16="http://schemas.microsoft.com/office/drawing/2014/main" id="{4271CB5F-5B8D-45DD-813B-996F65C0C5BC}"/>
            </a:ext>
          </a:extLst>
        </xdr:cNvPr>
        <xdr:cNvSpPr/>
      </xdr:nvSpPr>
      <xdr:spPr>
        <a:xfrm>
          <a:off x="11268075" y="568175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155657</xdr:rowOff>
    </xdr:from>
    <xdr:to>
      <xdr:col>60</xdr:col>
      <xdr:colOff>123825</xdr:colOff>
      <xdr:row>31</xdr:row>
      <xdr:rowOff>85807</xdr:rowOff>
    </xdr:to>
    <xdr:sp macro="" textlink="">
      <xdr:nvSpPr>
        <xdr:cNvPr id="151" name="フローチャート: 判断 150">
          <a:extLst>
            <a:ext uri="{FF2B5EF4-FFF2-40B4-BE49-F238E27FC236}">
              <a16:creationId xmlns:a16="http://schemas.microsoft.com/office/drawing/2014/main" id="{655D8E36-472A-42D0-9069-A0DAA278BFC0}"/>
            </a:ext>
          </a:extLst>
        </xdr:cNvPr>
        <xdr:cNvSpPr/>
      </xdr:nvSpPr>
      <xdr:spPr>
        <a:xfrm>
          <a:off x="10582275" y="590240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BD3DCBEC-79D5-439B-ABEA-7ECE61A60D9A}"/>
            </a:ext>
          </a:extLst>
        </xdr:cNvPr>
        <xdr:cNvSpPr txBox="1"/>
      </xdr:nvSpPr>
      <xdr:spPr>
        <a:xfrm>
          <a:off x="13166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B94D0ECA-F025-493B-AF88-C14923266612}"/>
            </a:ext>
          </a:extLst>
        </xdr:cNvPr>
        <xdr:cNvSpPr txBox="1"/>
      </xdr:nvSpPr>
      <xdr:spPr>
        <a:xfrm>
          <a:off x="125317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8B9C024F-2AA2-4A06-8C6B-F12ADEDAE228}"/>
            </a:ext>
          </a:extLst>
        </xdr:cNvPr>
        <xdr:cNvSpPr txBox="1"/>
      </xdr:nvSpPr>
      <xdr:spPr>
        <a:xfrm>
          <a:off x="118459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5" name="テキスト ボックス 154">
          <a:extLst>
            <a:ext uri="{FF2B5EF4-FFF2-40B4-BE49-F238E27FC236}">
              <a16:creationId xmlns:a16="http://schemas.microsoft.com/office/drawing/2014/main" id="{053C485B-7D57-49BC-AE72-A13E7D0D77FF}"/>
            </a:ext>
          </a:extLst>
        </xdr:cNvPr>
        <xdr:cNvSpPr txBox="1"/>
      </xdr:nvSpPr>
      <xdr:spPr>
        <a:xfrm>
          <a:off x="111601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6" name="テキスト ボックス 155">
          <a:extLst>
            <a:ext uri="{FF2B5EF4-FFF2-40B4-BE49-F238E27FC236}">
              <a16:creationId xmlns:a16="http://schemas.microsoft.com/office/drawing/2014/main" id="{4CCB69AC-0157-4FC0-B8A7-6BC9066CBA67}"/>
            </a:ext>
          </a:extLst>
        </xdr:cNvPr>
        <xdr:cNvSpPr txBox="1"/>
      </xdr:nvSpPr>
      <xdr:spPr>
        <a:xfrm>
          <a:off x="10474325" y="69451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33</xdr:row>
      <xdr:rowOff>4790</xdr:rowOff>
    </xdr:from>
    <xdr:to>
      <xdr:col>76</xdr:col>
      <xdr:colOff>73025</xdr:colOff>
      <xdr:row>33</xdr:row>
      <xdr:rowOff>106390</xdr:rowOff>
    </xdr:to>
    <xdr:sp macro="" textlink="">
      <xdr:nvSpPr>
        <xdr:cNvPr id="157" name="楕円 156">
          <a:extLst>
            <a:ext uri="{FF2B5EF4-FFF2-40B4-BE49-F238E27FC236}">
              <a16:creationId xmlns:a16="http://schemas.microsoft.com/office/drawing/2014/main" id="{2BBC219A-C054-4905-B795-268B1DD4B5D3}"/>
            </a:ext>
          </a:extLst>
        </xdr:cNvPr>
        <xdr:cNvSpPr/>
      </xdr:nvSpPr>
      <xdr:spPr>
        <a:xfrm>
          <a:off x="13293725" y="624684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91167</xdr:rowOff>
    </xdr:from>
    <xdr:ext cx="469744" cy="259045"/>
    <xdr:sp macro="" textlink="">
      <xdr:nvSpPr>
        <xdr:cNvPr id="158" name="債務償還比率該当値テキスト">
          <a:extLst>
            <a:ext uri="{FF2B5EF4-FFF2-40B4-BE49-F238E27FC236}">
              <a16:creationId xmlns:a16="http://schemas.microsoft.com/office/drawing/2014/main" id="{EED3E64A-8BCE-475B-8A53-1E20F1422098}"/>
            </a:ext>
          </a:extLst>
        </xdr:cNvPr>
        <xdr:cNvSpPr txBox="1"/>
      </xdr:nvSpPr>
      <xdr:spPr>
        <a:xfrm>
          <a:off x="13376275" y="6168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21527</xdr:rowOff>
    </xdr:from>
    <xdr:to>
      <xdr:col>72</xdr:col>
      <xdr:colOff>123825</xdr:colOff>
      <xdr:row>31</xdr:row>
      <xdr:rowOff>123127</xdr:rowOff>
    </xdr:to>
    <xdr:sp macro="" textlink="">
      <xdr:nvSpPr>
        <xdr:cNvPr id="159" name="楕円 158">
          <a:extLst>
            <a:ext uri="{FF2B5EF4-FFF2-40B4-BE49-F238E27FC236}">
              <a16:creationId xmlns:a16="http://schemas.microsoft.com/office/drawing/2014/main" id="{F049578F-0175-4E0E-A8D9-7F319B3E1BC4}"/>
            </a:ext>
          </a:extLst>
        </xdr:cNvPr>
        <xdr:cNvSpPr/>
      </xdr:nvSpPr>
      <xdr:spPr>
        <a:xfrm>
          <a:off x="12639675" y="593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72327</xdr:rowOff>
    </xdr:from>
    <xdr:to>
      <xdr:col>76</xdr:col>
      <xdr:colOff>22225</xdr:colOff>
      <xdr:row>33</xdr:row>
      <xdr:rowOff>55590</xdr:rowOff>
    </xdr:to>
    <xdr:cxnSp macro="">
      <xdr:nvCxnSpPr>
        <xdr:cNvPr id="160" name="直線コネクタ 159">
          <a:extLst>
            <a:ext uri="{FF2B5EF4-FFF2-40B4-BE49-F238E27FC236}">
              <a16:creationId xmlns:a16="http://schemas.microsoft.com/office/drawing/2014/main" id="{229ABCCB-0D78-47AF-B515-7F99265F67A5}"/>
            </a:ext>
          </a:extLst>
        </xdr:cNvPr>
        <xdr:cNvCxnSpPr/>
      </xdr:nvCxnSpPr>
      <xdr:spPr>
        <a:xfrm>
          <a:off x="12690475" y="5984177"/>
          <a:ext cx="635000" cy="3134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133604</xdr:rowOff>
    </xdr:from>
    <xdr:to>
      <xdr:col>68</xdr:col>
      <xdr:colOff>123825</xdr:colOff>
      <xdr:row>31</xdr:row>
      <xdr:rowOff>63754</xdr:rowOff>
    </xdr:to>
    <xdr:sp macro="" textlink="">
      <xdr:nvSpPr>
        <xdr:cNvPr id="161" name="楕円 160">
          <a:extLst>
            <a:ext uri="{FF2B5EF4-FFF2-40B4-BE49-F238E27FC236}">
              <a16:creationId xmlns:a16="http://schemas.microsoft.com/office/drawing/2014/main" id="{CB9DCD7C-7692-404F-AD3C-1942F8DBB503}"/>
            </a:ext>
          </a:extLst>
        </xdr:cNvPr>
        <xdr:cNvSpPr/>
      </xdr:nvSpPr>
      <xdr:spPr>
        <a:xfrm>
          <a:off x="11953875" y="588035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12954</xdr:rowOff>
    </xdr:from>
    <xdr:to>
      <xdr:col>72</xdr:col>
      <xdr:colOff>73025</xdr:colOff>
      <xdr:row>31</xdr:row>
      <xdr:rowOff>72327</xdr:rowOff>
    </xdr:to>
    <xdr:cxnSp macro="">
      <xdr:nvCxnSpPr>
        <xdr:cNvPr id="162" name="直線コネクタ 161">
          <a:extLst>
            <a:ext uri="{FF2B5EF4-FFF2-40B4-BE49-F238E27FC236}">
              <a16:creationId xmlns:a16="http://schemas.microsoft.com/office/drawing/2014/main" id="{84588646-4F08-440A-A641-9171AFFE8E17}"/>
            </a:ext>
          </a:extLst>
        </xdr:cNvPr>
        <xdr:cNvCxnSpPr/>
      </xdr:nvCxnSpPr>
      <xdr:spPr>
        <a:xfrm>
          <a:off x="12004675" y="5924804"/>
          <a:ext cx="685800" cy="59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60080</xdr:rowOff>
    </xdr:from>
    <xdr:to>
      <xdr:col>64</xdr:col>
      <xdr:colOff>123825</xdr:colOff>
      <xdr:row>31</xdr:row>
      <xdr:rowOff>161680</xdr:rowOff>
    </xdr:to>
    <xdr:sp macro="" textlink="">
      <xdr:nvSpPr>
        <xdr:cNvPr id="163" name="楕円 162">
          <a:extLst>
            <a:ext uri="{FF2B5EF4-FFF2-40B4-BE49-F238E27FC236}">
              <a16:creationId xmlns:a16="http://schemas.microsoft.com/office/drawing/2014/main" id="{37C4C80A-A0DE-41CF-BA8B-12E271276293}"/>
            </a:ext>
          </a:extLst>
        </xdr:cNvPr>
        <xdr:cNvSpPr/>
      </xdr:nvSpPr>
      <xdr:spPr>
        <a:xfrm>
          <a:off x="11268075" y="597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12954</xdr:rowOff>
    </xdr:from>
    <xdr:to>
      <xdr:col>68</xdr:col>
      <xdr:colOff>73025</xdr:colOff>
      <xdr:row>31</xdr:row>
      <xdr:rowOff>110880</xdr:rowOff>
    </xdr:to>
    <xdr:cxnSp macro="">
      <xdr:nvCxnSpPr>
        <xdr:cNvPr id="164" name="直線コネクタ 163">
          <a:extLst>
            <a:ext uri="{FF2B5EF4-FFF2-40B4-BE49-F238E27FC236}">
              <a16:creationId xmlns:a16="http://schemas.microsoft.com/office/drawing/2014/main" id="{7C88AD69-C8E6-469C-968C-3ED209F17189}"/>
            </a:ext>
          </a:extLst>
        </xdr:cNvPr>
        <xdr:cNvCxnSpPr/>
      </xdr:nvCxnSpPr>
      <xdr:spPr>
        <a:xfrm flipV="1">
          <a:off x="11318875" y="5924804"/>
          <a:ext cx="685800" cy="97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32</xdr:row>
      <xdr:rowOff>106843</xdr:rowOff>
    </xdr:from>
    <xdr:to>
      <xdr:col>60</xdr:col>
      <xdr:colOff>123825</xdr:colOff>
      <xdr:row>33</xdr:row>
      <xdr:rowOff>36993</xdr:rowOff>
    </xdr:to>
    <xdr:sp macro="" textlink="">
      <xdr:nvSpPr>
        <xdr:cNvPr id="165" name="楕円 164">
          <a:extLst>
            <a:ext uri="{FF2B5EF4-FFF2-40B4-BE49-F238E27FC236}">
              <a16:creationId xmlns:a16="http://schemas.microsoft.com/office/drawing/2014/main" id="{03BBF815-6A11-4EF8-8A2A-81397931A268}"/>
            </a:ext>
          </a:extLst>
        </xdr:cNvPr>
        <xdr:cNvSpPr/>
      </xdr:nvSpPr>
      <xdr:spPr>
        <a:xfrm>
          <a:off x="10582275" y="618379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110880</xdr:rowOff>
    </xdr:from>
    <xdr:to>
      <xdr:col>64</xdr:col>
      <xdr:colOff>73025</xdr:colOff>
      <xdr:row>32</xdr:row>
      <xdr:rowOff>157643</xdr:rowOff>
    </xdr:to>
    <xdr:cxnSp macro="">
      <xdr:nvCxnSpPr>
        <xdr:cNvPr id="166" name="直線コネクタ 165">
          <a:extLst>
            <a:ext uri="{FF2B5EF4-FFF2-40B4-BE49-F238E27FC236}">
              <a16:creationId xmlns:a16="http://schemas.microsoft.com/office/drawing/2014/main" id="{6AA50FAD-80AC-452C-BB85-B57C20F64E8E}"/>
            </a:ext>
          </a:extLst>
        </xdr:cNvPr>
        <xdr:cNvCxnSpPr/>
      </xdr:nvCxnSpPr>
      <xdr:spPr>
        <a:xfrm flipV="1">
          <a:off x="10633075" y="6022730"/>
          <a:ext cx="685800" cy="211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27041</xdr:rowOff>
    </xdr:from>
    <xdr:ext cx="469744" cy="259045"/>
    <xdr:sp macro="" textlink="">
      <xdr:nvSpPr>
        <xdr:cNvPr id="167" name="n_1aveValue債務償還比率">
          <a:extLst>
            <a:ext uri="{FF2B5EF4-FFF2-40B4-BE49-F238E27FC236}">
              <a16:creationId xmlns:a16="http://schemas.microsoft.com/office/drawing/2014/main" id="{57C97415-310A-4808-AE49-2A7889109C22}"/>
            </a:ext>
          </a:extLst>
        </xdr:cNvPr>
        <xdr:cNvSpPr txBox="1"/>
      </xdr:nvSpPr>
      <xdr:spPr>
        <a:xfrm>
          <a:off x="12461952" y="5443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78240</xdr:rowOff>
    </xdr:from>
    <xdr:ext cx="469744" cy="259045"/>
    <xdr:sp macro="" textlink="">
      <xdr:nvSpPr>
        <xdr:cNvPr id="168" name="n_2aveValue債務償還比率">
          <a:extLst>
            <a:ext uri="{FF2B5EF4-FFF2-40B4-BE49-F238E27FC236}">
              <a16:creationId xmlns:a16="http://schemas.microsoft.com/office/drawing/2014/main" id="{8BE2FBFE-1744-4AC4-8A05-00C27407A002}"/>
            </a:ext>
          </a:extLst>
        </xdr:cNvPr>
        <xdr:cNvSpPr txBox="1"/>
      </xdr:nvSpPr>
      <xdr:spPr>
        <a:xfrm>
          <a:off x="11788852" y="54947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46780</xdr:rowOff>
    </xdr:from>
    <xdr:ext cx="469744" cy="259045"/>
    <xdr:sp macro="" textlink="">
      <xdr:nvSpPr>
        <xdr:cNvPr id="169" name="n_3aveValue債務償還比率">
          <a:extLst>
            <a:ext uri="{FF2B5EF4-FFF2-40B4-BE49-F238E27FC236}">
              <a16:creationId xmlns:a16="http://schemas.microsoft.com/office/drawing/2014/main" id="{BC48A598-940E-4CB0-A6DD-62A82B2A8C32}"/>
            </a:ext>
          </a:extLst>
        </xdr:cNvPr>
        <xdr:cNvSpPr txBox="1"/>
      </xdr:nvSpPr>
      <xdr:spPr>
        <a:xfrm>
          <a:off x="11103052" y="5463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102334</xdr:rowOff>
    </xdr:from>
    <xdr:ext cx="469744" cy="259045"/>
    <xdr:sp macro="" textlink="">
      <xdr:nvSpPr>
        <xdr:cNvPr id="170" name="n_4aveValue債務償還比率">
          <a:extLst>
            <a:ext uri="{FF2B5EF4-FFF2-40B4-BE49-F238E27FC236}">
              <a16:creationId xmlns:a16="http://schemas.microsoft.com/office/drawing/2014/main" id="{62F48194-0911-46B3-A7B6-3F1C92C44414}"/>
            </a:ext>
          </a:extLst>
        </xdr:cNvPr>
        <xdr:cNvSpPr txBox="1"/>
      </xdr:nvSpPr>
      <xdr:spPr>
        <a:xfrm>
          <a:off x="10417252" y="568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114254</xdr:rowOff>
    </xdr:from>
    <xdr:ext cx="469744" cy="259045"/>
    <xdr:sp macro="" textlink="">
      <xdr:nvSpPr>
        <xdr:cNvPr id="171" name="n_1mainValue債務償還比率">
          <a:extLst>
            <a:ext uri="{FF2B5EF4-FFF2-40B4-BE49-F238E27FC236}">
              <a16:creationId xmlns:a16="http://schemas.microsoft.com/office/drawing/2014/main" id="{1B3AB4CD-6892-469B-9B6A-4A12748628E5}"/>
            </a:ext>
          </a:extLst>
        </xdr:cNvPr>
        <xdr:cNvSpPr txBox="1"/>
      </xdr:nvSpPr>
      <xdr:spPr>
        <a:xfrm>
          <a:off x="12461952" y="6026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54881</xdr:rowOff>
    </xdr:from>
    <xdr:ext cx="469744" cy="259045"/>
    <xdr:sp macro="" textlink="">
      <xdr:nvSpPr>
        <xdr:cNvPr id="172" name="n_2mainValue債務償還比率">
          <a:extLst>
            <a:ext uri="{FF2B5EF4-FFF2-40B4-BE49-F238E27FC236}">
              <a16:creationId xmlns:a16="http://schemas.microsoft.com/office/drawing/2014/main" id="{F0BB3A8B-8AF7-4AAD-9CE0-9FCBBA71F5B8}"/>
            </a:ext>
          </a:extLst>
        </xdr:cNvPr>
        <xdr:cNvSpPr txBox="1"/>
      </xdr:nvSpPr>
      <xdr:spPr>
        <a:xfrm>
          <a:off x="11788852" y="5966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152807</xdr:rowOff>
    </xdr:from>
    <xdr:ext cx="469744" cy="259045"/>
    <xdr:sp macro="" textlink="">
      <xdr:nvSpPr>
        <xdr:cNvPr id="173" name="n_3mainValue債務償還比率">
          <a:extLst>
            <a:ext uri="{FF2B5EF4-FFF2-40B4-BE49-F238E27FC236}">
              <a16:creationId xmlns:a16="http://schemas.microsoft.com/office/drawing/2014/main" id="{8F29E9E8-B1A3-4B10-A22F-1BD0B5CCFC31}"/>
            </a:ext>
          </a:extLst>
        </xdr:cNvPr>
        <xdr:cNvSpPr txBox="1"/>
      </xdr:nvSpPr>
      <xdr:spPr>
        <a:xfrm>
          <a:off x="11103052" y="606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28120</xdr:rowOff>
    </xdr:from>
    <xdr:ext cx="469744" cy="259045"/>
    <xdr:sp macro="" textlink="">
      <xdr:nvSpPr>
        <xdr:cNvPr id="174" name="n_4mainValue債務償還比率">
          <a:extLst>
            <a:ext uri="{FF2B5EF4-FFF2-40B4-BE49-F238E27FC236}">
              <a16:creationId xmlns:a16="http://schemas.microsoft.com/office/drawing/2014/main" id="{4B6D6351-BEEF-4DAA-9B4A-A4A849054B6F}"/>
            </a:ext>
          </a:extLst>
        </xdr:cNvPr>
        <xdr:cNvSpPr txBox="1"/>
      </xdr:nvSpPr>
      <xdr:spPr>
        <a:xfrm>
          <a:off x="10417252" y="627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5" name="正方形/長方形 174">
          <a:extLst>
            <a:ext uri="{FF2B5EF4-FFF2-40B4-BE49-F238E27FC236}">
              <a16:creationId xmlns:a16="http://schemas.microsoft.com/office/drawing/2014/main" id="{38DF29AD-33AF-4B3B-83E3-975B98890159}"/>
            </a:ext>
          </a:extLst>
        </xdr:cNvPr>
        <xdr:cNvSpPr/>
      </xdr:nvSpPr>
      <xdr:spPr>
        <a:xfrm>
          <a:off x="1152525" y="7759700"/>
          <a:ext cx="5314950" cy="3365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6" name="正方形/長方形 175">
          <a:extLst>
            <a:ext uri="{FF2B5EF4-FFF2-40B4-BE49-F238E27FC236}">
              <a16:creationId xmlns:a16="http://schemas.microsoft.com/office/drawing/2014/main" id="{F902FA7B-6753-456D-8D16-B9F9C62CA609}"/>
            </a:ext>
          </a:extLst>
        </xdr:cNvPr>
        <xdr:cNvSpPr/>
      </xdr:nvSpPr>
      <xdr:spPr>
        <a:xfrm>
          <a:off x="1152525" y="11439525"/>
          <a:ext cx="5314950" cy="3302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7" name="テキスト ボックス 176">
          <a:extLst>
            <a:ext uri="{FF2B5EF4-FFF2-40B4-BE49-F238E27FC236}">
              <a16:creationId xmlns:a16="http://schemas.microsoft.com/office/drawing/2014/main" id="{55C58197-29F7-4645-8B05-CBEE155D305F}"/>
            </a:ext>
          </a:extLst>
        </xdr:cNvPr>
        <xdr:cNvSpPr txBox="1"/>
      </xdr:nvSpPr>
      <xdr:spPr>
        <a:xfrm>
          <a:off x="835025" y="80073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8" name="テキスト ボックス 177">
          <a:extLst>
            <a:ext uri="{FF2B5EF4-FFF2-40B4-BE49-F238E27FC236}">
              <a16:creationId xmlns:a16="http://schemas.microsoft.com/office/drawing/2014/main" id="{218B36B3-F3DD-4B56-9E6F-E992B0532733}"/>
            </a:ext>
          </a:extLst>
        </xdr:cNvPr>
        <xdr:cNvSpPr txBox="1"/>
      </xdr:nvSpPr>
      <xdr:spPr>
        <a:xfrm>
          <a:off x="6296025" y="105854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9" name="テキスト ボックス 178">
          <a:extLst>
            <a:ext uri="{FF2B5EF4-FFF2-40B4-BE49-F238E27FC236}">
              <a16:creationId xmlns:a16="http://schemas.microsoft.com/office/drawing/2014/main" id="{DE069CEB-6FA0-46BC-A1DC-2FB6DA36AC91}"/>
            </a:ext>
          </a:extLst>
        </xdr:cNvPr>
        <xdr:cNvSpPr txBox="1"/>
      </xdr:nvSpPr>
      <xdr:spPr>
        <a:xfrm>
          <a:off x="835025" y="116554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80" name="テキスト ボックス 179">
          <a:extLst>
            <a:ext uri="{FF2B5EF4-FFF2-40B4-BE49-F238E27FC236}">
              <a16:creationId xmlns:a16="http://schemas.microsoft.com/office/drawing/2014/main" id="{D449AD54-C90D-4FCD-80F4-0D7251308A41}"/>
            </a:ext>
          </a:extLst>
        </xdr:cNvPr>
        <xdr:cNvSpPr txBox="1"/>
      </xdr:nvSpPr>
      <xdr:spPr>
        <a:xfrm>
          <a:off x="6296025" y="14309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552CBA8-C5E8-4ACF-81FC-4FCC2B80EDD1}"/>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D40886-AD2C-4F16-AD91-D5707949065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7C64341-1D26-4368-ADE2-67FD811A55DB}"/>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332E0890-D3FD-4DDC-82F7-F0356972D566}"/>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B18CBA8E-49AC-452B-BD3A-A06AF5E8A7BA}"/>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6720584C-2DC9-4FEC-AAF1-C4EF0BE6ADA1}"/>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B514D3A-2301-46E6-8B51-E8F264514771}"/>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3A666C4-2688-413D-9332-43A0F7C8BE4C}"/>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A9E3F23D-4E46-45D6-BF57-967DCFC99D1C}"/>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5810048-8148-4CED-9529-FCA8FED47D7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14,774
14,475
35.60
12,818,005
12,729,315
87,986
5,313,308
15,519,156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E27A549-CFD6-47ED-A063-051901177D91}"/>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8660C-A0D1-4C45-AE02-43C16023142A}"/>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69D93E4-590B-4B8A-9488-72236F441FB1}"/>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29EF823-D603-42D0-8401-191CB16286CA}"/>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160B88D-DC4C-4A3D-BEA5-8EEF47FF8C4F}"/>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DFEB96DF-E180-4412-8A57-A12C3A6D288E}"/>
            </a:ext>
          </a:extLst>
        </xdr:cNvPr>
        <xdr:cNvSpPr/>
      </xdr:nvSpPr>
      <xdr:spPr>
        <a:xfrm>
          <a:off x="6470650" y="1657350"/>
          <a:ext cx="33020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6C40940-9342-4911-BC04-39C18C459AC9}"/>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599EE8B0-2746-41E6-A58F-DF80586C9AFD}"/>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548326F-D979-4B93-93A3-F90052D064DC}"/>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9ACA2F6-1C72-41DE-B82D-36AB3453BB8B}"/>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D6F1F5D-73AA-4A5C-890D-36469B0CC1CC}"/>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7FD784-F18D-4C1D-9820-DB1AA1FC404A}"/>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CFF5CF6-3CA1-4D3A-A75C-B01FD5FAE518}"/>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C94EFE89-67CB-4652-B7A7-ABDD9949E3E9}"/>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95A5AF1-199D-4B0B-93D4-9D8644685BA4}"/>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301A2C8-1347-4596-A259-99A98DCA2A73}"/>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CC5CA9B-14F8-471C-8CC7-47F051CF0BA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436A42D-A454-4886-A21C-B994DE2E65A7}"/>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1D9F353-EB2D-4001-B14D-4BC3725A372D}"/>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726FBF8-079F-4B8E-9555-04B4AA7D175B}"/>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9C8DBD1-EAFA-47FA-92C1-1F48DE72B6E2}"/>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3C2ABC6-9C25-4725-8669-A3C1291AFEEF}"/>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332B1E97-DB1B-44D3-9079-0FD72166A14E}"/>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C9F3B5F-591B-4ABB-BD63-044999CDD1D3}"/>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4849E01-9394-4589-A051-BE7179938F5E}"/>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CB9C70A-0A2A-44E0-B51F-D2CBA8ABEFC4}"/>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E33AD6E-5EB0-46A4-BB20-50075805FC62}"/>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BBB169-BE2F-4AC7-9A4B-920B64E7E56B}"/>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613DCF-D022-4490-B0F1-804EBEBC2CD1}"/>
            </a:ext>
          </a:extLst>
        </xdr:cNvPr>
        <xdr:cNvSpPr/>
      </xdr:nvSpPr>
      <xdr:spPr>
        <a:xfrm>
          <a:off x="6858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6C537B9-9B11-4AA0-AEF2-C2A199B93490}"/>
            </a:ext>
          </a:extLst>
        </xdr:cNvPr>
        <xdr:cNvSpPr txBox="1"/>
      </xdr:nvSpPr>
      <xdr:spPr>
        <a:xfrm>
          <a:off x="6667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AF42CDA-1E90-4141-9200-E9FD5AC555D6}"/>
            </a:ext>
          </a:extLst>
        </xdr:cNvPr>
        <xdr:cNvCxnSpPr/>
      </xdr:nvCxnSpPr>
      <xdr:spPr>
        <a:xfrm>
          <a:off x="6858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1E84033-8F5C-4566-AF1D-E3DF0622A6C5}"/>
            </a:ext>
          </a:extLst>
        </xdr:cNvPr>
        <xdr:cNvSpPr txBox="1"/>
      </xdr:nvSpPr>
      <xdr:spPr>
        <a:xfrm>
          <a:off x="27577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6F394E3E-ABAB-4856-BCC8-344BF05680DD}"/>
            </a:ext>
          </a:extLst>
        </xdr:cNvPr>
        <xdr:cNvCxnSpPr/>
      </xdr:nvCxnSpPr>
      <xdr:spPr>
        <a:xfrm>
          <a:off x="685800" y="6978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3BC4EE20-BAF2-4247-AF11-1C12F899231B}"/>
            </a:ext>
          </a:extLst>
        </xdr:cNvPr>
        <xdr:cNvSpPr txBox="1"/>
      </xdr:nvSpPr>
      <xdr:spPr>
        <a:xfrm>
          <a:off x="27577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7A8AF11F-AEA6-4771-BAAE-4ADBF5121D0E}"/>
            </a:ext>
          </a:extLst>
        </xdr:cNvPr>
        <xdr:cNvCxnSpPr/>
      </xdr:nvCxnSpPr>
      <xdr:spPr>
        <a:xfrm>
          <a:off x="685800" y="6610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150E855B-3257-42F4-83C0-3AC03F4B431C}"/>
            </a:ext>
          </a:extLst>
        </xdr:cNvPr>
        <xdr:cNvSpPr txBox="1"/>
      </xdr:nvSpPr>
      <xdr:spPr>
        <a:xfrm>
          <a:off x="3398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9F27D489-6926-496B-9F15-43834C5494C7}"/>
            </a:ext>
          </a:extLst>
        </xdr:cNvPr>
        <xdr:cNvCxnSpPr/>
      </xdr:nvCxnSpPr>
      <xdr:spPr>
        <a:xfrm>
          <a:off x="685800" y="6248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96E7063C-8E6C-4364-8D26-8DA231282024}"/>
            </a:ext>
          </a:extLst>
        </xdr:cNvPr>
        <xdr:cNvSpPr txBox="1"/>
      </xdr:nvSpPr>
      <xdr:spPr>
        <a:xfrm>
          <a:off x="3398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8327E50-8FE9-4291-ACBF-90AF4959DF0D}"/>
            </a:ext>
          </a:extLst>
        </xdr:cNvPr>
        <xdr:cNvCxnSpPr/>
      </xdr:nvCxnSpPr>
      <xdr:spPr>
        <a:xfrm>
          <a:off x="685800" y="5880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F792DD91-CE62-475D-8ABA-985869DC079F}"/>
            </a:ext>
          </a:extLst>
        </xdr:cNvPr>
        <xdr:cNvSpPr txBox="1"/>
      </xdr:nvSpPr>
      <xdr:spPr>
        <a:xfrm>
          <a:off x="3398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AD6099D-64E4-44E5-B6A8-7E332F78809B}"/>
            </a:ext>
          </a:extLst>
        </xdr:cNvPr>
        <xdr:cNvCxnSpPr/>
      </xdr:nvCxnSpPr>
      <xdr:spPr>
        <a:xfrm>
          <a:off x="685800" y="551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BB7A88D6-E4D5-41F7-BCF1-13D0E2DD0D2B}"/>
            </a:ext>
          </a:extLst>
        </xdr:cNvPr>
        <xdr:cNvSpPr txBox="1"/>
      </xdr:nvSpPr>
      <xdr:spPr>
        <a:xfrm>
          <a:off x="3398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21B3ABD-626B-405B-8BAA-87F27FFA1096}"/>
            </a:ext>
          </a:extLst>
        </xdr:cNvPr>
        <xdr:cNvCxnSpPr/>
      </xdr:nvCxnSpPr>
      <xdr:spPr>
        <a:xfrm>
          <a:off x="6858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4792B8B-172A-42A6-B6EB-F115A37B46F7}"/>
            </a:ext>
          </a:extLst>
        </xdr:cNvPr>
        <xdr:cNvSpPr txBox="1"/>
      </xdr:nvSpPr>
      <xdr:spPr>
        <a:xfrm>
          <a:off x="38496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7FE074F2-FBBA-4760-892A-135A3966CDD9}"/>
            </a:ext>
          </a:extLst>
        </xdr:cNvPr>
        <xdr:cNvSpPr/>
      </xdr:nvSpPr>
      <xdr:spPr>
        <a:xfrm>
          <a:off x="6858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139065</xdr:rowOff>
    </xdr:from>
    <xdr:to>
      <xdr:col>24</xdr:col>
      <xdr:colOff>62865</xdr:colOff>
      <xdr:row>41</xdr:row>
      <xdr:rowOff>114300</xdr:rowOff>
    </xdr:to>
    <xdr:cxnSp macro="">
      <xdr:nvCxnSpPr>
        <xdr:cNvPr id="57" name="直線コネクタ 56">
          <a:extLst>
            <a:ext uri="{FF2B5EF4-FFF2-40B4-BE49-F238E27FC236}">
              <a16:creationId xmlns:a16="http://schemas.microsoft.com/office/drawing/2014/main" id="{410D2122-4FC1-48BA-ADD3-7791433563D1}"/>
            </a:ext>
          </a:extLst>
        </xdr:cNvPr>
        <xdr:cNvCxnSpPr/>
      </xdr:nvCxnSpPr>
      <xdr:spPr>
        <a:xfrm flipV="1">
          <a:off x="4177665" y="5593715"/>
          <a:ext cx="0" cy="1296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a:extLst>
            <a:ext uri="{FF2B5EF4-FFF2-40B4-BE49-F238E27FC236}">
              <a16:creationId xmlns:a16="http://schemas.microsoft.com/office/drawing/2014/main" id="{C8394B7B-D872-4003-B206-9A3112CC75FA}"/>
            </a:ext>
          </a:extLst>
        </xdr:cNvPr>
        <xdr:cNvSpPr txBox="1"/>
      </xdr:nvSpPr>
      <xdr:spPr>
        <a:xfrm>
          <a:off x="4216400" y="6893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a:extLst>
            <a:ext uri="{FF2B5EF4-FFF2-40B4-BE49-F238E27FC236}">
              <a16:creationId xmlns:a16="http://schemas.microsoft.com/office/drawing/2014/main" id="{F9D3AEF7-C3A5-473D-B9F8-9C5814495098}"/>
            </a:ext>
          </a:extLst>
        </xdr:cNvPr>
        <xdr:cNvCxnSpPr/>
      </xdr:nvCxnSpPr>
      <xdr:spPr>
        <a:xfrm>
          <a:off x="4108450" y="6889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85742</xdr:rowOff>
    </xdr:from>
    <xdr:ext cx="405111" cy="259045"/>
    <xdr:sp macro="" textlink="">
      <xdr:nvSpPr>
        <xdr:cNvPr id="60" name="【道路】&#10;有形固定資産減価償却率最大値テキスト">
          <a:extLst>
            <a:ext uri="{FF2B5EF4-FFF2-40B4-BE49-F238E27FC236}">
              <a16:creationId xmlns:a16="http://schemas.microsoft.com/office/drawing/2014/main" id="{FDAA68E3-7C90-4D06-B07D-EF70C3EF4C01}"/>
            </a:ext>
          </a:extLst>
        </xdr:cNvPr>
        <xdr:cNvSpPr txBox="1"/>
      </xdr:nvSpPr>
      <xdr:spPr>
        <a:xfrm>
          <a:off x="4216400" y="5375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139065</xdr:rowOff>
    </xdr:from>
    <xdr:to>
      <xdr:col>24</xdr:col>
      <xdr:colOff>152400</xdr:colOff>
      <xdr:row>33</xdr:row>
      <xdr:rowOff>139065</xdr:rowOff>
    </xdr:to>
    <xdr:cxnSp macro="">
      <xdr:nvCxnSpPr>
        <xdr:cNvPr id="61" name="直線コネクタ 60">
          <a:extLst>
            <a:ext uri="{FF2B5EF4-FFF2-40B4-BE49-F238E27FC236}">
              <a16:creationId xmlns:a16="http://schemas.microsoft.com/office/drawing/2014/main" id="{837E10A2-0675-465C-830A-9015A3528A43}"/>
            </a:ext>
          </a:extLst>
        </xdr:cNvPr>
        <xdr:cNvCxnSpPr/>
      </xdr:nvCxnSpPr>
      <xdr:spPr>
        <a:xfrm>
          <a:off x="4108450" y="55937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101617</xdr:rowOff>
    </xdr:from>
    <xdr:ext cx="405111" cy="259045"/>
    <xdr:sp macro="" textlink="">
      <xdr:nvSpPr>
        <xdr:cNvPr id="62" name="【道路】&#10;有形固定資産減価償却率平均値テキスト">
          <a:extLst>
            <a:ext uri="{FF2B5EF4-FFF2-40B4-BE49-F238E27FC236}">
              <a16:creationId xmlns:a16="http://schemas.microsoft.com/office/drawing/2014/main" id="{A2039E48-B211-46B2-A8AB-ACA4460DF4B7}"/>
            </a:ext>
          </a:extLst>
        </xdr:cNvPr>
        <xdr:cNvSpPr txBox="1"/>
      </xdr:nvSpPr>
      <xdr:spPr>
        <a:xfrm>
          <a:off x="4216400" y="621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78740</xdr:rowOff>
    </xdr:from>
    <xdr:to>
      <xdr:col>24</xdr:col>
      <xdr:colOff>114300</xdr:colOff>
      <xdr:row>39</xdr:row>
      <xdr:rowOff>8890</xdr:rowOff>
    </xdr:to>
    <xdr:sp macro="" textlink="">
      <xdr:nvSpPr>
        <xdr:cNvPr id="63" name="フローチャート: 判断 62">
          <a:extLst>
            <a:ext uri="{FF2B5EF4-FFF2-40B4-BE49-F238E27FC236}">
              <a16:creationId xmlns:a16="http://schemas.microsoft.com/office/drawing/2014/main" id="{8934CE51-5CEB-4FB1-BA0C-F06853D35555}"/>
            </a:ext>
          </a:extLst>
        </xdr:cNvPr>
        <xdr:cNvSpPr/>
      </xdr:nvSpPr>
      <xdr:spPr>
        <a:xfrm>
          <a:off x="4127500" y="635889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53975</xdr:rowOff>
    </xdr:from>
    <xdr:to>
      <xdr:col>20</xdr:col>
      <xdr:colOff>38100</xdr:colOff>
      <xdr:row>38</xdr:row>
      <xdr:rowOff>155575</xdr:rowOff>
    </xdr:to>
    <xdr:sp macro="" textlink="">
      <xdr:nvSpPr>
        <xdr:cNvPr id="64" name="フローチャート: 判断 63">
          <a:extLst>
            <a:ext uri="{FF2B5EF4-FFF2-40B4-BE49-F238E27FC236}">
              <a16:creationId xmlns:a16="http://schemas.microsoft.com/office/drawing/2014/main" id="{F73A55AD-CDD0-478E-9BC1-0B13EED63FD0}"/>
            </a:ext>
          </a:extLst>
        </xdr:cNvPr>
        <xdr:cNvSpPr/>
      </xdr:nvSpPr>
      <xdr:spPr>
        <a:xfrm>
          <a:off x="3384550" y="633412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57785</xdr:rowOff>
    </xdr:from>
    <xdr:to>
      <xdr:col>15</xdr:col>
      <xdr:colOff>101600</xdr:colOff>
      <xdr:row>38</xdr:row>
      <xdr:rowOff>159385</xdr:rowOff>
    </xdr:to>
    <xdr:sp macro="" textlink="">
      <xdr:nvSpPr>
        <xdr:cNvPr id="65" name="フローチャート: 判断 64">
          <a:extLst>
            <a:ext uri="{FF2B5EF4-FFF2-40B4-BE49-F238E27FC236}">
              <a16:creationId xmlns:a16="http://schemas.microsoft.com/office/drawing/2014/main" id="{9787B5E8-0D81-4616-8D7E-40CD0B79A014}"/>
            </a:ext>
          </a:extLst>
        </xdr:cNvPr>
        <xdr:cNvSpPr/>
      </xdr:nvSpPr>
      <xdr:spPr>
        <a:xfrm>
          <a:off x="2571750" y="6337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31115</xdr:rowOff>
    </xdr:from>
    <xdr:to>
      <xdr:col>10</xdr:col>
      <xdr:colOff>165100</xdr:colOff>
      <xdr:row>38</xdr:row>
      <xdr:rowOff>132715</xdr:rowOff>
    </xdr:to>
    <xdr:sp macro="" textlink="">
      <xdr:nvSpPr>
        <xdr:cNvPr id="66" name="フローチャート: 判断 65">
          <a:extLst>
            <a:ext uri="{FF2B5EF4-FFF2-40B4-BE49-F238E27FC236}">
              <a16:creationId xmlns:a16="http://schemas.microsoft.com/office/drawing/2014/main" id="{8E7D4629-A446-4E8B-847E-1C093A80C23E}"/>
            </a:ext>
          </a:extLst>
        </xdr:cNvPr>
        <xdr:cNvSpPr/>
      </xdr:nvSpPr>
      <xdr:spPr>
        <a:xfrm>
          <a:off x="1778000" y="6311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143510</xdr:rowOff>
    </xdr:from>
    <xdr:to>
      <xdr:col>6</xdr:col>
      <xdr:colOff>38100</xdr:colOff>
      <xdr:row>38</xdr:row>
      <xdr:rowOff>73660</xdr:rowOff>
    </xdr:to>
    <xdr:sp macro="" textlink="">
      <xdr:nvSpPr>
        <xdr:cNvPr id="67" name="フローチャート: 判断 66">
          <a:extLst>
            <a:ext uri="{FF2B5EF4-FFF2-40B4-BE49-F238E27FC236}">
              <a16:creationId xmlns:a16="http://schemas.microsoft.com/office/drawing/2014/main" id="{A3DB793E-66F6-4AF7-9513-D62A2A598E1A}"/>
            </a:ext>
          </a:extLst>
        </xdr:cNvPr>
        <xdr:cNvSpPr/>
      </xdr:nvSpPr>
      <xdr:spPr>
        <a:xfrm>
          <a:off x="984250" y="62585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3F884B68-6819-45A9-83A1-8D143323FEAF}"/>
            </a:ext>
          </a:extLst>
        </xdr:cNvPr>
        <xdr:cNvSpPr txBox="1"/>
      </xdr:nvSpPr>
      <xdr:spPr>
        <a:xfrm>
          <a:off x="40068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3CB038E6-340F-4A75-930C-4EF4F3F06E68}"/>
            </a:ext>
          </a:extLst>
        </xdr:cNvPr>
        <xdr:cNvSpPr txBox="1"/>
      </xdr:nvSpPr>
      <xdr:spPr>
        <a:xfrm>
          <a:off x="32575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432A679-D2C5-46B6-A364-3751CB7C1D2E}"/>
            </a:ext>
          </a:extLst>
        </xdr:cNvPr>
        <xdr:cNvSpPr txBox="1"/>
      </xdr:nvSpPr>
      <xdr:spPr>
        <a:xfrm>
          <a:off x="24511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A52990B-A109-42C5-91A9-E2F6A918454C}"/>
            </a:ext>
          </a:extLst>
        </xdr:cNvPr>
        <xdr:cNvSpPr txBox="1"/>
      </xdr:nvSpPr>
      <xdr:spPr>
        <a:xfrm>
          <a:off x="1657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7D18F22-E0B2-4653-A2CA-57D71F2E43FE}"/>
            </a:ext>
          </a:extLst>
        </xdr:cNvPr>
        <xdr:cNvSpPr txBox="1"/>
      </xdr:nvSpPr>
      <xdr:spPr>
        <a:xfrm>
          <a:off x="857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109220</xdr:rowOff>
    </xdr:from>
    <xdr:to>
      <xdr:col>24</xdr:col>
      <xdr:colOff>114300</xdr:colOff>
      <xdr:row>41</xdr:row>
      <xdr:rowOff>39370</xdr:rowOff>
    </xdr:to>
    <xdr:sp macro="" textlink="">
      <xdr:nvSpPr>
        <xdr:cNvPr id="73" name="楕円 72">
          <a:extLst>
            <a:ext uri="{FF2B5EF4-FFF2-40B4-BE49-F238E27FC236}">
              <a16:creationId xmlns:a16="http://schemas.microsoft.com/office/drawing/2014/main" id="{43839D66-BDEA-4820-9C03-B44B3343B0DB}"/>
            </a:ext>
          </a:extLst>
        </xdr:cNvPr>
        <xdr:cNvSpPr/>
      </xdr:nvSpPr>
      <xdr:spPr>
        <a:xfrm>
          <a:off x="4127500" y="671957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24147</xdr:rowOff>
    </xdr:from>
    <xdr:ext cx="405111" cy="259045"/>
    <xdr:sp macro="" textlink="">
      <xdr:nvSpPr>
        <xdr:cNvPr id="74" name="【道路】&#10;有形固定資産減価償却率該当値テキスト">
          <a:extLst>
            <a:ext uri="{FF2B5EF4-FFF2-40B4-BE49-F238E27FC236}">
              <a16:creationId xmlns:a16="http://schemas.microsoft.com/office/drawing/2014/main" id="{34A2D7EA-1B8E-46F5-A76E-0566A93FDAC2}"/>
            </a:ext>
          </a:extLst>
        </xdr:cNvPr>
        <xdr:cNvSpPr txBox="1"/>
      </xdr:nvSpPr>
      <xdr:spPr>
        <a:xfrm>
          <a:off x="4216400" y="6634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92075</xdr:rowOff>
    </xdr:from>
    <xdr:to>
      <xdr:col>20</xdr:col>
      <xdr:colOff>38100</xdr:colOff>
      <xdr:row>41</xdr:row>
      <xdr:rowOff>22225</xdr:rowOff>
    </xdr:to>
    <xdr:sp macro="" textlink="">
      <xdr:nvSpPr>
        <xdr:cNvPr id="75" name="楕円 74">
          <a:extLst>
            <a:ext uri="{FF2B5EF4-FFF2-40B4-BE49-F238E27FC236}">
              <a16:creationId xmlns:a16="http://schemas.microsoft.com/office/drawing/2014/main" id="{6041F696-3E35-46AB-B560-D1EE03597C19}"/>
            </a:ext>
          </a:extLst>
        </xdr:cNvPr>
        <xdr:cNvSpPr/>
      </xdr:nvSpPr>
      <xdr:spPr>
        <a:xfrm>
          <a:off x="3384550" y="670242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142875</xdr:rowOff>
    </xdr:from>
    <xdr:to>
      <xdr:col>24</xdr:col>
      <xdr:colOff>63500</xdr:colOff>
      <xdr:row>40</xdr:row>
      <xdr:rowOff>160020</xdr:rowOff>
    </xdr:to>
    <xdr:cxnSp macro="">
      <xdr:nvCxnSpPr>
        <xdr:cNvPr id="76" name="直線コネクタ 75">
          <a:extLst>
            <a:ext uri="{FF2B5EF4-FFF2-40B4-BE49-F238E27FC236}">
              <a16:creationId xmlns:a16="http://schemas.microsoft.com/office/drawing/2014/main" id="{551085D3-C135-4132-8A51-C56AFDA49056}"/>
            </a:ext>
          </a:extLst>
        </xdr:cNvPr>
        <xdr:cNvCxnSpPr/>
      </xdr:nvCxnSpPr>
      <xdr:spPr>
        <a:xfrm>
          <a:off x="3429000" y="6753225"/>
          <a:ext cx="7493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73025</xdr:rowOff>
    </xdr:from>
    <xdr:to>
      <xdr:col>15</xdr:col>
      <xdr:colOff>101600</xdr:colOff>
      <xdr:row>41</xdr:row>
      <xdr:rowOff>3175</xdr:rowOff>
    </xdr:to>
    <xdr:sp macro="" textlink="">
      <xdr:nvSpPr>
        <xdr:cNvPr id="77" name="楕円 76">
          <a:extLst>
            <a:ext uri="{FF2B5EF4-FFF2-40B4-BE49-F238E27FC236}">
              <a16:creationId xmlns:a16="http://schemas.microsoft.com/office/drawing/2014/main" id="{B180E50E-827D-481B-8D2D-5AD7A2DA08CA}"/>
            </a:ext>
          </a:extLst>
        </xdr:cNvPr>
        <xdr:cNvSpPr/>
      </xdr:nvSpPr>
      <xdr:spPr>
        <a:xfrm>
          <a:off x="2571750" y="668337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123825</xdr:rowOff>
    </xdr:from>
    <xdr:to>
      <xdr:col>19</xdr:col>
      <xdr:colOff>177800</xdr:colOff>
      <xdr:row>40</xdr:row>
      <xdr:rowOff>142875</xdr:rowOff>
    </xdr:to>
    <xdr:cxnSp macro="">
      <xdr:nvCxnSpPr>
        <xdr:cNvPr id="78" name="直線コネクタ 77">
          <a:extLst>
            <a:ext uri="{FF2B5EF4-FFF2-40B4-BE49-F238E27FC236}">
              <a16:creationId xmlns:a16="http://schemas.microsoft.com/office/drawing/2014/main" id="{8B91DC2D-95EB-4202-B21E-F863F5DD7E77}"/>
            </a:ext>
          </a:extLst>
        </xdr:cNvPr>
        <xdr:cNvCxnSpPr/>
      </xdr:nvCxnSpPr>
      <xdr:spPr>
        <a:xfrm>
          <a:off x="2622550" y="6734175"/>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53975</xdr:rowOff>
    </xdr:from>
    <xdr:to>
      <xdr:col>10</xdr:col>
      <xdr:colOff>165100</xdr:colOff>
      <xdr:row>40</xdr:row>
      <xdr:rowOff>155575</xdr:rowOff>
    </xdr:to>
    <xdr:sp macro="" textlink="">
      <xdr:nvSpPr>
        <xdr:cNvPr id="79" name="楕円 78">
          <a:extLst>
            <a:ext uri="{FF2B5EF4-FFF2-40B4-BE49-F238E27FC236}">
              <a16:creationId xmlns:a16="http://schemas.microsoft.com/office/drawing/2014/main" id="{0D94FD9D-7EF0-4274-9C20-AA841D0ABF24}"/>
            </a:ext>
          </a:extLst>
        </xdr:cNvPr>
        <xdr:cNvSpPr/>
      </xdr:nvSpPr>
      <xdr:spPr>
        <a:xfrm>
          <a:off x="17780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104775</xdr:rowOff>
    </xdr:from>
    <xdr:to>
      <xdr:col>15</xdr:col>
      <xdr:colOff>50800</xdr:colOff>
      <xdr:row>40</xdr:row>
      <xdr:rowOff>123825</xdr:rowOff>
    </xdr:to>
    <xdr:cxnSp macro="">
      <xdr:nvCxnSpPr>
        <xdr:cNvPr id="80" name="直線コネクタ 79">
          <a:extLst>
            <a:ext uri="{FF2B5EF4-FFF2-40B4-BE49-F238E27FC236}">
              <a16:creationId xmlns:a16="http://schemas.microsoft.com/office/drawing/2014/main" id="{673276DB-F8FF-401C-BD29-44CE8A882837}"/>
            </a:ext>
          </a:extLst>
        </xdr:cNvPr>
        <xdr:cNvCxnSpPr/>
      </xdr:nvCxnSpPr>
      <xdr:spPr>
        <a:xfrm>
          <a:off x="1828800" y="6715125"/>
          <a:ext cx="7937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50165</xdr:rowOff>
    </xdr:from>
    <xdr:to>
      <xdr:col>6</xdr:col>
      <xdr:colOff>38100</xdr:colOff>
      <xdr:row>40</xdr:row>
      <xdr:rowOff>151765</xdr:rowOff>
    </xdr:to>
    <xdr:sp macro="" textlink="">
      <xdr:nvSpPr>
        <xdr:cNvPr id="81" name="楕円 80">
          <a:extLst>
            <a:ext uri="{FF2B5EF4-FFF2-40B4-BE49-F238E27FC236}">
              <a16:creationId xmlns:a16="http://schemas.microsoft.com/office/drawing/2014/main" id="{520A0882-4DA6-484B-964D-90D9992AEA5C}"/>
            </a:ext>
          </a:extLst>
        </xdr:cNvPr>
        <xdr:cNvSpPr/>
      </xdr:nvSpPr>
      <xdr:spPr>
        <a:xfrm>
          <a:off x="984250" y="666051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100965</xdr:rowOff>
    </xdr:from>
    <xdr:to>
      <xdr:col>10</xdr:col>
      <xdr:colOff>114300</xdr:colOff>
      <xdr:row>40</xdr:row>
      <xdr:rowOff>104775</xdr:rowOff>
    </xdr:to>
    <xdr:cxnSp macro="">
      <xdr:nvCxnSpPr>
        <xdr:cNvPr id="82" name="直線コネクタ 81">
          <a:extLst>
            <a:ext uri="{FF2B5EF4-FFF2-40B4-BE49-F238E27FC236}">
              <a16:creationId xmlns:a16="http://schemas.microsoft.com/office/drawing/2014/main" id="{F1FD793A-5466-4D22-AEE1-54FE8CD0C682}"/>
            </a:ext>
          </a:extLst>
        </xdr:cNvPr>
        <xdr:cNvCxnSpPr/>
      </xdr:nvCxnSpPr>
      <xdr:spPr>
        <a:xfrm>
          <a:off x="1028700" y="6711315"/>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652</xdr:rowOff>
    </xdr:from>
    <xdr:ext cx="405111" cy="259045"/>
    <xdr:sp macro="" textlink="">
      <xdr:nvSpPr>
        <xdr:cNvPr id="83" name="n_1aveValue【道路】&#10;有形固定資産減価償却率">
          <a:extLst>
            <a:ext uri="{FF2B5EF4-FFF2-40B4-BE49-F238E27FC236}">
              <a16:creationId xmlns:a16="http://schemas.microsoft.com/office/drawing/2014/main" id="{5BC24F0C-7708-44BD-B941-36CAD8FC42DD}"/>
            </a:ext>
          </a:extLst>
        </xdr:cNvPr>
        <xdr:cNvSpPr txBox="1"/>
      </xdr:nvSpPr>
      <xdr:spPr>
        <a:xfrm>
          <a:off x="3239144" y="611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4462</xdr:rowOff>
    </xdr:from>
    <xdr:ext cx="405111" cy="259045"/>
    <xdr:sp macro="" textlink="">
      <xdr:nvSpPr>
        <xdr:cNvPr id="84" name="n_2aveValue【道路】&#10;有形固定資産減価償却率">
          <a:extLst>
            <a:ext uri="{FF2B5EF4-FFF2-40B4-BE49-F238E27FC236}">
              <a16:creationId xmlns:a16="http://schemas.microsoft.com/office/drawing/2014/main" id="{5687C8FE-0B77-4D54-9ACD-9892E944B05F}"/>
            </a:ext>
          </a:extLst>
        </xdr:cNvPr>
        <xdr:cNvSpPr txBox="1"/>
      </xdr:nvSpPr>
      <xdr:spPr>
        <a:xfrm>
          <a:off x="24390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149242</xdr:rowOff>
    </xdr:from>
    <xdr:ext cx="405111" cy="259045"/>
    <xdr:sp macro="" textlink="">
      <xdr:nvSpPr>
        <xdr:cNvPr id="85" name="n_3aveValue【道路】&#10;有形固定資産減価償却率">
          <a:extLst>
            <a:ext uri="{FF2B5EF4-FFF2-40B4-BE49-F238E27FC236}">
              <a16:creationId xmlns:a16="http://schemas.microsoft.com/office/drawing/2014/main" id="{24B5C111-4DDB-41BD-AF64-45B3E560E8CB}"/>
            </a:ext>
          </a:extLst>
        </xdr:cNvPr>
        <xdr:cNvSpPr txBox="1"/>
      </xdr:nvSpPr>
      <xdr:spPr>
        <a:xfrm>
          <a:off x="1645294" y="6099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90187</xdr:rowOff>
    </xdr:from>
    <xdr:ext cx="405111" cy="259045"/>
    <xdr:sp macro="" textlink="">
      <xdr:nvSpPr>
        <xdr:cNvPr id="86" name="n_4aveValue【道路】&#10;有形固定資産減価償却率">
          <a:extLst>
            <a:ext uri="{FF2B5EF4-FFF2-40B4-BE49-F238E27FC236}">
              <a16:creationId xmlns:a16="http://schemas.microsoft.com/office/drawing/2014/main" id="{12831ED4-4343-45D8-879E-B40C9CF53D8A}"/>
            </a:ext>
          </a:extLst>
        </xdr:cNvPr>
        <xdr:cNvSpPr txBox="1"/>
      </xdr:nvSpPr>
      <xdr:spPr>
        <a:xfrm>
          <a:off x="851544" y="6040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13352</xdr:rowOff>
    </xdr:from>
    <xdr:ext cx="405111" cy="259045"/>
    <xdr:sp macro="" textlink="">
      <xdr:nvSpPr>
        <xdr:cNvPr id="87" name="n_1mainValue【道路】&#10;有形固定資産減価償却率">
          <a:extLst>
            <a:ext uri="{FF2B5EF4-FFF2-40B4-BE49-F238E27FC236}">
              <a16:creationId xmlns:a16="http://schemas.microsoft.com/office/drawing/2014/main" id="{FC6A2F32-5D90-466C-8DDF-964EB5B2CF9B}"/>
            </a:ext>
          </a:extLst>
        </xdr:cNvPr>
        <xdr:cNvSpPr txBox="1"/>
      </xdr:nvSpPr>
      <xdr:spPr>
        <a:xfrm>
          <a:off x="3239144" y="6788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165752</xdr:rowOff>
    </xdr:from>
    <xdr:ext cx="405111" cy="259045"/>
    <xdr:sp macro="" textlink="">
      <xdr:nvSpPr>
        <xdr:cNvPr id="88" name="n_2mainValue【道路】&#10;有形固定資産減価償却率">
          <a:extLst>
            <a:ext uri="{FF2B5EF4-FFF2-40B4-BE49-F238E27FC236}">
              <a16:creationId xmlns:a16="http://schemas.microsoft.com/office/drawing/2014/main" id="{850D3234-2E71-43FD-8A6B-FFEB1156B38D}"/>
            </a:ext>
          </a:extLst>
        </xdr:cNvPr>
        <xdr:cNvSpPr txBox="1"/>
      </xdr:nvSpPr>
      <xdr:spPr>
        <a:xfrm>
          <a:off x="2439044" y="677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146702</xdr:rowOff>
    </xdr:from>
    <xdr:ext cx="405111" cy="259045"/>
    <xdr:sp macro="" textlink="">
      <xdr:nvSpPr>
        <xdr:cNvPr id="89" name="n_3mainValue【道路】&#10;有形固定資産減価償却率">
          <a:extLst>
            <a:ext uri="{FF2B5EF4-FFF2-40B4-BE49-F238E27FC236}">
              <a16:creationId xmlns:a16="http://schemas.microsoft.com/office/drawing/2014/main" id="{B27CC42D-F11B-4888-95E3-C92DC29E4658}"/>
            </a:ext>
          </a:extLst>
        </xdr:cNvPr>
        <xdr:cNvSpPr txBox="1"/>
      </xdr:nvSpPr>
      <xdr:spPr>
        <a:xfrm>
          <a:off x="164529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142892</xdr:rowOff>
    </xdr:from>
    <xdr:ext cx="405111" cy="259045"/>
    <xdr:sp macro="" textlink="">
      <xdr:nvSpPr>
        <xdr:cNvPr id="90" name="n_4mainValue【道路】&#10;有形固定資産減価償却率">
          <a:extLst>
            <a:ext uri="{FF2B5EF4-FFF2-40B4-BE49-F238E27FC236}">
              <a16:creationId xmlns:a16="http://schemas.microsoft.com/office/drawing/2014/main" id="{73BCDEB9-EE96-4C55-A1F8-877049E77EC4}"/>
            </a:ext>
          </a:extLst>
        </xdr:cNvPr>
        <xdr:cNvSpPr txBox="1"/>
      </xdr:nvSpPr>
      <xdr:spPr>
        <a:xfrm>
          <a:off x="851544" y="6753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4FBEEFF-477E-4188-A6B1-23FB45587E89}"/>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90D7176C-6577-4684-882E-6CF7F38BFEE6}"/>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15F68AAA-0E4E-47A0-869F-82C2E007E28A}"/>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29389C2-949C-4F56-BDBB-E4D08F635E0F}"/>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BCE56E7A-0EF8-4D6E-9F3A-1AF7E927519A}"/>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38E71E1D-5CC1-433D-9335-36280DB5FA3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EF5D592-F5EA-4795-8EEF-9813B5B27E08}"/>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865BC1C7-5E20-4669-B981-B148C07588AD}"/>
            </a:ext>
          </a:extLst>
        </xdr:cNvPr>
        <xdr:cNvSpPr/>
      </xdr:nvSpPr>
      <xdr:spPr>
        <a:xfrm>
          <a:off x="595630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5296632F-E065-49EC-A851-3564C06AA833}"/>
            </a:ext>
          </a:extLst>
        </xdr:cNvPr>
        <xdr:cNvSpPr txBox="1"/>
      </xdr:nvSpPr>
      <xdr:spPr>
        <a:xfrm>
          <a:off x="5918200" y="495935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6910CB58-2E18-49ED-AD24-45711F280526}"/>
            </a:ext>
          </a:extLst>
        </xdr:cNvPr>
        <xdr:cNvCxnSpPr/>
      </xdr:nvCxnSpPr>
      <xdr:spPr>
        <a:xfrm>
          <a:off x="5956300" y="7346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86F5B78F-C522-4E7B-9412-E3E6BF065BE0}"/>
            </a:ext>
          </a:extLst>
        </xdr:cNvPr>
        <xdr:cNvCxnSpPr/>
      </xdr:nvCxnSpPr>
      <xdr:spPr>
        <a:xfrm>
          <a:off x="5956300" y="6978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810F63C-28B0-4101-81E2-4894530456C4}"/>
            </a:ext>
          </a:extLst>
        </xdr:cNvPr>
        <xdr:cNvSpPr txBox="1"/>
      </xdr:nvSpPr>
      <xdr:spPr>
        <a:xfrm>
          <a:off x="55272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7C529AA-923E-4D8B-A7F5-1732AE62C7CF}"/>
            </a:ext>
          </a:extLst>
        </xdr:cNvPr>
        <xdr:cNvCxnSpPr/>
      </xdr:nvCxnSpPr>
      <xdr:spPr>
        <a:xfrm>
          <a:off x="5956300" y="6610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a:extLst>
            <a:ext uri="{FF2B5EF4-FFF2-40B4-BE49-F238E27FC236}">
              <a16:creationId xmlns:a16="http://schemas.microsoft.com/office/drawing/2014/main" id="{C6492015-1C4F-46A3-9766-4246DD0DB903}"/>
            </a:ext>
          </a:extLst>
        </xdr:cNvPr>
        <xdr:cNvSpPr txBox="1"/>
      </xdr:nvSpPr>
      <xdr:spPr>
        <a:xfrm>
          <a:off x="5418031" y="6474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317FD5A-F473-419B-B7B6-288CAF962CBC}"/>
            </a:ext>
          </a:extLst>
        </xdr:cNvPr>
        <xdr:cNvCxnSpPr/>
      </xdr:nvCxnSpPr>
      <xdr:spPr>
        <a:xfrm>
          <a:off x="5956300" y="624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a:extLst>
            <a:ext uri="{FF2B5EF4-FFF2-40B4-BE49-F238E27FC236}">
              <a16:creationId xmlns:a16="http://schemas.microsoft.com/office/drawing/2014/main" id="{500011FB-5688-44D2-894A-08B6B174D5BA}"/>
            </a:ext>
          </a:extLst>
        </xdr:cNvPr>
        <xdr:cNvSpPr txBox="1"/>
      </xdr:nvSpPr>
      <xdr:spPr>
        <a:xfrm>
          <a:off x="541803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5DC284D7-F0B5-4EE3-A4BD-71ECC7D2E0F3}"/>
            </a:ext>
          </a:extLst>
        </xdr:cNvPr>
        <xdr:cNvCxnSpPr/>
      </xdr:nvCxnSpPr>
      <xdr:spPr>
        <a:xfrm>
          <a:off x="5956300" y="5880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a:extLst>
            <a:ext uri="{FF2B5EF4-FFF2-40B4-BE49-F238E27FC236}">
              <a16:creationId xmlns:a16="http://schemas.microsoft.com/office/drawing/2014/main" id="{4715FB93-AA7D-4F3D-94EE-EA9F421C4BC6}"/>
            </a:ext>
          </a:extLst>
        </xdr:cNvPr>
        <xdr:cNvSpPr txBox="1"/>
      </xdr:nvSpPr>
      <xdr:spPr>
        <a:xfrm>
          <a:off x="5418031" y="57442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1E9820E3-7416-40EA-8531-9F7530EB0C45}"/>
            </a:ext>
          </a:extLst>
        </xdr:cNvPr>
        <xdr:cNvCxnSpPr/>
      </xdr:nvCxnSpPr>
      <xdr:spPr>
        <a:xfrm>
          <a:off x="5956300" y="551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a:extLst>
            <a:ext uri="{FF2B5EF4-FFF2-40B4-BE49-F238E27FC236}">
              <a16:creationId xmlns:a16="http://schemas.microsoft.com/office/drawing/2014/main" id="{295C7CE7-BBEA-48B0-9A3D-EDB5A2D2B8F9}"/>
            </a:ext>
          </a:extLst>
        </xdr:cNvPr>
        <xdr:cNvSpPr txBox="1"/>
      </xdr:nvSpPr>
      <xdr:spPr>
        <a:xfrm>
          <a:off x="5327878" y="5375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05129441-28C1-4759-8447-8283D0B43BB5}"/>
            </a:ext>
          </a:extLst>
        </xdr:cNvPr>
        <xdr:cNvCxnSpPr/>
      </xdr:nvCxnSpPr>
      <xdr:spPr>
        <a:xfrm>
          <a:off x="5956300" y="51435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a:extLst>
            <a:ext uri="{FF2B5EF4-FFF2-40B4-BE49-F238E27FC236}">
              <a16:creationId xmlns:a16="http://schemas.microsoft.com/office/drawing/2014/main" id="{E31F1522-9577-41BC-89E4-4E835CDCB446}"/>
            </a:ext>
          </a:extLst>
        </xdr:cNvPr>
        <xdr:cNvSpPr txBox="1"/>
      </xdr:nvSpPr>
      <xdr:spPr>
        <a:xfrm>
          <a:off x="5327878" y="50076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011F19D4-31CC-4F81-A7C1-44CAD25F92DB}"/>
            </a:ext>
          </a:extLst>
        </xdr:cNvPr>
        <xdr:cNvSpPr/>
      </xdr:nvSpPr>
      <xdr:spPr>
        <a:xfrm>
          <a:off x="595630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135974</xdr:rowOff>
    </xdr:from>
    <xdr:to>
      <xdr:col>54</xdr:col>
      <xdr:colOff>189865</xdr:colOff>
      <xdr:row>42</xdr:row>
      <xdr:rowOff>34420</xdr:rowOff>
    </xdr:to>
    <xdr:cxnSp macro="">
      <xdr:nvCxnSpPr>
        <xdr:cNvPr id="114" name="直線コネクタ 113">
          <a:extLst>
            <a:ext uri="{FF2B5EF4-FFF2-40B4-BE49-F238E27FC236}">
              <a16:creationId xmlns:a16="http://schemas.microsoft.com/office/drawing/2014/main" id="{0376CF5C-C490-4920-BADF-D374B3910B54}"/>
            </a:ext>
          </a:extLst>
        </xdr:cNvPr>
        <xdr:cNvCxnSpPr/>
      </xdr:nvCxnSpPr>
      <xdr:spPr>
        <a:xfrm flipV="1">
          <a:off x="9429115" y="5755724"/>
          <a:ext cx="0" cy="12192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45819</xdr:rowOff>
    </xdr:from>
    <xdr:ext cx="469744" cy="259045"/>
    <xdr:sp macro="" textlink="">
      <xdr:nvSpPr>
        <xdr:cNvPr id="115" name="【道路】&#10;一人当たり延長最小値テキスト">
          <a:extLst>
            <a:ext uri="{FF2B5EF4-FFF2-40B4-BE49-F238E27FC236}">
              <a16:creationId xmlns:a16="http://schemas.microsoft.com/office/drawing/2014/main" id="{721FAC99-9C54-4EE9-B7E4-0102FB7AABC3}"/>
            </a:ext>
          </a:extLst>
        </xdr:cNvPr>
        <xdr:cNvSpPr txBox="1"/>
      </xdr:nvSpPr>
      <xdr:spPr>
        <a:xfrm>
          <a:off x="9467850" y="698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34420</xdr:rowOff>
    </xdr:from>
    <xdr:to>
      <xdr:col>55</xdr:col>
      <xdr:colOff>88900</xdr:colOff>
      <xdr:row>42</xdr:row>
      <xdr:rowOff>34420</xdr:rowOff>
    </xdr:to>
    <xdr:cxnSp macro="">
      <xdr:nvCxnSpPr>
        <xdr:cNvPr id="116" name="直線コネクタ 115">
          <a:extLst>
            <a:ext uri="{FF2B5EF4-FFF2-40B4-BE49-F238E27FC236}">
              <a16:creationId xmlns:a16="http://schemas.microsoft.com/office/drawing/2014/main" id="{74BB647D-7A87-4D69-86FC-00BF15248654}"/>
            </a:ext>
          </a:extLst>
        </xdr:cNvPr>
        <xdr:cNvCxnSpPr/>
      </xdr:nvCxnSpPr>
      <xdr:spPr>
        <a:xfrm>
          <a:off x="9359900" y="69749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82651</xdr:rowOff>
    </xdr:from>
    <xdr:ext cx="690189" cy="259045"/>
    <xdr:sp macro="" textlink="">
      <xdr:nvSpPr>
        <xdr:cNvPr id="117" name="【道路】&#10;一人当たり延長最大値テキスト">
          <a:extLst>
            <a:ext uri="{FF2B5EF4-FFF2-40B4-BE49-F238E27FC236}">
              <a16:creationId xmlns:a16="http://schemas.microsoft.com/office/drawing/2014/main" id="{CE9B2B89-0057-44CA-A59B-35842180E2C0}"/>
            </a:ext>
          </a:extLst>
        </xdr:cNvPr>
        <xdr:cNvSpPr txBox="1"/>
      </xdr:nvSpPr>
      <xdr:spPr>
        <a:xfrm>
          <a:off x="9467850" y="55373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135974</xdr:rowOff>
    </xdr:from>
    <xdr:to>
      <xdr:col>55</xdr:col>
      <xdr:colOff>88900</xdr:colOff>
      <xdr:row>34</xdr:row>
      <xdr:rowOff>135974</xdr:rowOff>
    </xdr:to>
    <xdr:cxnSp macro="">
      <xdr:nvCxnSpPr>
        <xdr:cNvPr id="118" name="直線コネクタ 117">
          <a:extLst>
            <a:ext uri="{FF2B5EF4-FFF2-40B4-BE49-F238E27FC236}">
              <a16:creationId xmlns:a16="http://schemas.microsoft.com/office/drawing/2014/main" id="{6B5F9159-3B1B-4D7D-B3FA-22A65CCB4871}"/>
            </a:ext>
          </a:extLst>
        </xdr:cNvPr>
        <xdr:cNvCxnSpPr/>
      </xdr:nvCxnSpPr>
      <xdr:spPr>
        <a:xfrm>
          <a:off x="9359900" y="575572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134718</xdr:rowOff>
    </xdr:from>
    <xdr:ext cx="534377" cy="259045"/>
    <xdr:sp macro="" textlink="">
      <xdr:nvSpPr>
        <xdr:cNvPr id="119" name="【道路】&#10;一人当たり延長平均値テキスト">
          <a:extLst>
            <a:ext uri="{FF2B5EF4-FFF2-40B4-BE49-F238E27FC236}">
              <a16:creationId xmlns:a16="http://schemas.microsoft.com/office/drawing/2014/main" id="{D462A89A-47F2-4E86-B818-4B88F995D3E5}"/>
            </a:ext>
          </a:extLst>
        </xdr:cNvPr>
        <xdr:cNvSpPr txBox="1"/>
      </xdr:nvSpPr>
      <xdr:spPr>
        <a:xfrm>
          <a:off x="9467850" y="67450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111841</xdr:rowOff>
    </xdr:from>
    <xdr:to>
      <xdr:col>55</xdr:col>
      <xdr:colOff>50800</xdr:colOff>
      <xdr:row>42</xdr:row>
      <xdr:rowOff>41991</xdr:rowOff>
    </xdr:to>
    <xdr:sp macro="" textlink="">
      <xdr:nvSpPr>
        <xdr:cNvPr id="120" name="フローチャート: 判断 119">
          <a:extLst>
            <a:ext uri="{FF2B5EF4-FFF2-40B4-BE49-F238E27FC236}">
              <a16:creationId xmlns:a16="http://schemas.microsoft.com/office/drawing/2014/main" id="{ED027B5F-3A39-46DA-A750-149C3DBC8ECD}"/>
            </a:ext>
          </a:extLst>
        </xdr:cNvPr>
        <xdr:cNvSpPr/>
      </xdr:nvSpPr>
      <xdr:spPr>
        <a:xfrm>
          <a:off x="9398000" y="688729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112024</xdr:rowOff>
    </xdr:from>
    <xdr:to>
      <xdr:col>50</xdr:col>
      <xdr:colOff>165100</xdr:colOff>
      <xdr:row>42</xdr:row>
      <xdr:rowOff>42174</xdr:rowOff>
    </xdr:to>
    <xdr:sp macro="" textlink="">
      <xdr:nvSpPr>
        <xdr:cNvPr id="121" name="フローチャート: 判断 120">
          <a:extLst>
            <a:ext uri="{FF2B5EF4-FFF2-40B4-BE49-F238E27FC236}">
              <a16:creationId xmlns:a16="http://schemas.microsoft.com/office/drawing/2014/main" id="{CAA435CA-D960-4494-9EF3-12A9DD100079}"/>
            </a:ext>
          </a:extLst>
        </xdr:cNvPr>
        <xdr:cNvSpPr/>
      </xdr:nvSpPr>
      <xdr:spPr>
        <a:xfrm>
          <a:off x="8636000" y="688747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99646</xdr:rowOff>
    </xdr:from>
    <xdr:to>
      <xdr:col>46</xdr:col>
      <xdr:colOff>38100</xdr:colOff>
      <xdr:row>42</xdr:row>
      <xdr:rowOff>29796</xdr:rowOff>
    </xdr:to>
    <xdr:sp macro="" textlink="">
      <xdr:nvSpPr>
        <xdr:cNvPr id="122" name="フローチャート: 判断 121">
          <a:extLst>
            <a:ext uri="{FF2B5EF4-FFF2-40B4-BE49-F238E27FC236}">
              <a16:creationId xmlns:a16="http://schemas.microsoft.com/office/drawing/2014/main" id="{20FC6ED9-F9EF-4474-B76B-F72EF2F9E07A}"/>
            </a:ext>
          </a:extLst>
        </xdr:cNvPr>
        <xdr:cNvSpPr/>
      </xdr:nvSpPr>
      <xdr:spPr>
        <a:xfrm>
          <a:off x="7842250" y="6875096"/>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99969</xdr:rowOff>
    </xdr:from>
    <xdr:to>
      <xdr:col>41</xdr:col>
      <xdr:colOff>101600</xdr:colOff>
      <xdr:row>42</xdr:row>
      <xdr:rowOff>30119</xdr:rowOff>
    </xdr:to>
    <xdr:sp macro="" textlink="">
      <xdr:nvSpPr>
        <xdr:cNvPr id="123" name="フローチャート: 判断 122">
          <a:extLst>
            <a:ext uri="{FF2B5EF4-FFF2-40B4-BE49-F238E27FC236}">
              <a16:creationId xmlns:a16="http://schemas.microsoft.com/office/drawing/2014/main" id="{53B98CA3-1B94-4774-9FFA-85EB9B836839}"/>
            </a:ext>
          </a:extLst>
        </xdr:cNvPr>
        <xdr:cNvSpPr/>
      </xdr:nvSpPr>
      <xdr:spPr>
        <a:xfrm>
          <a:off x="7029450" y="687541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95982</xdr:rowOff>
    </xdr:from>
    <xdr:to>
      <xdr:col>36</xdr:col>
      <xdr:colOff>165100</xdr:colOff>
      <xdr:row>42</xdr:row>
      <xdr:rowOff>26132</xdr:rowOff>
    </xdr:to>
    <xdr:sp macro="" textlink="">
      <xdr:nvSpPr>
        <xdr:cNvPr id="124" name="フローチャート: 判断 123">
          <a:extLst>
            <a:ext uri="{FF2B5EF4-FFF2-40B4-BE49-F238E27FC236}">
              <a16:creationId xmlns:a16="http://schemas.microsoft.com/office/drawing/2014/main" id="{FA240381-E5D5-4241-B232-57750707F25B}"/>
            </a:ext>
          </a:extLst>
        </xdr:cNvPr>
        <xdr:cNvSpPr/>
      </xdr:nvSpPr>
      <xdr:spPr>
        <a:xfrm>
          <a:off x="6235700" y="68714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689B625-D431-4740-8203-1AC49760C79C}"/>
            </a:ext>
          </a:extLst>
        </xdr:cNvPr>
        <xdr:cNvSpPr txBox="1"/>
      </xdr:nvSpPr>
      <xdr:spPr>
        <a:xfrm>
          <a:off x="92583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586A563-12E2-41BF-AF42-E836463FECA9}"/>
            </a:ext>
          </a:extLst>
        </xdr:cNvPr>
        <xdr:cNvSpPr txBox="1"/>
      </xdr:nvSpPr>
      <xdr:spPr>
        <a:xfrm>
          <a:off x="85153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3F1DAE76-3E22-4BBC-BBFD-6CB37E4C4EE7}"/>
            </a:ext>
          </a:extLst>
        </xdr:cNvPr>
        <xdr:cNvSpPr txBox="1"/>
      </xdr:nvSpPr>
      <xdr:spPr>
        <a:xfrm>
          <a:off x="7715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8FE94BEE-4DEE-42A7-AE52-643B80856A4B}"/>
            </a:ext>
          </a:extLst>
        </xdr:cNvPr>
        <xdr:cNvSpPr txBox="1"/>
      </xdr:nvSpPr>
      <xdr:spPr>
        <a:xfrm>
          <a:off x="690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8804E041-A157-4564-BBAA-9F9A5D94D6C7}"/>
            </a:ext>
          </a:extLst>
        </xdr:cNvPr>
        <xdr:cNvSpPr txBox="1"/>
      </xdr:nvSpPr>
      <xdr:spPr>
        <a:xfrm>
          <a:off x="6115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142339</xdr:rowOff>
    </xdr:from>
    <xdr:to>
      <xdr:col>55</xdr:col>
      <xdr:colOff>50800</xdr:colOff>
      <xdr:row>42</xdr:row>
      <xdr:rowOff>72489</xdr:rowOff>
    </xdr:to>
    <xdr:sp macro="" textlink="">
      <xdr:nvSpPr>
        <xdr:cNvPr id="130" name="楕円 129">
          <a:extLst>
            <a:ext uri="{FF2B5EF4-FFF2-40B4-BE49-F238E27FC236}">
              <a16:creationId xmlns:a16="http://schemas.microsoft.com/office/drawing/2014/main" id="{306A573E-C373-4457-A91D-3BAA704D6F6A}"/>
            </a:ext>
          </a:extLst>
        </xdr:cNvPr>
        <xdr:cNvSpPr/>
      </xdr:nvSpPr>
      <xdr:spPr>
        <a:xfrm>
          <a:off x="9398000" y="691778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90268</xdr:rowOff>
    </xdr:from>
    <xdr:ext cx="534377" cy="259045"/>
    <xdr:sp macro="" textlink="">
      <xdr:nvSpPr>
        <xdr:cNvPr id="131" name="【道路】&#10;一人当たり延長該当値テキスト">
          <a:extLst>
            <a:ext uri="{FF2B5EF4-FFF2-40B4-BE49-F238E27FC236}">
              <a16:creationId xmlns:a16="http://schemas.microsoft.com/office/drawing/2014/main" id="{526E096E-23D5-4789-804C-1E3C9CBDA948}"/>
            </a:ext>
          </a:extLst>
        </xdr:cNvPr>
        <xdr:cNvSpPr txBox="1"/>
      </xdr:nvSpPr>
      <xdr:spPr>
        <a:xfrm>
          <a:off x="9467850" y="6865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142594</xdr:rowOff>
    </xdr:from>
    <xdr:to>
      <xdr:col>50</xdr:col>
      <xdr:colOff>165100</xdr:colOff>
      <xdr:row>42</xdr:row>
      <xdr:rowOff>72744</xdr:rowOff>
    </xdr:to>
    <xdr:sp macro="" textlink="">
      <xdr:nvSpPr>
        <xdr:cNvPr id="132" name="楕円 131">
          <a:extLst>
            <a:ext uri="{FF2B5EF4-FFF2-40B4-BE49-F238E27FC236}">
              <a16:creationId xmlns:a16="http://schemas.microsoft.com/office/drawing/2014/main" id="{6309C9AF-BC95-4B0E-964E-ABC921452B9D}"/>
            </a:ext>
          </a:extLst>
        </xdr:cNvPr>
        <xdr:cNvSpPr/>
      </xdr:nvSpPr>
      <xdr:spPr>
        <a:xfrm>
          <a:off x="8636000" y="691804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21689</xdr:rowOff>
    </xdr:from>
    <xdr:to>
      <xdr:col>55</xdr:col>
      <xdr:colOff>0</xdr:colOff>
      <xdr:row>42</xdr:row>
      <xdr:rowOff>21944</xdr:rowOff>
    </xdr:to>
    <xdr:cxnSp macro="">
      <xdr:nvCxnSpPr>
        <xdr:cNvPr id="133" name="直線コネクタ 132">
          <a:extLst>
            <a:ext uri="{FF2B5EF4-FFF2-40B4-BE49-F238E27FC236}">
              <a16:creationId xmlns:a16="http://schemas.microsoft.com/office/drawing/2014/main" id="{655FF1E0-4062-4FE9-A825-6F1FA3786C9F}"/>
            </a:ext>
          </a:extLst>
        </xdr:cNvPr>
        <xdr:cNvCxnSpPr/>
      </xdr:nvCxnSpPr>
      <xdr:spPr>
        <a:xfrm flipV="1">
          <a:off x="8686800" y="6962239"/>
          <a:ext cx="742950" cy="2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142762</xdr:rowOff>
    </xdr:from>
    <xdr:to>
      <xdr:col>46</xdr:col>
      <xdr:colOff>38100</xdr:colOff>
      <xdr:row>42</xdr:row>
      <xdr:rowOff>72912</xdr:rowOff>
    </xdr:to>
    <xdr:sp macro="" textlink="">
      <xdr:nvSpPr>
        <xdr:cNvPr id="134" name="楕円 133">
          <a:extLst>
            <a:ext uri="{FF2B5EF4-FFF2-40B4-BE49-F238E27FC236}">
              <a16:creationId xmlns:a16="http://schemas.microsoft.com/office/drawing/2014/main" id="{02064653-5F67-493E-9E00-2DFCBEA5DDA6}"/>
            </a:ext>
          </a:extLst>
        </xdr:cNvPr>
        <xdr:cNvSpPr/>
      </xdr:nvSpPr>
      <xdr:spPr>
        <a:xfrm>
          <a:off x="7842250" y="691821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21944</xdr:rowOff>
    </xdr:from>
    <xdr:to>
      <xdr:col>50</xdr:col>
      <xdr:colOff>114300</xdr:colOff>
      <xdr:row>42</xdr:row>
      <xdr:rowOff>22112</xdr:rowOff>
    </xdr:to>
    <xdr:cxnSp macro="">
      <xdr:nvCxnSpPr>
        <xdr:cNvPr id="135" name="直線コネクタ 134">
          <a:extLst>
            <a:ext uri="{FF2B5EF4-FFF2-40B4-BE49-F238E27FC236}">
              <a16:creationId xmlns:a16="http://schemas.microsoft.com/office/drawing/2014/main" id="{0C4EF00F-B864-45B5-A477-14B876E73ED8}"/>
            </a:ext>
          </a:extLst>
        </xdr:cNvPr>
        <xdr:cNvCxnSpPr/>
      </xdr:nvCxnSpPr>
      <xdr:spPr>
        <a:xfrm flipV="1">
          <a:off x="7886700" y="6962494"/>
          <a:ext cx="800100" cy="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142983</xdr:rowOff>
    </xdr:from>
    <xdr:to>
      <xdr:col>41</xdr:col>
      <xdr:colOff>101600</xdr:colOff>
      <xdr:row>42</xdr:row>
      <xdr:rowOff>73133</xdr:rowOff>
    </xdr:to>
    <xdr:sp macro="" textlink="">
      <xdr:nvSpPr>
        <xdr:cNvPr id="136" name="楕円 135">
          <a:extLst>
            <a:ext uri="{FF2B5EF4-FFF2-40B4-BE49-F238E27FC236}">
              <a16:creationId xmlns:a16="http://schemas.microsoft.com/office/drawing/2014/main" id="{9D4698A2-9E0D-4940-888D-2CB9187A6BF5}"/>
            </a:ext>
          </a:extLst>
        </xdr:cNvPr>
        <xdr:cNvSpPr/>
      </xdr:nvSpPr>
      <xdr:spPr>
        <a:xfrm>
          <a:off x="7029450" y="691843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22112</xdr:rowOff>
    </xdr:from>
    <xdr:to>
      <xdr:col>45</xdr:col>
      <xdr:colOff>177800</xdr:colOff>
      <xdr:row>42</xdr:row>
      <xdr:rowOff>22333</xdr:rowOff>
    </xdr:to>
    <xdr:cxnSp macro="">
      <xdr:nvCxnSpPr>
        <xdr:cNvPr id="137" name="直線コネクタ 136">
          <a:extLst>
            <a:ext uri="{FF2B5EF4-FFF2-40B4-BE49-F238E27FC236}">
              <a16:creationId xmlns:a16="http://schemas.microsoft.com/office/drawing/2014/main" id="{4736A488-2D55-49DD-9A99-7398B4C02844}"/>
            </a:ext>
          </a:extLst>
        </xdr:cNvPr>
        <xdr:cNvCxnSpPr/>
      </xdr:nvCxnSpPr>
      <xdr:spPr>
        <a:xfrm flipV="1">
          <a:off x="7080250" y="6962662"/>
          <a:ext cx="806450" cy="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143140</xdr:rowOff>
    </xdr:from>
    <xdr:to>
      <xdr:col>36</xdr:col>
      <xdr:colOff>165100</xdr:colOff>
      <xdr:row>42</xdr:row>
      <xdr:rowOff>73290</xdr:rowOff>
    </xdr:to>
    <xdr:sp macro="" textlink="">
      <xdr:nvSpPr>
        <xdr:cNvPr id="138" name="楕円 137">
          <a:extLst>
            <a:ext uri="{FF2B5EF4-FFF2-40B4-BE49-F238E27FC236}">
              <a16:creationId xmlns:a16="http://schemas.microsoft.com/office/drawing/2014/main" id="{F00C9FB3-E545-4AF5-BCF6-29C9BC30FC80}"/>
            </a:ext>
          </a:extLst>
        </xdr:cNvPr>
        <xdr:cNvSpPr/>
      </xdr:nvSpPr>
      <xdr:spPr>
        <a:xfrm>
          <a:off x="6235700" y="691859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42</xdr:row>
      <xdr:rowOff>22333</xdr:rowOff>
    </xdr:from>
    <xdr:to>
      <xdr:col>41</xdr:col>
      <xdr:colOff>50800</xdr:colOff>
      <xdr:row>42</xdr:row>
      <xdr:rowOff>22490</xdr:rowOff>
    </xdr:to>
    <xdr:cxnSp macro="">
      <xdr:nvCxnSpPr>
        <xdr:cNvPr id="139" name="直線コネクタ 138">
          <a:extLst>
            <a:ext uri="{FF2B5EF4-FFF2-40B4-BE49-F238E27FC236}">
              <a16:creationId xmlns:a16="http://schemas.microsoft.com/office/drawing/2014/main" id="{D4B0E21D-2DF2-404E-BDA7-B8A28540AAFF}"/>
            </a:ext>
          </a:extLst>
        </xdr:cNvPr>
        <xdr:cNvCxnSpPr/>
      </xdr:nvCxnSpPr>
      <xdr:spPr>
        <a:xfrm flipV="1">
          <a:off x="6286500" y="6962883"/>
          <a:ext cx="793750" cy="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58701</xdr:rowOff>
    </xdr:from>
    <xdr:ext cx="534377" cy="259045"/>
    <xdr:sp macro="" textlink="">
      <xdr:nvSpPr>
        <xdr:cNvPr id="140" name="n_1aveValue【道路】&#10;一人当たり延長">
          <a:extLst>
            <a:ext uri="{FF2B5EF4-FFF2-40B4-BE49-F238E27FC236}">
              <a16:creationId xmlns:a16="http://schemas.microsoft.com/office/drawing/2014/main" id="{83C7BEB6-892D-45FB-AEF3-AC6AE79D0FD5}"/>
            </a:ext>
          </a:extLst>
        </xdr:cNvPr>
        <xdr:cNvSpPr txBox="1"/>
      </xdr:nvSpPr>
      <xdr:spPr>
        <a:xfrm>
          <a:off x="8425961" y="6669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46323</xdr:rowOff>
    </xdr:from>
    <xdr:ext cx="534377" cy="259045"/>
    <xdr:sp macro="" textlink="">
      <xdr:nvSpPr>
        <xdr:cNvPr id="141" name="n_2aveValue【道路】&#10;一人当たり延長">
          <a:extLst>
            <a:ext uri="{FF2B5EF4-FFF2-40B4-BE49-F238E27FC236}">
              <a16:creationId xmlns:a16="http://schemas.microsoft.com/office/drawing/2014/main" id="{0C8706EF-B356-4B5F-9696-AFF973FE8965}"/>
            </a:ext>
          </a:extLst>
        </xdr:cNvPr>
        <xdr:cNvSpPr txBox="1"/>
      </xdr:nvSpPr>
      <xdr:spPr>
        <a:xfrm>
          <a:off x="7644911" y="66566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46646</xdr:rowOff>
    </xdr:from>
    <xdr:ext cx="534377" cy="259045"/>
    <xdr:sp macro="" textlink="">
      <xdr:nvSpPr>
        <xdr:cNvPr id="142" name="n_3aveValue【道路】&#10;一人当たり延長">
          <a:extLst>
            <a:ext uri="{FF2B5EF4-FFF2-40B4-BE49-F238E27FC236}">
              <a16:creationId xmlns:a16="http://schemas.microsoft.com/office/drawing/2014/main" id="{2FDF1464-C706-4BC8-86AF-F2B2EC8A8F81}"/>
            </a:ext>
          </a:extLst>
        </xdr:cNvPr>
        <xdr:cNvSpPr txBox="1"/>
      </xdr:nvSpPr>
      <xdr:spPr>
        <a:xfrm>
          <a:off x="6851161" y="665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42659</xdr:rowOff>
    </xdr:from>
    <xdr:ext cx="534377" cy="259045"/>
    <xdr:sp macro="" textlink="">
      <xdr:nvSpPr>
        <xdr:cNvPr id="143" name="n_4aveValue【道路】&#10;一人当たり延長">
          <a:extLst>
            <a:ext uri="{FF2B5EF4-FFF2-40B4-BE49-F238E27FC236}">
              <a16:creationId xmlns:a16="http://schemas.microsoft.com/office/drawing/2014/main" id="{EBA52677-670F-402E-BCD6-3364FE36A40B}"/>
            </a:ext>
          </a:extLst>
        </xdr:cNvPr>
        <xdr:cNvSpPr txBox="1"/>
      </xdr:nvSpPr>
      <xdr:spPr>
        <a:xfrm>
          <a:off x="6038361" y="6653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63871</xdr:rowOff>
    </xdr:from>
    <xdr:ext cx="534377" cy="259045"/>
    <xdr:sp macro="" textlink="">
      <xdr:nvSpPr>
        <xdr:cNvPr id="144" name="n_1mainValue【道路】&#10;一人当たり延長">
          <a:extLst>
            <a:ext uri="{FF2B5EF4-FFF2-40B4-BE49-F238E27FC236}">
              <a16:creationId xmlns:a16="http://schemas.microsoft.com/office/drawing/2014/main" id="{F147388B-EC20-4CCF-8ECA-6A1B18A43C9F}"/>
            </a:ext>
          </a:extLst>
        </xdr:cNvPr>
        <xdr:cNvSpPr txBox="1"/>
      </xdr:nvSpPr>
      <xdr:spPr>
        <a:xfrm>
          <a:off x="8425961" y="700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64039</xdr:rowOff>
    </xdr:from>
    <xdr:ext cx="534377" cy="259045"/>
    <xdr:sp macro="" textlink="">
      <xdr:nvSpPr>
        <xdr:cNvPr id="145" name="n_2mainValue【道路】&#10;一人当たり延長">
          <a:extLst>
            <a:ext uri="{FF2B5EF4-FFF2-40B4-BE49-F238E27FC236}">
              <a16:creationId xmlns:a16="http://schemas.microsoft.com/office/drawing/2014/main" id="{D3EB049A-E2CB-4CC6-9190-CB087061709F}"/>
            </a:ext>
          </a:extLst>
        </xdr:cNvPr>
        <xdr:cNvSpPr txBox="1"/>
      </xdr:nvSpPr>
      <xdr:spPr>
        <a:xfrm>
          <a:off x="7644911" y="7004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64260</xdr:rowOff>
    </xdr:from>
    <xdr:ext cx="534377" cy="259045"/>
    <xdr:sp macro="" textlink="">
      <xdr:nvSpPr>
        <xdr:cNvPr id="146" name="n_3mainValue【道路】&#10;一人当たり延長">
          <a:extLst>
            <a:ext uri="{FF2B5EF4-FFF2-40B4-BE49-F238E27FC236}">
              <a16:creationId xmlns:a16="http://schemas.microsoft.com/office/drawing/2014/main" id="{D49DCE67-58D7-4926-88FE-EA0F0EF1FA63}"/>
            </a:ext>
          </a:extLst>
        </xdr:cNvPr>
        <xdr:cNvSpPr txBox="1"/>
      </xdr:nvSpPr>
      <xdr:spPr>
        <a:xfrm>
          <a:off x="6851161" y="7004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64417</xdr:rowOff>
    </xdr:from>
    <xdr:ext cx="534377" cy="259045"/>
    <xdr:sp macro="" textlink="">
      <xdr:nvSpPr>
        <xdr:cNvPr id="147" name="n_4mainValue【道路】&#10;一人当たり延長">
          <a:extLst>
            <a:ext uri="{FF2B5EF4-FFF2-40B4-BE49-F238E27FC236}">
              <a16:creationId xmlns:a16="http://schemas.microsoft.com/office/drawing/2014/main" id="{973772BB-C334-4B8C-B282-B9DC3E1F8C95}"/>
            </a:ext>
          </a:extLst>
        </xdr:cNvPr>
        <xdr:cNvSpPr txBox="1"/>
      </xdr:nvSpPr>
      <xdr:spPr>
        <a:xfrm>
          <a:off x="6038361" y="7004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EBB04D5-145A-4E63-B83E-C22960B03068}"/>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BABCF67D-4F6C-465D-9C62-19251137BC6B}"/>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A6BAE7B-5A3C-4CEF-9F5D-F22AC8AAD102}"/>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0165DBD1-D7B6-4B55-A668-D3FE6C3AF301}"/>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13E0C47A-836B-45BD-991A-3A21EB74FFBF}"/>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E52F03D8-0590-49CF-BEF2-0B630D99E850}"/>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E61B285-F5A6-4DDA-8CC2-141C969B525C}"/>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AC1CE482-69FE-404B-A274-215395B6B3E5}"/>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0ACB4FA-AD75-4CE6-BE7B-F3D8F3EA8EFE}"/>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829BF183-74D6-4957-BF22-4558EF62A6E0}"/>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CB134087-9625-4FAD-BA0C-DEB38310D0D9}"/>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62455403-8227-4634-91BC-DDE4BC1895ED}"/>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B5A53925-746C-4C4F-A716-22976A6AAEFC}"/>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D1F81220-6F0A-467A-9075-C360FC539367}"/>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2B563613-67F4-42FC-91D0-1B219DA70355}"/>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08F29AA9-65CC-4A9D-8C85-5F1B8D199D31}"/>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61F27F41-22C2-457B-BF5C-6A1D76158BAB}"/>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14D4E4E4-A292-4C7C-882F-0F86873B476E}"/>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B164B51F-FAEB-44EF-A81C-3C04108D364C}"/>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E9F75AA1-F3D4-4930-B924-5E9793937D98}"/>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1D1FB559-9264-4F98-9D43-57BCC2B0CB5C}"/>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C7A46647-AB79-482D-8FAF-681E41C0C3DE}"/>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6DCEA733-B2DF-482D-8ACC-4439531CB610}"/>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80930363-FD90-4146-9042-723A1B022425}"/>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32385</xdr:rowOff>
    </xdr:from>
    <xdr:to>
      <xdr:col>24</xdr:col>
      <xdr:colOff>62865</xdr:colOff>
      <xdr:row>64</xdr:row>
      <xdr:rowOff>28575</xdr:rowOff>
    </xdr:to>
    <xdr:cxnSp macro="">
      <xdr:nvCxnSpPr>
        <xdr:cNvPr id="172" name="直線コネクタ 171">
          <a:extLst>
            <a:ext uri="{FF2B5EF4-FFF2-40B4-BE49-F238E27FC236}">
              <a16:creationId xmlns:a16="http://schemas.microsoft.com/office/drawing/2014/main" id="{C1DC538F-4C53-40D7-B48C-8A1B3659BD0F}"/>
            </a:ext>
          </a:extLst>
        </xdr:cNvPr>
        <xdr:cNvCxnSpPr/>
      </xdr:nvCxnSpPr>
      <xdr:spPr>
        <a:xfrm flipV="1">
          <a:off x="4177665" y="9284335"/>
          <a:ext cx="0" cy="1316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32402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1C798D2B-3AC8-44A3-A6C8-AE1A924DBC8A}"/>
            </a:ext>
          </a:extLst>
        </xdr:cNvPr>
        <xdr:cNvSpPr txBox="1"/>
      </xdr:nvSpPr>
      <xdr:spPr>
        <a:xfrm>
          <a:off x="4216400" y="10605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28575</xdr:rowOff>
    </xdr:from>
    <xdr:to>
      <xdr:col>24</xdr:col>
      <xdr:colOff>152400</xdr:colOff>
      <xdr:row>64</xdr:row>
      <xdr:rowOff>28575</xdr:rowOff>
    </xdr:to>
    <xdr:cxnSp macro="">
      <xdr:nvCxnSpPr>
        <xdr:cNvPr id="174" name="直線コネクタ 173">
          <a:extLst>
            <a:ext uri="{FF2B5EF4-FFF2-40B4-BE49-F238E27FC236}">
              <a16:creationId xmlns:a16="http://schemas.microsoft.com/office/drawing/2014/main" id="{4CBE318E-0D38-4834-A3F3-3E4F88BE9624}"/>
            </a:ext>
          </a:extLst>
        </xdr:cNvPr>
        <xdr:cNvCxnSpPr/>
      </xdr:nvCxnSpPr>
      <xdr:spPr>
        <a:xfrm>
          <a:off x="4108450" y="1060132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150512</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2D399638-73D1-43F3-A2D6-07245EBB70EC}"/>
            </a:ext>
          </a:extLst>
        </xdr:cNvPr>
        <xdr:cNvSpPr txBox="1"/>
      </xdr:nvSpPr>
      <xdr:spPr>
        <a:xfrm>
          <a:off x="4216400" y="907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32385</xdr:rowOff>
    </xdr:from>
    <xdr:to>
      <xdr:col>24</xdr:col>
      <xdr:colOff>152400</xdr:colOff>
      <xdr:row>56</xdr:row>
      <xdr:rowOff>32385</xdr:rowOff>
    </xdr:to>
    <xdr:cxnSp macro="">
      <xdr:nvCxnSpPr>
        <xdr:cNvPr id="176" name="直線コネクタ 175">
          <a:extLst>
            <a:ext uri="{FF2B5EF4-FFF2-40B4-BE49-F238E27FC236}">
              <a16:creationId xmlns:a16="http://schemas.microsoft.com/office/drawing/2014/main" id="{C1137B29-81C1-4158-88EA-EA51AAB6BC2F}"/>
            </a:ext>
          </a:extLst>
        </xdr:cNvPr>
        <xdr:cNvCxnSpPr/>
      </xdr:nvCxnSpPr>
      <xdr:spPr>
        <a:xfrm>
          <a:off x="4108450" y="928433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31132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738FC82C-64EA-4A9F-9A3D-F081E9DE61C1}"/>
            </a:ext>
          </a:extLst>
        </xdr:cNvPr>
        <xdr:cNvSpPr txBox="1"/>
      </xdr:nvSpPr>
      <xdr:spPr>
        <a:xfrm>
          <a:off x="4216400" y="97783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8255</xdr:rowOff>
    </xdr:from>
    <xdr:to>
      <xdr:col>24</xdr:col>
      <xdr:colOff>114300</xdr:colOff>
      <xdr:row>60</xdr:row>
      <xdr:rowOff>109855</xdr:rowOff>
    </xdr:to>
    <xdr:sp macro="" textlink="">
      <xdr:nvSpPr>
        <xdr:cNvPr id="178" name="フローチャート: 判断 177">
          <a:extLst>
            <a:ext uri="{FF2B5EF4-FFF2-40B4-BE49-F238E27FC236}">
              <a16:creationId xmlns:a16="http://schemas.microsoft.com/office/drawing/2014/main" id="{57503025-EE13-4C69-A98C-56AD96B996D0}"/>
            </a:ext>
          </a:extLst>
        </xdr:cNvPr>
        <xdr:cNvSpPr/>
      </xdr:nvSpPr>
      <xdr:spPr>
        <a:xfrm>
          <a:off x="4127500" y="9920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156845</xdr:rowOff>
    </xdr:from>
    <xdr:to>
      <xdr:col>20</xdr:col>
      <xdr:colOff>38100</xdr:colOff>
      <xdr:row>60</xdr:row>
      <xdr:rowOff>86995</xdr:rowOff>
    </xdr:to>
    <xdr:sp macro="" textlink="">
      <xdr:nvSpPr>
        <xdr:cNvPr id="179" name="フローチャート: 判断 178">
          <a:extLst>
            <a:ext uri="{FF2B5EF4-FFF2-40B4-BE49-F238E27FC236}">
              <a16:creationId xmlns:a16="http://schemas.microsoft.com/office/drawing/2014/main" id="{04E02ED7-D25A-4113-ABF8-8D4D69599346}"/>
            </a:ext>
          </a:extLst>
        </xdr:cNvPr>
        <xdr:cNvSpPr/>
      </xdr:nvSpPr>
      <xdr:spPr>
        <a:xfrm>
          <a:off x="3384550" y="990409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130175</xdr:rowOff>
    </xdr:from>
    <xdr:to>
      <xdr:col>15</xdr:col>
      <xdr:colOff>101600</xdr:colOff>
      <xdr:row>60</xdr:row>
      <xdr:rowOff>60325</xdr:rowOff>
    </xdr:to>
    <xdr:sp macro="" textlink="">
      <xdr:nvSpPr>
        <xdr:cNvPr id="180" name="フローチャート: 判断 179">
          <a:extLst>
            <a:ext uri="{FF2B5EF4-FFF2-40B4-BE49-F238E27FC236}">
              <a16:creationId xmlns:a16="http://schemas.microsoft.com/office/drawing/2014/main" id="{F0450E7F-4996-44B8-A844-F50982FA288A}"/>
            </a:ext>
          </a:extLst>
        </xdr:cNvPr>
        <xdr:cNvSpPr/>
      </xdr:nvSpPr>
      <xdr:spPr>
        <a:xfrm>
          <a:off x="2571750" y="987742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113030</xdr:rowOff>
    </xdr:from>
    <xdr:to>
      <xdr:col>10</xdr:col>
      <xdr:colOff>165100</xdr:colOff>
      <xdr:row>60</xdr:row>
      <xdr:rowOff>43180</xdr:rowOff>
    </xdr:to>
    <xdr:sp macro="" textlink="">
      <xdr:nvSpPr>
        <xdr:cNvPr id="181" name="フローチャート: 判断 180">
          <a:extLst>
            <a:ext uri="{FF2B5EF4-FFF2-40B4-BE49-F238E27FC236}">
              <a16:creationId xmlns:a16="http://schemas.microsoft.com/office/drawing/2014/main" id="{0AD22648-72B3-4842-9E29-16FABC4AEABF}"/>
            </a:ext>
          </a:extLst>
        </xdr:cNvPr>
        <xdr:cNvSpPr/>
      </xdr:nvSpPr>
      <xdr:spPr>
        <a:xfrm>
          <a:off x="1778000" y="98602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95885</xdr:rowOff>
    </xdr:from>
    <xdr:to>
      <xdr:col>6</xdr:col>
      <xdr:colOff>38100</xdr:colOff>
      <xdr:row>60</xdr:row>
      <xdr:rowOff>26035</xdr:rowOff>
    </xdr:to>
    <xdr:sp macro="" textlink="">
      <xdr:nvSpPr>
        <xdr:cNvPr id="182" name="フローチャート: 判断 181">
          <a:extLst>
            <a:ext uri="{FF2B5EF4-FFF2-40B4-BE49-F238E27FC236}">
              <a16:creationId xmlns:a16="http://schemas.microsoft.com/office/drawing/2014/main" id="{C30A1285-AA33-4E37-9A33-3732539AB4B1}"/>
            </a:ext>
          </a:extLst>
        </xdr:cNvPr>
        <xdr:cNvSpPr/>
      </xdr:nvSpPr>
      <xdr:spPr>
        <a:xfrm>
          <a:off x="984250" y="984313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AACAB50-8D64-44EE-B132-88C5878026EA}"/>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7D2A643-4E6E-4CC3-8961-C9064FFC4B12}"/>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C190A5A-657D-4D0A-8ECE-D5799BBDF5C5}"/>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9E41EA71-43DC-412F-9E97-93EB6EF28B8E}"/>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1E35F25-76BD-4070-853C-CCE391A1C46F}"/>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168275</xdr:rowOff>
    </xdr:from>
    <xdr:to>
      <xdr:col>24</xdr:col>
      <xdr:colOff>114300</xdr:colOff>
      <xdr:row>61</xdr:row>
      <xdr:rowOff>98425</xdr:rowOff>
    </xdr:to>
    <xdr:sp macro="" textlink="">
      <xdr:nvSpPr>
        <xdr:cNvPr id="188" name="楕円 187">
          <a:extLst>
            <a:ext uri="{FF2B5EF4-FFF2-40B4-BE49-F238E27FC236}">
              <a16:creationId xmlns:a16="http://schemas.microsoft.com/office/drawing/2014/main" id="{CDCC5D31-9502-42EA-B390-547B2D3A1B88}"/>
            </a:ext>
          </a:extLst>
        </xdr:cNvPr>
        <xdr:cNvSpPr/>
      </xdr:nvSpPr>
      <xdr:spPr>
        <a:xfrm>
          <a:off x="4127500" y="1007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146702</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61B86F13-5DE6-4A54-9B1A-B7EED8ED28F5}"/>
            </a:ext>
          </a:extLst>
        </xdr:cNvPr>
        <xdr:cNvSpPr txBox="1"/>
      </xdr:nvSpPr>
      <xdr:spPr>
        <a:xfrm>
          <a:off x="4216400"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135890</xdr:rowOff>
    </xdr:from>
    <xdr:to>
      <xdr:col>20</xdr:col>
      <xdr:colOff>38100</xdr:colOff>
      <xdr:row>61</xdr:row>
      <xdr:rowOff>66040</xdr:rowOff>
    </xdr:to>
    <xdr:sp macro="" textlink="">
      <xdr:nvSpPr>
        <xdr:cNvPr id="190" name="楕円 189">
          <a:extLst>
            <a:ext uri="{FF2B5EF4-FFF2-40B4-BE49-F238E27FC236}">
              <a16:creationId xmlns:a16="http://schemas.microsoft.com/office/drawing/2014/main" id="{F7521D5C-819B-4958-832B-4AAE3355AE58}"/>
            </a:ext>
          </a:extLst>
        </xdr:cNvPr>
        <xdr:cNvSpPr/>
      </xdr:nvSpPr>
      <xdr:spPr>
        <a:xfrm>
          <a:off x="3384550" y="1004824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15240</xdr:rowOff>
    </xdr:from>
    <xdr:to>
      <xdr:col>24</xdr:col>
      <xdr:colOff>63500</xdr:colOff>
      <xdr:row>61</xdr:row>
      <xdr:rowOff>47625</xdr:rowOff>
    </xdr:to>
    <xdr:cxnSp macro="">
      <xdr:nvCxnSpPr>
        <xdr:cNvPr id="191" name="直線コネクタ 190">
          <a:extLst>
            <a:ext uri="{FF2B5EF4-FFF2-40B4-BE49-F238E27FC236}">
              <a16:creationId xmlns:a16="http://schemas.microsoft.com/office/drawing/2014/main" id="{45906FB5-6F30-461F-BA90-CDBB8BC12FB7}"/>
            </a:ext>
          </a:extLst>
        </xdr:cNvPr>
        <xdr:cNvCxnSpPr/>
      </xdr:nvCxnSpPr>
      <xdr:spPr>
        <a:xfrm>
          <a:off x="3429000" y="10092690"/>
          <a:ext cx="7493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21590</xdr:rowOff>
    </xdr:from>
    <xdr:to>
      <xdr:col>15</xdr:col>
      <xdr:colOff>101600</xdr:colOff>
      <xdr:row>61</xdr:row>
      <xdr:rowOff>123190</xdr:rowOff>
    </xdr:to>
    <xdr:sp macro="" textlink="">
      <xdr:nvSpPr>
        <xdr:cNvPr id="192" name="楕円 191">
          <a:extLst>
            <a:ext uri="{FF2B5EF4-FFF2-40B4-BE49-F238E27FC236}">
              <a16:creationId xmlns:a16="http://schemas.microsoft.com/office/drawing/2014/main" id="{B22E1B94-5A02-4307-9EC6-547B49588F0B}"/>
            </a:ext>
          </a:extLst>
        </xdr:cNvPr>
        <xdr:cNvSpPr/>
      </xdr:nvSpPr>
      <xdr:spPr>
        <a:xfrm>
          <a:off x="257175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15240</xdr:rowOff>
    </xdr:from>
    <xdr:to>
      <xdr:col>19</xdr:col>
      <xdr:colOff>177800</xdr:colOff>
      <xdr:row>61</xdr:row>
      <xdr:rowOff>72390</xdr:rowOff>
    </xdr:to>
    <xdr:cxnSp macro="">
      <xdr:nvCxnSpPr>
        <xdr:cNvPr id="193" name="直線コネクタ 192">
          <a:extLst>
            <a:ext uri="{FF2B5EF4-FFF2-40B4-BE49-F238E27FC236}">
              <a16:creationId xmlns:a16="http://schemas.microsoft.com/office/drawing/2014/main" id="{B418A3E2-C0FA-495B-A3D0-752196DB6754}"/>
            </a:ext>
          </a:extLst>
        </xdr:cNvPr>
        <xdr:cNvCxnSpPr/>
      </xdr:nvCxnSpPr>
      <xdr:spPr>
        <a:xfrm flipV="1">
          <a:off x="2622550" y="10092690"/>
          <a:ext cx="80645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162560</xdr:rowOff>
    </xdr:from>
    <xdr:to>
      <xdr:col>10</xdr:col>
      <xdr:colOff>165100</xdr:colOff>
      <xdr:row>61</xdr:row>
      <xdr:rowOff>92710</xdr:rowOff>
    </xdr:to>
    <xdr:sp macro="" textlink="">
      <xdr:nvSpPr>
        <xdr:cNvPr id="194" name="楕円 193">
          <a:extLst>
            <a:ext uri="{FF2B5EF4-FFF2-40B4-BE49-F238E27FC236}">
              <a16:creationId xmlns:a16="http://schemas.microsoft.com/office/drawing/2014/main" id="{11EEB68F-304D-4030-A9FD-753D7CD34A28}"/>
            </a:ext>
          </a:extLst>
        </xdr:cNvPr>
        <xdr:cNvSpPr/>
      </xdr:nvSpPr>
      <xdr:spPr>
        <a:xfrm>
          <a:off x="1778000" y="1007491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41910</xdr:rowOff>
    </xdr:from>
    <xdr:to>
      <xdr:col>15</xdr:col>
      <xdr:colOff>50800</xdr:colOff>
      <xdr:row>61</xdr:row>
      <xdr:rowOff>72390</xdr:rowOff>
    </xdr:to>
    <xdr:cxnSp macro="">
      <xdr:nvCxnSpPr>
        <xdr:cNvPr id="195" name="直線コネクタ 194">
          <a:extLst>
            <a:ext uri="{FF2B5EF4-FFF2-40B4-BE49-F238E27FC236}">
              <a16:creationId xmlns:a16="http://schemas.microsoft.com/office/drawing/2014/main" id="{A631EDA2-CAFD-4650-B7B2-CAF3B7F9DF37}"/>
            </a:ext>
          </a:extLst>
        </xdr:cNvPr>
        <xdr:cNvCxnSpPr/>
      </xdr:nvCxnSpPr>
      <xdr:spPr>
        <a:xfrm>
          <a:off x="1828800" y="10119360"/>
          <a:ext cx="79375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133985</xdr:rowOff>
    </xdr:from>
    <xdr:to>
      <xdr:col>6</xdr:col>
      <xdr:colOff>38100</xdr:colOff>
      <xdr:row>61</xdr:row>
      <xdr:rowOff>64135</xdr:rowOff>
    </xdr:to>
    <xdr:sp macro="" textlink="">
      <xdr:nvSpPr>
        <xdr:cNvPr id="196" name="楕円 195">
          <a:extLst>
            <a:ext uri="{FF2B5EF4-FFF2-40B4-BE49-F238E27FC236}">
              <a16:creationId xmlns:a16="http://schemas.microsoft.com/office/drawing/2014/main" id="{C41636E1-71C9-4207-A363-A172B0A05EBC}"/>
            </a:ext>
          </a:extLst>
        </xdr:cNvPr>
        <xdr:cNvSpPr/>
      </xdr:nvSpPr>
      <xdr:spPr>
        <a:xfrm>
          <a:off x="984250" y="1004633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13335</xdr:rowOff>
    </xdr:from>
    <xdr:to>
      <xdr:col>10</xdr:col>
      <xdr:colOff>114300</xdr:colOff>
      <xdr:row>61</xdr:row>
      <xdr:rowOff>41910</xdr:rowOff>
    </xdr:to>
    <xdr:cxnSp macro="">
      <xdr:nvCxnSpPr>
        <xdr:cNvPr id="197" name="直線コネクタ 196">
          <a:extLst>
            <a:ext uri="{FF2B5EF4-FFF2-40B4-BE49-F238E27FC236}">
              <a16:creationId xmlns:a16="http://schemas.microsoft.com/office/drawing/2014/main" id="{366617F4-FE5E-4836-8ABA-75DB4598ACC6}"/>
            </a:ext>
          </a:extLst>
        </xdr:cNvPr>
        <xdr:cNvCxnSpPr/>
      </xdr:nvCxnSpPr>
      <xdr:spPr>
        <a:xfrm>
          <a:off x="1028700" y="10090785"/>
          <a:ext cx="8001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103522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79C22FD2-2BD9-43A4-9666-D7D6A629356F}"/>
            </a:ext>
          </a:extLst>
        </xdr:cNvPr>
        <xdr:cNvSpPr txBox="1"/>
      </xdr:nvSpPr>
      <xdr:spPr>
        <a:xfrm>
          <a:off x="3239144" y="968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76852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1A12F769-7850-489F-B5C5-E6D378DDE315}"/>
            </a:ext>
          </a:extLst>
        </xdr:cNvPr>
        <xdr:cNvSpPr txBox="1"/>
      </xdr:nvSpPr>
      <xdr:spPr>
        <a:xfrm>
          <a:off x="2439044" y="965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59707</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2E2226AD-F8AE-4477-9156-E82D842CECEC}"/>
            </a:ext>
          </a:extLst>
        </xdr:cNvPr>
        <xdr:cNvSpPr txBox="1"/>
      </xdr:nvSpPr>
      <xdr:spPr>
        <a:xfrm>
          <a:off x="1645294" y="964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42562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C2EEC552-120A-48A9-8D37-366C6AD9F3F6}"/>
            </a:ext>
          </a:extLst>
        </xdr:cNvPr>
        <xdr:cNvSpPr txBox="1"/>
      </xdr:nvSpPr>
      <xdr:spPr>
        <a:xfrm>
          <a:off x="851544" y="962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57167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98DDC4A-7D4D-47AC-9041-EB8CB8451707}"/>
            </a:ext>
          </a:extLst>
        </xdr:cNvPr>
        <xdr:cNvSpPr txBox="1"/>
      </xdr:nvSpPr>
      <xdr:spPr>
        <a:xfrm>
          <a:off x="3239144" y="1013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114317</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5C011DD1-1100-42D3-8E18-047968BA2535}"/>
            </a:ext>
          </a:extLst>
        </xdr:cNvPr>
        <xdr:cNvSpPr txBox="1"/>
      </xdr:nvSpPr>
      <xdr:spPr>
        <a:xfrm>
          <a:off x="2439044" y="10191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83837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B0A8D861-74EC-4AEC-BBA2-C7448C872705}"/>
            </a:ext>
          </a:extLst>
        </xdr:cNvPr>
        <xdr:cNvSpPr txBox="1"/>
      </xdr:nvSpPr>
      <xdr:spPr>
        <a:xfrm>
          <a:off x="1645294" y="10161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59401D2-E36F-4C39-8A43-AD631DE18351}"/>
            </a:ext>
          </a:extLst>
        </xdr:cNvPr>
        <xdr:cNvSpPr txBox="1"/>
      </xdr:nvSpPr>
      <xdr:spPr>
        <a:xfrm>
          <a:off x="851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AC82961-185C-4E3B-A0D3-392D2704361A}"/>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73FB0BD8-799E-46BA-AE9B-CF6DD84C08FB}"/>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E90D746-C78D-41CD-A19C-46C2B3E9025E}"/>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4E5FCE8C-49D7-4271-8F78-C88A8A35BAFC}"/>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4A8AAEC2-7D90-4352-A120-C47015958355}"/>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A548C264-0EC1-462E-813C-13111522EF2B}"/>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FFE80184-F181-4327-B361-87C818A21D85}"/>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2A7883A5-80FE-446B-8D63-699C3B075650}"/>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5D41AA02-AF42-4290-9035-CC07F99D01A1}"/>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54682A8A-45AD-4FEC-A44B-6945A4398DF4}"/>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C8041A44-D4D7-4B51-8EDF-061974CED315}"/>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F6E1968E-1EAF-49F8-A10B-F47D25487C97}"/>
            </a:ext>
          </a:extLst>
        </xdr:cNvPr>
        <xdr:cNvSpPr txBox="1"/>
      </xdr:nvSpPr>
      <xdr:spPr>
        <a:xfrm>
          <a:off x="5726564" y="104368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D0A1B2ED-D850-42EA-B28A-69F69B0B6B08}"/>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19" name="テキスト ボックス 218">
          <a:extLst>
            <a:ext uri="{FF2B5EF4-FFF2-40B4-BE49-F238E27FC236}">
              <a16:creationId xmlns:a16="http://schemas.microsoft.com/office/drawing/2014/main" id="{EA3DC3AC-F64B-48FF-B702-1F19D5331FF7}"/>
            </a:ext>
          </a:extLst>
        </xdr:cNvPr>
        <xdr:cNvSpPr txBox="1"/>
      </xdr:nvSpPr>
      <xdr:spPr>
        <a:xfrm>
          <a:off x="5327878" y="9998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29AC4224-7359-45A4-AAE7-8DEAFE32BB1F}"/>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1" name="テキスト ボックス 220">
          <a:extLst>
            <a:ext uri="{FF2B5EF4-FFF2-40B4-BE49-F238E27FC236}">
              <a16:creationId xmlns:a16="http://schemas.microsoft.com/office/drawing/2014/main" id="{72885469-383F-4AB3-AC23-45FFDB4585FD}"/>
            </a:ext>
          </a:extLst>
        </xdr:cNvPr>
        <xdr:cNvSpPr txBox="1"/>
      </xdr:nvSpPr>
      <xdr:spPr>
        <a:xfrm>
          <a:off x="5327878" y="95605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C5F119C9-7D26-41E3-8646-988148C295A8}"/>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3" name="テキスト ボックス 222">
          <a:extLst>
            <a:ext uri="{FF2B5EF4-FFF2-40B4-BE49-F238E27FC236}">
              <a16:creationId xmlns:a16="http://schemas.microsoft.com/office/drawing/2014/main" id="{8DB13FC7-2728-427C-AE08-6E48B27AD6D5}"/>
            </a:ext>
          </a:extLst>
        </xdr:cNvPr>
        <xdr:cNvSpPr txBox="1"/>
      </xdr:nvSpPr>
      <xdr:spPr>
        <a:xfrm>
          <a:off x="5327878" y="91160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90F391AC-D71A-4CC2-AFBE-69865A51858C}"/>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5" name="テキスト ボックス 224">
          <a:extLst>
            <a:ext uri="{FF2B5EF4-FFF2-40B4-BE49-F238E27FC236}">
              <a16:creationId xmlns:a16="http://schemas.microsoft.com/office/drawing/2014/main" id="{C56C0D73-EF00-4923-AA18-208B1185B7CA}"/>
            </a:ext>
          </a:extLst>
        </xdr:cNvPr>
        <xdr:cNvSpPr txBox="1"/>
      </xdr:nvSpPr>
      <xdr:spPr>
        <a:xfrm>
          <a:off x="5327878" y="86779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D5713B0C-8782-4113-846B-35CE01351D44}"/>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148742</xdr:rowOff>
    </xdr:from>
    <xdr:to>
      <xdr:col>54</xdr:col>
      <xdr:colOff>189865</xdr:colOff>
      <xdr:row>63</xdr:row>
      <xdr:rowOff>170687</xdr:rowOff>
    </xdr:to>
    <xdr:cxnSp macro="">
      <xdr:nvCxnSpPr>
        <xdr:cNvPr id="227" name="直線コネクタ 226">
          <a:extLst>
            <a:ext uri="{FF2B5EF4-FFF2-40B4-BE49-F238E27FC236}">
              <a16:creationId xmlns:a16="http://schemas.microsoft.com/office/drawing/2014/main" id="{C8605AF0-7B97-49C8-9624-BBD634CAA926}"/>
            </a:ext>
          </a:extLst>
        </xdr:cNvPr>
        <xdr:cNvCxnSpPr/>
      </xdr:nvCxnSpPr>
      <xdr:spPr>
        <a:xfrm flipV="1">
          <a:off x="9429115" y="9400692"/>
          <a:ext cx="0" cy="1171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3064</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AC6BCFB3-3D8C-4CC6-941F-30BC0658C9AF}"/>
            </a:ext>
          </a:extLst>
        </xdr:cNvPr>
        <xdr:cNvSpPr txBox="1"/>
      </xdr:nvSpPr>
      <xdr:spPr>
        <a:xfrm>
          <a:off x="9467850" y="10575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170687</xdr:rowOff>
    </xdr:from>
    <xdr:to>
      <xdr:col>55</xdr:col>
      <xdr:colOff>88900</xdr:colOff>
      <xdr:row>63</xdr:row>
      <xdr:rowOff>170687</xdr:rowOff>
    </xdr:to>
    <xdr:cxnSp macro="">
      <xdr:nvCxnSpPr>
        <xdr:cNvPr id="229" name="直線コネクタ 228">
          <a:extLst>
            <a:ext uri="{FF2B5EF4-FFF2-40B4-BE49-F238E27FC236}">
              <a16:creationId xmlns:a16="http://schemas.microsoft.com/office/drawing/2014/main" id="{00955F7C-EBBC-40CD-ACCE-77F59B6BA7B5}"/>
            </a:ext>
          </a:extLst>
        </xdr:cNvPr>
        <xdr:cNvCxnSpPr/>
      </xdr:nvCxnSpPr>
      <xdr:spPr>
        <a:xfrm>
          <a:off x="9359900" y="1057198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95419</xdr:rowOff>
    </xdr:from>
    <xdr:ext cx="690189" cy="259045"/>
    <xdr:sp macro="" textlink="">
      <xdr:nvSpPr>
        <xdr:cNvPr id="230" name="【橋りょう・トンネル】&#10;一人当たり有形固定資産（償却資産）額最大値テキスト">
          <a:extLst>
            <a:ext uri="{FF2B5EF4-FFF2-40B4-BE49-F238E27FC236}">
              <a16:creationId xmlns:a16="http://schemas.microsoft.com/office/drawing/2014/main" id="{7B77C170-48BD-4BFC-A11E-E3DE73181D21}"/>
            </a:ext>
          </a:extLst>
        </xdr:cNvPr>
        <xdr:cNvSpPr txBox="1"/>
      </xdr:nvSpPr>
      <xdr:spPr>
        <a:xfrm>
          <a:off x="9467850" y="9182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5,349,335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148742</xdr:rowOff>
    </xdr:from>
    <xdr:to>
      <xdr:col>55</xdr:col>
      <xdr:colOff>88900</xdr:colOff>
      <xdr:row>56</xdr:row>
      <xdr:rowOff>148742</xdr:rowOff>
    </xdr:to>
    <xdr:cxnSp macro="">
      <xdr:nvCxnSpPr>
        <xdr:cNvPr id="231" name="直線コネクタ 230">
          <a:extLst>
            <a:ext uri="{FF2B5EF4-FFF2-40B4-BE49-F238E27FC236}">
              <a16:creationId xmlns:a16="http://schemas.microsoft.com/office/drawing/2014/main" id="{67F064A6-8CC0-46A1-A097-A04E4B892BAB}"/>
            </a:ext>
          </a:extLst>
        </xdr:cNvPr>
        <xdr:cNvCxnSpPr/>
      </xdr:nvCxnSpPr>
      <xdr:spPr>
        <a:xfrm>
          <a:off x="9359900" y="940069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24431</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A3C23757-5E48-46D9-935A-FB1E6455298E}"/>
            </a:ext>
          </a:extLst>
        </xdr:cNvPr>
        <xdr:cNvSpPr txBox="1"/>
      </xdr:nvSpPr>
      <xdr:spPr>
        <a:xfrm>
          <a:off x="9467850" y="102669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520,978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1554</xdr:rowOff>
    </xdr:from>
    <xdr:to>
      <xdr:col>55</xdr:col>
      <xdr:colOff>50800</xdr:colOff>
      <xdr:row>63</xdr:row>
      <xdr:rowOff>103154</xdr:rowOff>
    </xdr:to>
    <xdr:sp macro="" textlink="">
      <xdr:nvSpPr>
        <xdr:cNvPr id="233" name="フローチャート: 判断 232">
          <a:extLst>
            <a:ext uri="{FF2B5EF4-FFF2-40B4-BE49-F238E27FC236}">
              <a16:creationId xmlns:a16="http://schemas.microsoft.com/office/drawing/2014/main" id="{3A94ED44-2B90-4695-BDF9-DBDAE5E7EEC9}"/>
            </a:ext>
          </a:extLst>
        </xdr:cNvPr>
        <xdr:cNvSpPr/>
      </xdr:nvSpPr>
      <xdr:spPr>
        <a:xfrm>
          <a:off x="9398000" y="104092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730</xdr:rowOff>
    </xdr:from>
    <xdr:to>
      <xdr:col>50</xdr:col>
      <xdr:colOff>165100</xdr:colOff>
      <xdr:row>63</xdr:row>
      <xdr:rowOff>102330</xdr:rowOff>
    </xdr:to>
    <xdr:sp macro="" textlink="">
      <xdr:nvSpPr>
        <xdr:cNvPr id="234" name="フローチャート: 判断 233">
          <a:extLst>
            <a:ext uri="{FF2B5EF4-FFF2-40B4-BE49-F238E27FC236}">
              <a16:creationId xmlns:a16="http://schemas.microsoft.com/office/drawing/2014/main" id="{6781547D-8C00-4EE2-A679-C7C486597684}"/>
            </a:ext>
          </a:extLst>
        </xdr:cNvPr>
        <xdr:cNvSpPr/>
      </xdr:nvSpPr>
      <xdr:spPr>
        <a:xfrm>
          <a:off x="8636000" y="1040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3009</xdr:rowOff>
    </xdr:from>
    <xdr:to>
      <xdr:col>46</xdr:col>
      <xdr:colOff>38100</xdr:colOff>
      <xdr:row>63</xdr:row>
      <xdr:rowOff>104609</xdr:rowOff>
    </xdr:to>
    <xdr:sp macro="" textlink="">
      <xdr:nvSpPr>
        <xdr:cNvPr id="235" name="フローチャート: 判断 234">
          <a:extLst>
            <a:ext uri="{FF2B5EF4-FFF2-40B4-BE49-F238E27FC236}">
              <a16:creationId xmlns:a16="http://schemas.microsoft.com/office/drawing/2014/main" id="{556A8FD4-A926-4BCB-87DD-6C7E12D0758F}"/>
            </a:ext>
          </a:extLst>
        </xdr:cNvPr>
        <xdr:cNvSpPr/>
      </xdr:nvSpPr>
      <xdr:spPr>
        <a:xfrm>
          <a:off x="7842250" y="1041065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7659</xdr:rowOff>
    </xdr:from>
    <xdr:to>
      <xdr:col>41</xdr:col>
      <xdr:colOff>101600</xdr:colOff>
      <xdr:row>63</xdr:row>
      <xdr:rowOff>109259</xdr:rowOff>
    </xdr:to>
    <xdr:sp macro="" textlink="">
      <xdr:nvSpPr>
        <xdr:cNvPr id="236" name="フローチャート: 判断 235">
          <a:extLst>
            <a:ext uri="{FF2B5EF4-FFF2-40B4-BE49-F238E27FC236}">
              <a16:creationId xmlns:a16="http://schemas.microsoft.com/office/drawing/2014/main" id="{5BB9ECB8-396D-404A-8C41-0860ADE9C15B}"/>
            </a:ext>
          </a:extLst>
        </xdr:cNvPr>
        <xdr:cNvSpPr/>
      </xdr:nvSpPr>
      <xdr:spPr>
        <a:xfrm>
          <a:off x="7029450" y="1041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2306</xdr:rowOff>
    </xdr:from>
    <xdr:to>
      <xdr:col>36</xdr:col>
      <xdr:colOff>165100</xdr:colOff>
      <xdr:row>63</xdr:row>
      <xdr:rowOff>103906</xdr:rowOff>
    </xdr:to>
    <xdr:sp macro="" textlink="">
      <xdr:nvSpPr>
        <xdr:cNvPr id="237" name="フローチャート: 判断 236">
          <a:extLst>
            <a:ext uri="{FF2B5EF4-FFF2-40B4-BE49-F238E27FC236}">
              <a16:creationId xmlns:a16="http://schemas.microsoft.com/office/drawing/2014/main" id="{95E3EBD8-503F-49FA-A5E7-D4B9C72B45B6}"/>
            </a:ext>
          </a:extLst>
        </xdr:cNvPr>
        <xdr:cNvSpPr/>
      </xdr:nvSpPr>
      <xdr:spPr>
        <a:xfrm>
          <a:off x="6235700" y="10409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3855F81E-F224-499C-8D3D-F37B70F7BA62}"/>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6B0A5991-92F9-452B-8F52-4AA64C89176B}"/>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EA78D76C-9AD4-4EE3-984C-3C79023E0DCF}"/>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3A48DC19-AD6A-4F0C-A4B6-7D3041A0482C}"/>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A7900DD-6FE6-49BB-AE8F-CEE36F15C83D}"/>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26007</xdr:rowOff>
    </xdr:from>
    <xdr:to>
      <xdr:col>55</xdr:col>
      <xdr:colOff>50800</xdr:colOff>
      <xdr:row>63</xdr:row>
      <xdr:rowOff>127607</xdr:rowOff>
    </xdr:to>
    <xdr:sp macro="" textlink="">
      <xdr:nvSpPr>
        <xdr:cNvPr id="243" name="楕円 242">
          <a:extLst>
            <a:ext uri="{FF2B5EF4-FFF2-40B4-BE49-F238E27FC236}">
              <a16:creationId xmlns:a16="http://schemas.microsoft.com/office/drawing/2014/main" id="{738D5DF9-DCA2-4DA0-A9C8-B7A5443DBA57}"/>
            </a:ext>
          </a:extLst>
        </xdr:cNvPr>
        <xdr:cNvSpPr/>
      </xdr:nvSpPr>
      <xdr:spPr>
        <a:xfrm>
          <a:off x="9398000" y="10433657"/>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151431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FC3B76CC-07B7-400A-A092-0688552D0FB2}"/>
            </a:ext>
          </a:extLst>
        </xdr:cNvPr>
        <xdr:cNvSpPr txBox="1"/>
      </xdr:nvSpPr>
      <xdr:spPr>
        <a:xfrm>
          <a:off x="9467850" y="10393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27421</xdr:rowOff>
    </xdr:from>
    <xdr:to>
      <xdr:col>50</xdr:col>
      <xdr:colOff>165100</xdr:colOff>
      <xdr:row>63</xdr:row>
      <xdr:rowOff>129021</xdr:rowOff>
    </xdr:to>
    <xdr:sp macro="" textlink="">
      <xdr:nvSpPr>
        <xdr:cNvPr id="245" name="楕円 244">
          <a:extLst>
            <a:ext uri="{FF2B5EF4-FFF2-40B4-BE49-F238E27FC236}">
              <a16:creationId xmlns:a16="http://schemas.microsoft.com/office/drawing/2014/main" id="{B794CA6F-7DEC-49D0-A90B-D684F62FDBC2}"/>
            </a:ext>
          </a:extLst>
        </xdr:cNvPr>
        <xdr:cNvSpPr/>
      </xdr:nvSpPr>
      <xdr:spPr>
        <a:xfrm>
          <a:off x="8636000" y="10435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76807</xdr:rowOff>
    </xdr:from>
    <xdr:to>
      <xdr:col>55</xdr:col>
      <xdr:colOff>0</xdr:colOff>
      <xdr:row>63</xdr:row>
      <xdr:rowOff>78221</xdr:rowOff>
    </xdr:to>
    <xdr:cxnSp macro="">
      <xdr:nvCxnSpPr>
        <xdr:cNvPr id="246" name="直線コネクタ 245">
          <a:extLst>
            <a:ext uri="{FF2B5EF4-FFF2-40B4-BE49-F238E27FC236}">
              <a16:creationId xmlns:a16="http://schemas.microsoft.com/office/drawing/2014/main" id="{A4B2B44F-E535-4E5D-8995-F94762E3B59C}"/>
            </a:ext>
          </a:extLst>
        </xdr:cNvPr>
        <xdr:cNvCxnSpPr/>
      </xdr:nvCxnSpPr>
      <xdr:spPr>
        <a:xfrm flipV="1">
          <a:off x="8686800" y="10484457"/>
          <a:ext cx="742950" cy="1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34070</xdr:rowOff>
    </xdr:from>
    <xdr:to>
      <xdr:col>46</xdr:col>
      <xdr:colOff>38100</xdr:colOff>
      <xdr:row>63</xdr:row>
      <xdr:rowOff>135670</xdr:rowOff>
    </xdr:to>
    <xdr:sp macro="" textlink="">
      <xdr:nvSpPr>
        <xdr:cNvPr id="247" name="楕円 246">
          <a:extLst>
            <a:ext uri="{FF2B5EF4-FFF2-40B4-BE49-F238E27FC236}">
              <a16:creationId xmlns:a16="http://schemas.microsoft.com/office/drawing/2014/main" id="{58BA009D-7FE5-4C52-A043-8307991E4491}"/>
            </a:ext>
          </a:extLst>
        </xdr:cNvPr>
        <xdr:cNvSpPr/>
      </xdr:nvSpPr>
      <xdr:spPr>
        <a:xfrm>
          <a:off x="7842250" y="104417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78221</xdr:rowOff>
    </xdr:from>
    <xdr:to>
      <xdr:col>50</xdr:col>
      <xdr:colOff>114300</xdr:colOff>
      <xdr:row>63</xdr:row>
      <xdr:rowOff>84870</xdr:rowOff>
    </xdr:to>
    <xdr:cxnSp macro="">
      <xdr:nvCxnSpPr>
        <xdr:cNvPr id="248" name="直線コネクタ 247">
          <a:extLst>
            <a:ext uri="{FF2B5EF4-FFF2-40B4-BE49-F238E27FC236}">
              <a16:creationId xmlns:a16="http://schemas.microsoft.com/office/drawing/2014/main" id="{697B9F6F-D156-4ADD-89D8-A4F03212D982}"/>
            </a:ext>
          </a:extLst>
        </xdr:cNvPr>
        <xdr:cNvCxnSpPr/>
      </xdr:nvCxnSpPr>
      <xdr:spPr>
        <a:xfrm flipV="1">
          <a:off x="7886700" y="10485871"/>
          <a:ext cx="800100" cy="6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35051</xdr:rowOff>
    </xdr:from>
    <xdr:to>
      <xdr:col>41</xdr:col>
      <xdr:colOff>101600</xdr:colOff>
      <xdr:row>63</xdr:row>
      <xdr:rowOff>136651</xdr:rowOff>
    </xdr:to>
    <xdr:sp macro="" textlink="">
      <xdr:nvSpPr>
        <xdr:cNvPr id="249" name="楕円 248">
          <a:extLst>
            <a:ext uri="{FF2B5EF4-FFF2-40B4-BE49-F238E27FC236}">
              <a16:creationId xmlns:a16="http://schemas.microsoft.com/office/drawing/2014/main" id="{14B485EE-A3D2-49E5-8E28-4AFFF6B6F3BD}"/>
            </a:ext>
          </a:extLst>
        </xdr:cNvPr>
        <xdr:cNvSpPr/>
      </xdr:nvSpPr>
      <xdr:spPr>
        <a:xfrm>
          <a:off x="7029450" y="10442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84870</xdr:rowOff>
    </xdr:from>
    <xdr:to>
      <xdr:col>45</xdr:col>
      <xdr:colOff>177800</xdr:colOff>
      <xdr:row>63</xdr:row>
      <xdr:rowOff>85851</xdr:rowOff>
    </xdr:to>
    <xdr:cxnSp macro="">
      <xdr:nvCxnSpPr>
        <xdr:cNvPr id="250" name="直線コネクタ 249">
          <a:extLst>
            <a:ext uri="{FF2B5EF4-FFF2-40B4-BE49-F238E27FC236}">
              <a16:creationId xmlns:a16="http://schemas.microsoft.com/office/drawing/2014/main" id="{5B9D67BB-79C7-4AF0-B450-8703A4A3B140}"/>
            </a:ext>
          </a:extLst>
        </xdr:cNvPr>
        <xdr:cNvCxnSpPr/>
      </xdr:nvCxnSpPr>
      <xdr:spPr>
        <a:xfrm flipV="1">
          <a:off x="7080250" y="10492520"/>
          <a:ext cx="806450" cy="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36245</xdr:rowOff>
    </xdr:from>
    <xdr:to>
      <xdr:col>36</xdr:col>
      <xdr:colOff>165100</xdr:colOff>
      <xdr:row>63</xdr:row>
      <xdr:rowOff>137845</xdr:rowOff>
    </xdr:to>
    <xdr:sp macro="" textlink="">
      <xdr:nvSpPr>
        <xdr:cNvPr id="251" name="楕円 250">
          <a:extLst>
            <a:ext uri="{FF2B5EF4-FFF2-40B4-BE49-F238E27FC236}">
              <a16:creationId xmlns:a16="http://schemas.microsoft.com/office/drawing/2014/main" id="{5526F49A-2777-4708-A1D1-37C8825A1BB1}"/>
            </a:ext>
          </a:extLst>
        </xdr:cNvPr>
        <xdr:cNvSpPr/>
      </xdr:nvSpPr>
      <xdr:spPr>
        <a:xfrm>
          <a:off x="6235700" y="10443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85851</xdr:rowOff>
    </xdr:from>
    <xdr:to>
      <xdr:col>41</xdr:col>
      <xdr:colOff>50800</xdr:colOff>
      <xdr:row>63</xdr:row>
      <xdr:rowOff>87045</xdr:rowOff>
    </xdr:to>
    <xdr:cxnSp macro="">
      <xdr:nvCxnSpPr>
        <xdr:cNvPr id="252" name="直線コネクタ 251">
          <a:extLst>
            <a:ext uri="{FF2B5EF4-FFF2-40B4-BE49-F238E27FC236}">
              <a16:creationId xmlns:a16="http://schemas.microsoft.com/office/drawing/2014/main" id="{64E72B79-424C-42C3-B8A8-36204F5860B5}"/>
            </a:ext>
          </a:extLst>
        </xdr:cNvPr>
        <xdr:cNvCxnSpPr/>
      </xdr:nvCxnSpPr>
      <xdr:spPr>
        <a:xfrm flipV="1">
          <a:off x="6286500" y="10493501"/>
          <a:ext cx="793750" cy="1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118857</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2FDABCE4-7D51-4C2A-B861-EC3BD062B050}"/>
            </a:ext>
          </a:extLst>
        </xdr:cNvPr>
        <xdr:cNvSpPr txBox="1"/>
      </xdr:nvSpPr>
      <xdr:spPr>
        <a:xfrm>
          <a:off x="8399995" y="1019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121136</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3FA115A2-E7EE-43DD-83C0-4B2C5DD30795}"/>
            </a:ext>
          </a:extLst>
        </xdr:cNvPr>
        <xdr:cNvSpPr txBox="1"/>
      </xdr:nvSpPr>
      <xdr:spPr>
        <a:xfrm>
          <a:off x="7612595" y="101985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125786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92133524-6B22-4BB7-B776-37D8EC752560}"/>
            </a:ext>
          </a:extLst>
        </xdr:cNvPr>
        <xdr:cNvSpPr txBox="1"/>
      </xdr:nvSpPr>
      <xdr:spPr>
        <a:xfrm>
          <a:off x="6818845" y="102032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120433</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5A33E690-B69F-4132-8FEF-3706AEEED70B}"/>
            </a:ext>
          </a:extLst>
        </xdr:cNvPr>
        <xdr:cNvSpPr txBox="1"/>
      </xdr:nvSpPr>
      <xdr:spPr>
        <a:xfrm>
          <a:off x="6006045" y="10197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120148</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4D4A8732-65D1-42B0-B205-5C8CB9F309C9}"/>
            </a:ext>
          </a:extLst>
        </xdr:cNvPr>
        <xdr:cNvSpPr txBox="1"/>
      </xdr:nvSpPr>
      <xdr:spPr>
        <a:xfrm>
          <a:off x="8399995" y="10527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126797</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FFAE0CCB-09D5-404D-A9CC-50319C5A523E}"/>
            </a:ext>
          </a:extLst>
        </xdr:cNvPr>
        <xdr:cNvSpPr txBox="1"/>
      </xdr:nvSpPr>
      <xdr:spPr>
        <a:xfrm>
          <a:off x="7612595" y="10534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127778</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966A0BA6-443B-4795-B4C1-06ADA30EACDA}"/>
            </a:ext>
          </a:extLst>
        </xdr:cNvPr>
        <xdr:cNvSpPr txBox="1"/>
      </xdr:nvSpPr>
      <xdr:spPr>
        <a:xfrm>
          <a:off x="6818845" y="10535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128972</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AE122070-1787-4F69-B1F5-F303010F7750}"/>
            </a:ext>
          </a:extLst>
        </xdr:cNvPr>
        <xdr:cNvSpPr txBox="1"/>
      </xdr:nvSpPr>
      <xdr:spPr>
        <a:xfrm>
          <a:off x="6006045" y="105366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72E3F7E3-345E-4745-A23B-99995409AE8C}"/>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83A7209C-A9F8-42DD-AF87-0A208C59B0DB}"/>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C38FC766-F374-4915-BF66-5E3D2E1173F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B71E4E2F-4CD7-4E83-8A23-FFF4CAD08816}"/>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885E5CB2-9882-4ABF-9C5D-DD5768D8F05B}"/>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8CD7DDC7-F0CA-42A2-A48A-50BEF10B6959}"/>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972C8851-14B0-47CD-9D1F-5103AF767A7A}"/>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43C46714-4EC4-4AEB-9EF6-198ABBEDB4C0}"/>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BF9EB316-E41D-4834-A790-8FB51623C23B}"/>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E9EC63A6-1B68-46E6-A5C5-F0BFF80E91DB}"/>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C14405E8-DEFD-4D57-A5E2-056333A8F9EF}"/>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2C895DC8-2AB2-411D-BD36-428BE500DF21}"/>
            </a:ext>
          </a:extLst>
        </xdr:cNvPr>
        <xdr:cNvCxnSpPr/>
      </xdr:nvCxnSpPr>
      <xdr:spPr>
        <a:xfrm>
          <a:off x="6858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5A7CD9A8-CC3A-478B-89AB-745D453FD3EC}"/>
            </a:ext>
          </a:extLst>
        </xdr:cNvPr>
        <xdr:cNvSpPr txBox="1"/>
      </xdr:nvSpPr>
      <xdr:spPr>
        <a:xfrm>
          <a:off x="2757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219E98CC-6CCC-4081-A98B-CD7A3615559C}"/>
            </a:ext>
          </a:extLst>
        </xdr:cNvPr>
        <xdr:cNvCxnSpPr/>
      </xdr:nvCxnSpPr>
      <xdr:spPr>
        <a:xfrm>
          <a:off x="6858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95C82FEE-0357-4CC3-BACF-2C85D7A95309}"/>
            </a:ext>
          </a:extLst>
        </xdr:cNvPr>
        <xdr:cNvSpPr txBox="1"/>
      </xdr:nvSpPr>
      <xdr:spPr>
        <a:xfrm>
          <a:off x="3398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E10E3D2D-B0EB-4321-8448-880B7A6A51B7}"/>
            </a:ext>
          </a:extLst>
        </xdr:cNvPr>
        <xdr:cNvCxnSpPr/>
      </xdr:nvCxnSpPr>
      <xdr:spPr>
        <a:xfrm>
          <a:off x="6858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93DCE403-F0DF-4EC6-AC15-4FA1263D0462}"/>
            </a:ext>
          </a:extLst>
        </xdr:cNvPr>
        <xdr:cNvSpPr txBox="1"/>
      </xdr:nvSpPr>
      <xdr:spPr>
        <a:xfrm>
          <a:off x="3398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CDD27756-1539-45A4-AA52-4324474DEA81}"/>
            </a:ext>
          </a:extLst>
        </xdr:cNvPr>
        <xdr:cNvCxnSpPr/>
      </xdr:nvCxnSpPr>
      <xdr:spPr>
        <a:xfrm>
          <a:off x="6858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D6787165-8F3D-4B5C-8873-6CA9F1D36F1E}"/>
            </a:ext>
          </a:extLst>
        </xdr:cNvPr>
        <xdr:cNvSpPr txBox="1"/>
      </xdr:nvSpPr>
      <xdr:spPr>
        <a:xfrm>
          <a:off x="3398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4E6F6591-7A68-4372-B8E6-21A11AD345B1}"/>
            </a:ext>
          </a:extLst>
        </xdr:cNvPr>
        <xdr:cNvCxnSpPr/>
      </xdr:nvCxnSpPr>
      <xdr:spPr>
        <a:xfrm>
          <a:off x="6858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DE6A4BC3-9D08-4BD7-A225-A28C5E22391E}"/>
            </a:ext>
          </a:extLst>
        </xdr:cNvPr>
        <xdr:cNvSpPr txBox="1"/>
      </xdr:nvSpPr>
      <xdr:spPr>
        <a:xfrm>
          <a:off x="3398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9CAF3B5-29AC-4B59-A864-23BD03624E8B}"/>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3" name="テキスト ボックス 282">
          <a:extLst>
            <a:ext uri="{FF2B5EF4-FFF2-40B4-BE49-F238E27FC236}">
              <a16:creationId xmlns:a16="http://schemas.microsoft.com/office/drawing/2014/main" id="{6AC8D273-ECEB-481E-92B3-C284B67978DA}"/>
            </a:ext>
          </a:extLst>
        </xdr:cNvPr>
        <xdr:cNvSpPr txBox="1"/>
      </xdr:nvSpPr>
      <xdr:spPr>
        <a:xfrm>
          <a:off x="38496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4C219B18-378D-4211-BEA0-558ECCB70021}"/>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26670</xdr:rowOff>
    </xdr:from>
    <xdr:to>
      <xdr:col>24</xdr:col>
      <xdr:colOff>62865</xdr:colOff>
      <xdr:row>86</xdr:row>
      <xdr:rowOff>114300</xdr:rowOff>
    </xdr:to>
    <xdr:cxnSp macro="">
      <xdr:nvCxnSpPr>
        <xdr:cNvPr id="285" name="直線コネクタ 284">
          <a:extLst>
            <a:ext uri="{FF2B5EF4-FFF2-40B4-BE49-F238E27FC236}">
              <a16:creationId xmlns:a16="http://schemas.microsoft.com/office/drawing/2014/main" id="{10D670E0-183D-4784-A347-888710CBFF12}"/>
            </a:ext>
          </a:extLst>
        </xdr:cNvPr>
        <xdr:cNvCxnSpPr/>
      </xdr:nvCxnSpPr>
      <xdr:spPr>
        <a:xfrm flipV="1">
          <a:off x="4177665" y="12910820"/>
          <a:ext cx="0" cy="14084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6" name="【公営住宅】&#10;有形固定資産減価償却率最小値テキスト">
          <a:extLst>
            <a:ext uri="{FF2B5EF4-FFF2-40B4-BE49-F238E27FC236}">
              <a16:creationId xmlns:a16="http://schemas.microsoft.com/office/drawing/2014/main" id="{94058A2C-F6B7-4ECF-AD08-7C46C87FB052}"/>
            </a:ext>
          </a:extLst>
        </xdr:cNvPr>
        <xdr:cNvSpPr txBox="1"/>
      </xdr:nvSpPr>
      <xdr:spPr>
        <a:xfrm>
          <a:off x="421640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7" name="直線コネクタ 286">
          <a:extLst>
            <a:ext uri="{FF2B5EF4-FFF2-40B4-BE49-F238E27FC236}">
              <a16:creationId xmlns:a16="http://schemas.microsoft.com/office/drawing/2014/main" id="{02B20059-C495-415C-90BF-2BFBFC21549E}"/>
            </a:ext>
          </a:extLst>
        </xdr:cNvPr>
        <xdr:cNvCxnSpPr/>
      </xdr:nvCxnSpPr>
      <xdr:spPr>
        <a:xfrm>
          <a:off x="41084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144797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C5B6AFA9-9565-4000-BB14-B9BDE64770C2}"/>
            </a:ext>
          </a:extLst>
        </xdr:cNvPr>
        <xdr:cNvSpPr txBox="1"/>
      </xdr:nvSpPr>
      <xdr:spPr>
        <a:xfrm>
          <a:off x="4216400" y="12698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26670</xdr:rowOff>
    </xdr:from>
    <xdr:to>
      <xdr:col>24</xdr:col>
      <xdr:colOff>152400</xdr:colOff>
      <xdr:row>78</xdr:row>
      <xdr:rowOff>26670</xdr:rowOff>
    </xdr:to>
    <xdr:cxnSp macro="">
      <xdr:nvCxnSpPr>
        <xdr:cNvPr id="289" name="直線コネクタ 288">
          <a:extLst>
            <a:ext uri="{FF2B5EF4-FFF2-40B4-BE49-F238E27FC236}">
              <a16:creationId xmlns:a16="http://schemas.microsoft.com/office/drawing/2014/main" id="{784EA17A-CED4-46F0-A73D-1E0EE5C83625}"/>
            </a:ext>
          </a:extLst>
        </xdr:cNvPr>
        <xdr:cNvCxnSpPr/>
      </xdr:nvCxnSpPr>
      <xdr:spPr>
        <a:xfrm>
          <a:off x="4108450" y="1291082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139716</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927CD651-523D-4F06-8AB0-EF70FC9DE8EE}"/>
            </a:ext>
          </a:extLst>
        </xdr:cNvPr>
        <xdr:cNvSpPr txBox="1"/>
      </xdr:nvSpPr>
      <xdr:spPr>
        <a:xfrm>
          <a:off x="4216400" y="136842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116839</xdr:rowOff>
    </xdr:from>
    <xdr:to>
      <xdr:col>24</xdr:col>
      <xdr:colOff>114300</xdr:colOff>
      <xdr:row>84</xdr:row>
      <xdr:rowOff>46989</xdr:rowOff>
    </xdr:to>
    <xdr:sp macro="" textlink="">
      <xdr:nvSpPr>
        <xdr:cNvPr id="291" name="フローチャート: 判断 290">
          <a:extLst>
            <a:ext uri="{FF2B5EF4-FFF2-40B4-BE49-F238E27FC236}">
              <a16:creationId xmlns:a16="http://schemas.microsoft.com/office/drawing/2014/main" id="{C6485F72-7C97-44B8-8E1C-C9BB6B498DDC}"/>
            </a:ext>
          </a:extLst>
        </xdr:cNvPr>
        <xdr:cNvSpPr/>
      </xdr:nvSpPr>
      <xdr:spPr>
        <a:xfrm>
          <a:off x="4127500" y="1382648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105411</xdr:rowOff>
    </xdr:from>
    <xdr:to>
      <xdr:col>20</xdr:col>
      <xdr:colOff>38100</xdr:colOff>
      <xdr:row>84</xdr:row>
      <xdr:rowOff>35561</xdr:rowOff>
    </xdr:to>
    <xdr:sp macro="" textlink="">
      <xdr:nvSpPr>
        <xdr:cNvPr id="292" name="フローチャート: 判断 291">
          <a:extLst>
            <a:ext uri="{FF2B5EF4-FFF2-40B4-BE49-F238E27FC236}">
              <a16:creationId xmlns:a16="http://schemas.microsoft.com/office/drawing/2014/main" id="{6866D43D-DFCB-4541-B42C-33350DD3E404}"/>
            </a:ext>
          </a:extLst>
        </xdr:cNvPr>
        <xdr:cNvSpPr/>
      </xdr:nvSpPr>
      <xdr:spPr>
        <a:xfrm>
          <a:off x="3384550" y="13815061"/>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88264</xdr:rowOff>
    </xdr:from>
    <xdr:to>
      <xdr:col>15</xdr:col>
      <xdr:colOff>101600</xdr:colOff>
      <xdr:row>84</xdr:row>
      <xdr:rowOff>18414</xdr:rowOff>
    </xdr:to>
    <xdr:sp macro="" textlink="">
      <xdr:nvSpPr>
        <xdr:cNvPr id="293" name="フローチャート: 判断 292">
          <a:extLst>
            <a:ext uri="{FF2B5EF4-FFF2-40B4-BE49-F238E27FC236}">
              <a16:creationId xmlns:a16="http://schemas.microsoft.com/office/drawing/2014/main" id="{916EA5F1-9301-4F2A-95A9-C1BA611E527D}"/>
            </a:ext>
          </a:extLst>
        </xdr:cNvPr>
        <xdr:cNvSpPr/>
      </xdr:nvSpPr>
      <xdr:spPr>
        <a:xfrm>
          <a:off x="2571750" y="13797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61595</xdr:rowOff>
    </xdr:from>
    <xdr:to>
      <xdr:col>10</xdr:col>
      <xdr:colOff>165100</xdr:colOff>
      <xdr:row>83</xdr:row>
      <xdr:rowOff>163195</xdr:rowOff>
    </xdr:to>
    <xdr:sp macro="" textlink="">
      <xdr:nvSpPr>
        <xdr:cNvPr id="294" name="フローチャート: 判断 293">
          <a:extLst>
            <a:ext uri="{FF2B5EF4-FFF2-40B4-BE49-F238E27FC236}">
              <a16:creationId xmlns:a16="http://schemas.microsoft.com/office/drawing/2014/main" id="{C7168E3F-B990-4D1A-94A8-38FFBFDAC395}"/>
            </a:ext>
          </a:extLst>
        </xdr:cNvPr>
        <xdr:cNvSpPr/>
      </xdr:nvSpPr>
      <xdr:spPr>
        <a:xfrm>
          <a:off x="1778000" y="13771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137795</xdr:rowOff>
    </xdr:from>
    <xdr:to>
      <xdr:col>6</xdr:col>
      <xdr:colOff>38100</xdr:colOff>
      <xdr:row>83</xdr:row>
      <xdr:rowOff>67945</xdr:rowOff>
    </xdr:to>
    <xdr:sp macro="" textlink="">
      <xdr:nvSpPr>
        <xdr:cNvPr id="295" name="フローチャート: 判断 294">
          <a:extLst>
            <a:ext uri="{FF2B5EF4-FFF2-40B4-BE49-F238E27FC236}">
              <a16:creationId xmlns:a16="http://schemas.microsoft.com/office/drawing/2014/main" id="{C95D01F6-0B63-47A7-A8E3-195F036CB37D}"/>
            </a:ext>
          </a:extLst>
        </xdr:cNvPr>
        <xdr:cNvSpPr/>
      </xdr:nvSpPr>
      <xdr:spPr>
        <a:xfrm>
          <a:off x="984250" y="1368234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739A6799-4DBA-42D6-B44A-BD6B085D01CB}"/>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88E9E50-87F4-4FD5-953D-2C80F3293527}"/>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96A7766-AE8A-45E3-8EC7-2314CC6255AE}"/>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0C09CC7-F795-4E65-9A16-91A12C670215}"/>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2ABAF09-154D-4602-9EBB-94EBC0931B0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10161</xdr:rowOff>
    </xdr:from>
    <xdr:to>
      <xdr:col>24</xdr:col>
      <xdr:colOff>114300</xdr:colOff>
      <xdr:row>85</xdr:row>
      <xdr:rowOff>111761</xdr:rowOff>
    </xdr:to>
    <xdr:sp macro="" textlink="">
      <xdr:nvSpPr>
        <xdr:cNvPr id="301" name="楕円 300">
          <a:extLst>
            <a:ext uri="{FF2B5EF4-FFF2-40B4-BE49-F238E27FC236}">
              <a16:creationId xmlns:a16="http://schemas.microsoft.com/office/drawing/2014/main" id="{BA99BBB4-0224-4348-A53E-10AC4484E519}"/>
            </a:ext>
          </a:extLst>
        </xdr:cNvPr>
        <xdr:cNvSpPr/>
      </xdr:nvSpPr>
      <xdr:spPr>
        <a:xfrm>
          <a:off x="4127500" y="1405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160038</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45628ECC-CF95-49DB-B534-CBB83DBA2FB3}"/>
            </a:ext>
          </a:extLst>
        </xdr:cNvPr>
        <xdr:cNvSpPr txBox="1"/>
      </xdr:nvSpPr>
      <xdr:spPr>
        <a:xfrm>
          <a:off x="4216400"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113030</xdr:rowOff>
    </xdr:from>
    <xdr:to>
      <xdr:col>20</xdr:col>
      <xdr:colOff>38100</xdr:colOff>
      <xdr:row>85</xdr:row>
      <xdr:rowOff>43180</xdr:rowOff>
    </xdr:to>
    <xdr:sp macro="" textlink="">
      <xdr:nvSpPr>
        <xdr:cNvPr id="303" name="楕円 302">
          <a:extLst>
            <a:ext uri="{FF2B5EF4-FFF2-40B4-BE49-F238E27FC236}">
              <a16:creationId xmlns:a16="http://schemas.microsoft.com/office/drawing/2014/main" id="{8CA97ABE-1002-4726-A87D-07D94AF92108}"/>
            </a:ext>
          </a:extLst>
        </xdr:cNvPr>
        <xdr:cNvSpPr/>
      </xdr:nvSpPr>
      <xdr:spPr>
        <a:xfrm>
          <a:off x="3384550" y="1398778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163830</xdr:rowOff>
    </xdr:from>
    <xdr:to>
      <xdr:col>24</xdr:col>
      <xdr:colOff>63500</xdr:colOff>
      <xdr:row>85</xdr:row>
      <xdr:rowOff>60961</xdr:rowOff>
    </xdr:to>
    <xdr:cxnSp macro="">
      <xdr:nvCxnSpPr>
        <xdr:cNvPr id="304" name="直線コネクタ 303">
          <a:extLst>
            <a:ext uri="{FF2B5EF4-FFF2-40B4-BE49-F238E27FC236}">
              <a16:creationId xmlns:a16="http://schemas.microsoft.com/office/drawing/2014/main" id="{CA80E99E-D1B9-4BC1-AAF2-BA1001362E00}"/>
            </a:ext>
          </a:extLst>
        </xdr:cNvPr>
        <xdr:cNvCxnSpPr/>
      </xdr:nvCxnSpPr>
      <xdr:spPr>
        <a:xfrm>
          <a:off x="3429000" y="14038580"/>
          <a:ext cx="749300" cy="62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93980</xdr:rowOff>
    </xdr:from>
    <xdr:to>
      <xdr:col>15</xdr:col>
      <xdr:colOff>101600</xdr:colOff>
      <xdr:row>85</xdr:row>
      <xdr:rowOff>24130</xdr:rowOff>
    </xdr:to>
    <xdr:sp macro="" textlink="">
      <xdr:nvSpPr>
        <xdr:cNvPr id="305" name="楕円 304">
          <a:extLst>
            <a:ext uri="{FF2B5EF4-FFF2-40B4-BE49-F238E27FC236}">
              <a16:creationId xmlns:a16="http://schemas.microsoft.com/office/drawing/2014/main" id="{DD52E7C7-65A2-463A-97C1-C6D2AF92757A}"/>
            </a:ext>
          </a:extLst>
        </xdr:cNvPr>
        <xdr:cNvSpPr/>
      </xdr:nvSpPr>
      <xdr:spPr>
        <a:xfrm>
          <a:off x="2571750" y="1396873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144780</xdr:rowOff>
    </xdr:from>
    <xdr:to>
      <xdr:col>19</xdr:col>
      <xdr:colOff>177800</xdr:colOff>
      <xdr:row>84</xdr:row>
      <xdr:rowOff>163830</xdr:rowOff>
    </xdr:to>
    <xdr:cxnSp macro="">
      <xdr:nvCxnSpPr>
        <xdr:cNvPr id="306" name="直線コネクタ 305">
          <a:extLst>
            <a:ext uri="{FF2B5EF4-FFF2-40B4-BE49-F238E27FC236}">
              <a16:creationId xmlns:a16="http://schemas.microsoft.com/office/drawing/2014/main" id="{FE2A11B9-5CE6-418F-A511-E66BD1E6CBD1}"/>
            </a:ext>
          </a:extLst>
        </xdr:cNvPr>
        <xdr:cNvCxnSpPr/>
      </xdr:nvCxnSpPr>
      <xdr:spPr>
        <a:xfrm>
          <a:off x="2622550" y="14019530"/>
          <a:ext cx="80645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69214</xdr:rowOff>
    </xdr:from>
    <xdr:to>
      <xdr:col>10</xdr:col>
      <xdr:colOff>165100</xdr:colOff>
      <xdr:row>84</xdr:row>
      <xdr:rowOff>170814</xdr:rowOff>
    </xdr:to>
    <xdr:sp macro="" textlink="">
      <xdr:nvSpPr>
        <xdr:cNvPr id="307" name="楕円 306">
          <a:extLst>
            <a:ext uri="{FF2B5EF4-FFF2-40B4-BE49-F238E27FC236}">
              <a16:creationId xmlns:a16="http://schemas.microsoft.com/office/drawing/2014/main" id="{D8BA6F5D-014E-4253-8911-1A68802392AF}"/>
            </a:ext>
          </a:extLst>
        </xdr:cNvPr>
        <xdr:cNvSpPr/>
      </xdr:nvSpPr>
      <xdr:spPr>
        <a:xfrm>
          <a:off x="1778000" y="1394396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120014</xdr:rowOff>
    </xdr:from>
    <xdr:to>
      <xdr:col>15</xdr:col>
      <xdr:colOff>50800</xdr:colOff>
      <xdr:row>84</xdr:row>
      <xdr:rowOff>144780</xdr:rowOff>
    </xdr:to>
    <xdr:cxnSp macro="">
      <xdr:nvCxnSpPr>
        <xdr:cNvPr id="308" name="直線コネクタ 307">
          <a:extLst>
            <a:ext uri="{FF2B5EF4-FFF2-40B4-BE49-F238E27FC236}">
              <a16:creationId xmlns:a16="http://schemas.microsoft.com/office/drawing/2014/main" id="{0E417655-AC00-4A43-A607-2976896AFC24}"/>
            </a:ext>
          </a:extLst>
        </xdr:cNvPr>
        <xdr:cNvCxnSpPr/>
      </xdr:nvCxnSpPr>
      <xdr:spPr>
        <a:xfrm>
          <a:off x="1828800" y="13994764"/>
          <a:ext cx="79375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36830</xdr:rowOff>
    </xdr:from>
    <xdr:to>
      <xdr:col>6</xdr:col>
      <xdr:colOff>38100</xdr:colOff>
      <xdr:row>84</xdr:row>
      <xdr:rowOff>138430</xdr:rowOff>
    </xdr:to>
    <xdr:sp macro="" textlink="">
      <xdr:nvSpPr>
        <xdr:cNvPr id="309" name="楕円 308">
          <a:extLst>
            <a:ext uri="{FF2B5EF4-FFF2-40B4-BE49-F238E27FC236}">
              <a16:creationId xmlns:a16="http://schemas.microsoft.com/office/drawing/2014/main" id="{2A972774-B3ED-45C2-8531-B6026213833A}"/>
            </a:ext>
          </a:extLst>
        </xdr:cNvPr>
        <xdr:cNvSpPr/>
      </xdr:nvSpPr>
      <xdr:spPr>
        <a:xfrm>
          <a:off x="984250" y="1391158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87630</xdr:rowOff>
    </xdr:from>
    <xdr:to>
      <xdr:col>10</xdr:col>
      <xdr:colOff>114300</xdr:colOff>
      <xdr:row>84</xdr:row>
      <xdr:rowOff>120014</xdr:rowOff>
    </xdr:to>
    <xdr:cxnSp macro="">
      <xdr:nvCxnSpPr>
        <xdr:cNvPr id="310" name="直線コネクタ 309">
          <a:extLst>
            <a:ext uri="{FF2B5EF4-FFF2-40B4-BE49-F238E27FC236}">
              <a16:creationId xmlns:a16="http://schemas.microsoft.com/office/drawing/2014/main" id="{1D5F6992-90D0-434C-8535-FF07A4871E28}"/>
            </a:ext>
          </a:extLst>
        </xdr:cNvPr>
        <xdr:cNvCxnSpPr/>
      </xdr:nvCxnSpPr>
      <xdr:spPr>
        <a:xfrm>
          <a:off x="1028700" y="13962380"/>
          <a:ext cx="8001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52088</xdr:rowOff>
    </xdr:from>
    <xdr:ext cx="405111" cy="259045"/>
    <xdr:sp macro="" textlink="">
      <xdr:nvSpPr>
        <xdr:cNvPr id="311" name="n_1aveValue【公営住宅】&#10;有形固定資産減価償却率">
          <a:extLst>
            <a:ext uri="{FF2B5EF4-FFF2-40B4-BE49-F238E27FC236}">
              <a16:creationId xmlns:a16="http://schemas.microsoft.com/office/drawing/2014/main" id="{154624C5-FF52-452A-B3CF-3260CD59A6E9}"/>
            </a:ext>
          </a:extLst>
        </xdr:cNvPr>
        <xdr:cNvSpPr txBox="1"/>
      </xdr:nvSpPr>
      <xdr:spPr>
        <a:xfrm>
          <a:off x="3239144" y="13596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34941</xdr:rowOff>
    </xdr:from>
    <xdr:ext cx="405111" cy="259045"/>
    <xdr:sp macro="" textlink="">
      <xdr:nvSpPr>
        <xdr:cNvPr id="312" name="n_2aveValue【公営住宅】&#10;有形固定資産減価償却率">
          <a:extLst>
            <a:ext uri="{FF2B5EF4-FFF2-40B4-BE49-F238E27FC236}">
              <a16:creationId xmlns:a16="http://schemas.microsoft.com/office/drawing/2014/main" id="{48175CED-731F-4469-8E69-FA81CF899CA3}"/>
            </a:ext>
          </a:extLst>
        </xdr:cNvPr>
        <xdr:cNvSpPr txBox="1"/>
      </xdr:nvSpPr>
      <xdr:spPr>
        <a:xfrm>
          <a:off x="2439044" y="1357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8272</xdr:rowOff>
    </xdr:from>
    <xdr:ext cx="405111" cy="259045"/>
    <xdr:sp macro="" textlink="">
      <xdr:nvSpPr>
        <xdr:cNvPr id="313" name="n_3aveValue【公営住宅】&#10;有形固定資産減価償却率">
          <a:extLst>
            <a:ext uri="{FF2B5EF4-FFF2-40B4-BE49-F238E27FC236}">
              <a16:creationId xmlns:a16="http://schemas.microsoft.com/office/drawing/2014/main" id="{4DC3B8A8-A22B-475F-9172-BD5EE1A39DC3}"/>
            </a:ext>
          </a:extLst>
        </xdr:cNvPr>
        <xdr:cNvSpPr txBox="1"/>
      </xdr:nvSpPr>
      <xdr:spPr>
        <a:xfrm>
          <a:off x="1645294" y="13552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84472</xdr:rowOff>
    </xdr:from>
    <xdr:ext cx="405111" cy="259045"/>
    <xdr:sp macro="" textlink="">
      <xdr:nvSpPr>
        <xdr:cNvPr id="314" name="n_4aveValue【公営住宅】&#10;有形固定資産減価償却率">
          <a:extLst>
            <a:ext uri="{FF2B5EF4-FFF2-40B4-BE49-F238E27FC236}">
              <a16:creationId xmlns:a16="http://schemas.microsoft.com/office/drawing/2014/main" id="{4A5EF0B5-1946-4C5C-B368-3707EF5C865F}"/>
            </a:ext>
          </a:extLst>
        </xdr:cNvPr>
        <xdr:cNvSpPr txBox="1"/>
      </xdr:nvSpPr>
      <xdr:spPr>
        <a:xfrm>
          <a:off x="851544" y="13463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34307</xdr:rowOff>
    </xdr:from>
    <xdr:ext cx="405111" cy="259045"/>
    <xdr:sp macro="" textlink="">
      <xdr:nvSpPr>
        <xdr:cNvPr id="315" name="n_1mainValue【公営住宅】&#10;有形固定資産減価償却率">
          <a:extLst>
            <a:ext uri="{FF2B5EF4-FFF2-40B4-BE49-F238E27FC236}">
              <a16:creationId xmlns:a16="http://schemas.microsoft.com/office/drawing/2014/main" id="{AA39529F-BE9C-4B1E-B304-F0B327F1CAC9}"/>
            </a:ext>
          </a:extLst>
        </xdr:cNvPr>
        <xdr:cNvSpPr txBox="1"/>
      </xdr:nvSpPr>
      <xdr:spPr>
        <a:xfrm>
          <a:off x="3239144" y="1407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15257</xdr:rowOff>
    </xdr:from>
    <xdr:ext cx="405111" cy="259045"/>
    <xdr:sp macro="" textlink="">
      <xdr:nvSpPr>
        <xdr:cNvPr id="316" name="n_2mainValue【公営住宅】&#10;有形固定資産減価償却率">
          <a:extLst>
            <a:ext uri="{FF2B5EF4-FFF2-40B4-BE49-F238E27FC236}">
              <a16:creationId xmlns:a16="http://schemas.microsoft.com/office/drawing/2014/main" id="{BC5CE0D6-1779-49B4-B9B1-7D291CCAE427}"/>
            </a:ext>
          </a:extLst>
        </xdr:cNvPr>
        <xdr:cNvSpPr txBox="1"/>
      </xdr:nvSpPr>
      <xdr:spPr>
        <a:xfrm>
          <a:off x="2439044" y="1405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161941</xdr:rowOff>
    </xdr:from>
    <xdr:ext cx="405111" cy="259045"/>
    <xdr:sp macro="" textlink="">
      <xdr:nvSpPr>
        <xdr:cNvPr id="317" name="n_3mainValue【公営住宅】&#10;有形固定資産減価償却率">
          <a:extLst>
            <a:ext uri="{FF2B5EF4-FFF2-40B4-BE49-F238E27FC236}">
              <a16:creationId xmlns:a16="http://schemas.microsoft.com/office/drawing/2014/main" id="{E69AE4E8-C8B5-4A2F-8F74-423D4A248268}"/>
            </a:ext>
          </a:extLst>
        </xdr:cNvPr>
        <xdr:cNvSpPr txBox="1"/>
      </xdr:nvSpPr>
      <xdr:spPr>
        <a:xfrm>
          <a:off x="1645294" y="14036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129557</xdr:rowOff>
    </xdr:from>
    <xdr:ext cx="405111" cy="259045"/>
    <xdr:sp macro="" textlink="">
      <xdr:nvSpPr>
        <xdr:cNvPr id="318" name="n_4mainValue【公営住宅】&#10;有形固定資産減価償却率">
          <a:extLst>
            <a:ext uri="{FF2B5EF4-FFF2-40B4-BE49-F238E27FC236}">
              <a16:creationId xmlns:a16="http://schemas.microsoft.com/office/drawing/2014/main" id="{B119B7C2-3E57-4B3F-A475-E10F9CBC9BEF}"/>
            </a:ext>
          </a:extLst>
        </xdr:cNvPr>
        <xdr:cNvSpPr txBox="1"/>
      </xdr:nvSpPr>
      <xdr:spPr>
        <a:xfrm>
          <a:off x="851544"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1EEBC785-4978-456C-ABE7-763B5784505F}"/>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CA00C847-6008-4176-B1D6-3755D90F3E59}"/>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A6910E91-A938-4229-B10A-BE4F75907891}"/>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9A5D9CC2-FF1A-4881-A776-A7E4882EABBA}"/>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20401873-776C-4F25-A1F0-75B0D3523F15}"/>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D76DEF0A-EA73-40BB-9E4D-BAF41F721393}"/>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D4F2F5C6-45B5-47FA-92CA-24A53F8DFBEB}"/>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8BCC24AC-74E0-4497-B23C-98FFD6179DA0}"/>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87925768-CB79-4BB0-85FA-35C783AD7769}"/>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D7BB5D70-BC1D-4F75-B4C4-14CD95999DED}"/>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EEA7ADE2-739F-4B9C-B2AC-1305A008C930}"/>
            </a:ext>
          </a:extLst>
        </xdr:cNvPr>
        <xdr:cNvCxnSpPr/>
      </xdr:nvCxnSpPr>
      <xdr:spPr>
        <a:xfrm>
          <a:off x="5956300" y="1436732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9965F7E-768B-4332-AFA0-AD7AD9C25C0E}"/>
            </a:ext>
          </a:extLst>
        </xdr:cNvPr>
        <xdr:cNvSpPr txBox="1"/>
      </xdr:nvSpPr>
      <xdr:spPr>
        <a:xfrm>
          <a:off x="552722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CF6D73D3-3951-4261-8F74-ABB80BCCA3E7}"/>
            </a:ext>
          </a:extLst>
        </xdr:cNvPr>
        <xdr:cNvCxnSpPr/>
      </xdr:nvCxnSpPr>
      <xdr:spPr>
        <a:xfrm>
          <a:off x="5956300" y="14053457"/>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83E3BC85-5CAB-4DBD-944C-AD028ED62EB2}"/>
            </a:ext>
          </a:extLst>
        </xdr:cNvPr>
        <xdr:cNvSpPr txBox="1"/>
      </xdr:nvSpPr>
      <xdr:spPr>
        <a:xfrm>
          <a:off x="5527221" y="1391758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2BB7C654-C045-4190-B51A-FDC5A21F4B24}"/>
            </a:ext>
          </a:extLst>
        </xdr:cNvPr>
        <xdr:cNvCxnSpPr/>
      </xdr:nvCxnSpPr>
      <xdr:spPr>
        <a:xfrm>
          <a:off x="5956300" y="13739586"/>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B7B8B1C8-9E7D-4E39-BE24-3DF95306072B}"/>
            </a:ext>
          </a:extLst>
        </xdr:cNvPr>
        <xdr:cNvSpPr txBox="1"/>
      </xdr:nvSpPr>
      <xdr:spPr>
        <a:xfrm>
          <a:off x="5527221" y="136037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BA0DA4E9-50E8-41EF-899A-02379CCB22F5}"/>
            </a:ext>
          </a:extLst>
        </xdr:cNvPr>
        <xdr:cNvCxnSpPr/>
      </xdr:nvCxnSpPr>
      <xdr:spPr>
        <a:xfrm>
          <a:off x="5956300" y="13425714"/>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40CF7F7E-F3E8-45CB-9A0E-623CD2CA251C}"/>
            </a:ext>
          </a:extLst>
        </xdr:cNvPr>
        <xdr:cNvSpPr txBox="1"/>
      </xdr:nvSpPr>
      <xdr:spPr>
        <a:xfrm>
          <a:off x="5527221" y="132898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DD18B90D-B54C-46F1-9872-AF98DBF76258}"/>
            </a:ext>
          </a:extLst>
        </xdr:cNvPr>
        <xdr:cNvCxnSpPr/>
      </xdr:nvCxnSpPr>
      <xdr:spPr>
        <a:xfrm>
          <a:off x="5956300" y="13111843"/>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3B91EF38-8995-4310-BA85-3AAD93F8583A}"/>
            </a:ext>
          </a:extLst>
        </xdr:cNvPr>
        <xdr:cNvSpPr txBox="1"/>
      </xdr:nvSpPr>
      <xdr:spPr>
        <a:xfrm>
          <a:off x="5527221" y="1297597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35C8E27F-6FA3-4A74-AB17-9B75EF5ACBD5}"/>
            </a:ext>
          </a:extLst>
        </xdr:cNvPr>
        <xdr:cNvCxnSpPr/>
      </xdr:nvCxnSpPr>
      <xdr:spPr>
        <a:xfrm>
          <a:off x="5956300" y="127979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0" name="テキスト ボックス 339">
          <a:extLst>
            <a:ext uri="{FF2B5EF4-FFF2-40B4-BE49-F238E27FC236}">
              <a16:creationId xmlns:a16="http://schemas.microsoft.com/office/drawing/2014/main" id="{769F083B-5A8D-4F76-B5CA-63719C65962B}"/>
            </a:ext>
          </a:extLst>
        </xdr:cNvPr>
        <xdr:cNvSpPr txBox="1"/>
      </xdr:nvSpPr>
      <xdr:spPr>
        <a:xfrm>
          <a:off x="5482151" y="126620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4BD4AA8C-7939-4F1C-ABF3-32F445BB2322}"/>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DC3413FF-328C-4E63-87ED-0ABADBBD56BD}"/>
            </a:ext>
          </a:extLst>
        </xdr:cNvPr>
        <xdr:cNvSpPr txBox="1"/>
      </xdr:nvSpPr>
      <xdr:spPr>
        <a:xfrm>
          <a:off x="5482151" y="1234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AE88FB48-20DE-4410-99D5-9A93389E01D5}"/>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152073</xdr:rowOff>
    </xdr:from>
    <xdr:to>
      <xdr:col>54</xdr:col>
      <xdr:colOff>189865</xdr:colOff>
      <xdr:row>86</xdr:row>
      <xdr:rowOff>166443</xdr:rowOff>
    </xdr:to>
    <xdr:cxnSp macro="">
      <xdr:nvCxnSpPr>
        <xdr:cNvPr id="344" name="直線コネクタ 343">
          <a:extLst>
            <a:ext uri="{FF2B5EF4-FFF2-40B4-BE49-F238E27FC236}">
              <a16:creationId xmlns:a16="http://schemas.microsoft.com/office/drawing/2014/main" id="{2F231234-AA11-4367-BB4A-3991050697F8}"/>
            </a:ext>
          </a:extLst>
        </xdr:cNvPr>
        <xdr:cNvCxnSpPr/>
      </xdr:nvCxnSpPr>
      <xdr:spPr>
        <a:xfrm flipV="1">
          <a:off x="9429115" y="12871123"/>
          <a:ext cx="0" cy="1500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170270</xdr:rowOff>
    </xdr:from>
    <xdr:ext cx="469744" cy="259045"/>
    <xdr:sp macro="" textlink="">
      <xdr:nvSpPr>
        <xdr:cNvPr id="345" name="【公営住宅】&#10;一人当たり面積最小値テキスト">
          <a:extLst>
            <a:ext uri="{FF2B5EF4-FFF2-40B4-BE49-F238E27FC236}">
              <a16:creationId xmlns:a16="http://schemas.microsoft.com/office/drawing/2014/main" id="{3097C03C-7244-4325-88A3-D93CF9E439BA}"/>
            </a:ext>
          </a:extLst>
        </xdr:cNvPr>
        <xdr:cNvSpPr txBox="1"/>
      </xdr:nvSpPr>
      <xdr:spPr>
        <a:xfrm>
          <a:off x="9467850" y="1436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166443</xdr:rowOff>
    </xdr:from>
    <xdr:to>
      <xdr:col>55</xdr:col>
      <xdr:colOff>88900</xdr:colOff>
      <xdr:row>86</xdr:row>
      <xdr:rowOff>166443</xdr:rowOff>
    </xdr:to>
    <xdr:cxnSp macro="">
      <xdr:nvCxnSpPr>
        <xdr:cNvPr id="346" name="直線コネクタ 345">
          <a:extLst>
            <a:ext uri="{FF2B5EF4-FFF2-40B4-BE49-F238E27FC236}">
              <a16:creationId xmlns:a16="http://schemas.microsoft.com/office/drawing/2014/main" id="{3C8C9BE0-2E62-4BA9-AB54-4AEDE7C5DA1F}"/>
            </a:ext>
          </a:extLst>
        </xdr:cNvPr>
        <xdr:cNvCxnSpPr/>
      </xdr:nvCxnSpPr>
      <xdr:spPr>
        <a:xfrm>
          <a:off x="9359900" y="1437139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98750</xdr:rowOff>
    </xdr:from>
    <xdr:ext cx="469744" cy="259045"/>
    <xdr:sp macro="" textlink="">
      <xdr:nvSpPr>
        <xdr:cNvPr id="347" name="【公営住宅】&#10;一人当たり面積最大値テキスト">
          <a:extLst>
            <a:ext uri="{FF2B5EF4-FFF2-40B4-BE49-F238E27FC236}">
              <a16:creationId xmlns:a16="http://schemas.microsoft.com/office/drawing/2014/main" id="{FE11767E-5249-45A9-9936-5E117020CE36}"/>
            </a:ext>
          </a:extLst>
        </xdr:cNvPr>
        <xdr:cNvSpPr txBox="1"/>
      </xdr:nvSpPr>
      <xdr:spPr>
        <a:xfrm>
          <a:off x="9467850" y="12652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152073</xdr:rowOff>
    </xdr:from>
    <xdr:to>
      <xdr:col>55</xdr:col>
      <xdr:colOff>88900</xdr:colOff>
      <xdr:row>77</xdr:row>
      <xdr:rowOff>152073</xdr:rowOff>
    </xdr:to>
    <xdr:cxnSp macro="">
      <xdr:nvCxnSpPr>
        <xdr:cNvPr id="348" name="直線コネクタ 347">
          <a:extLst>
            <a:ext uri="{FF2B5EF4-FFF2-40B4-BE49-F238E27FC236}">
              <a16:creationId xmlns:a16="http://schemas.microsoft.com/office/drawing/2014/main" id="{260DB695-BFD0-4D53-A8AC-25DD9733A83B}"/>
            </a:ext>
          </a:extLst>
        </xdr:cNvPr>
        <xdr:cNvCxnSpPr/>
      </xdr:nvCxnSpPr>
      <xdr:spPr>
        <a:xfrm>
          <a:off x="9359900" y="12871123"/>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47697</xdr:rowOff>
    </xdr:from>
    <xdr:ext cx="469744" cy="259045"/>
    <xdr:sp macro="" textlink="">
      <xdr:nvSpPr>
        <xdr:cNvPr id="349" name="【公営住宅】&#10;一人当たり面積平均値テキスト">
          <a:extLst>
            <a:ext uri="{FF2B5EF4-FFF2-40B4-BE49-F238E27FC236}">
              <a16:creationId xmlns:a16="http://schemas.microsoft.com/office/drawing/2014/main" id="{35653C74-3578-47DE-AE28-CEB4BE549724}"/>
            </a:ext>
          </a:extLst>
        </xdr:cNvPr>
        <xdr:cNvSpPr txBox="1"/>
      </xdr:nvSpPr>
      <xdr:spPr>
        <a:xfrm>
          <a:off x="9467850" y="140875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69270</xdr:rowOff>
    </xdr:from>
    <xdr:to>
      <xdr:col>55</xdr:col>
      <xdr:colOff>50800</xdr:colOff>
      <xdr:row>85</xdr:row>
      <xdr:rowOff>170870</xdr:rowOff>
    </xdr:to>
    <xdr:sp macro="" textlink="">
      <xdr:nvSpPr>
        <xdr:cNvPr id="350" name="フローチャート: 判断 349">
          <a:extLst>
            <a:ext uri="{FF2B5EF4-FFF2-40B4-BE49-F238E27FC236}">
              <a16:creationId xmlns:a16="http://schemas.microsoft.com/office/drawing/2014/main" id="{4C1F55B8-31DC-4896-B597-5A90178B373B}"/>
            </a:ext>
          </a:extLst>
        </xdr:cNvPr>
        <xdr:cNvSpPr/>
      </xdr:nvSpPr>
      <xdr:spPr>
        <a:xfrm>
          <a:off x="9398000" y="141091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68943</xdr:rowOff>
    </xdr:from>
    <xdr:to>
      <xdr:col>50</xdr:col>
      <xdr:colOff>165100</xdr:colOff>
      <xdr:row>85</xdr:row>
      <xdr:rowOff>170543</xdr:rowOff>
    </xdr:to>
    <xdr:sp macro="" textlink="">
      <xdr:nvSpPr>
        <xdr:cNvPr id="351" name="フローチャート: 判断 350">
          <a:extLst>
            <a:ext uri="{FF2B5EF4-FFF2-40B4-BE49-F238E27FC236}">
              <a16:creationId xmlns:a16="http://schemas.microsoft.com/office/drawing/2014/main" id="{A5E14BB2-3E83-4E6F-909A-22712151FD69}"/>
            </a:ext>
          </a:extLst>
        </xdr:cNvPr>
        <xdr:cNvSpPr/>
      </xdr:nvSpPr>
      <xdr:spPr>
        <a:xfrm>
          <a:off x="8636000" y="1410879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66167</xdr:rowOff>
    </xdr:from>
    <xdr:to>
      <xdr:col>46</xdr:col>
      <xdr:colOff>38100</xdr:colOff>
      <xdr:row>85</xdr:row>
      <xdr:rowOff>167767</xdr:rowOff>
    </xdr:to>
    <xdr:sp macro="" textlink="">
      <xdr:nvSpPr>
        <xdr:cNvPr id="352" name="フローチャート: 判断 351">
          <a:extLst>
            <a:ext uri="{FF2B5EF4-FFF2-40B4-BE49-F238E27FC236}">
              <a16:creationId xmlns:a16="http://schemas.microsoft.com/office/drawing/2014/main" id="{17E6B4C0-E86D-4AB4-A656-A2E3E5C20A23}"/>
            </a:ext>
          </a:extLst>
        </xdr:cNvPr>
        <xdr:cNvSpPr/>
      </xdr:nvSpPr>
      <xdr:spPr>
        <a:xfrm>
          <a:off x="7842250" y="14106017"/>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74332</xdr:rowOff>
    </xdr:from>
    <xdr:to>
      <xdr:col>41</xdr:col>
      <xdr:colOff>101600</xdr:colOff>
      <xdr:row>86</xdr:row>
      <xdr:rowOff>4482</xdr:rowOff>
    </xdr:to>
    <xdr:sp macro="" textlink="">
      <xdr:nvSpPr>
        <xdr:cNvPr id="353" name="フローチャート: 判断 352">
          <a:extLst>
            <a:ext uri="{FF2B5EF4-FFF2-40B4-BE49-F238E27FC236}">
              <a16:creationId xmlns:a16="http://schemas.microsoft.com/office/drawing/2014/main" id="{982BB09B-418D-4F37-B47F-77C77EFA9CDD}"/>
            </a:ext>
          </a:extLst>
        </xdr:cNvPr>
        <xdr:cNvSpPr/>
      </xdr:nvSpPr>
      <xdr:spPr>
        <a:xfrm>
          <a:off x="7029450" y="1411418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95231</xdr:rowOff>
    </xdr:from>
    <xdr:to>
      <xdr:col>36</xdr:col>
      <xdr:colOff>165100</xdr:colOff>
      <xdr:row>86</xdr:row>
      <xdr:rowOff>25381</xdr:rowOff>
    </xdr:to>
    <xdr:sp macro="" textlink="">
      <xdr:nvSpPr>
        <xdr:cNvPr id="354" name="フローチャート: 判断 353">
          <a:extLst>
            <a:ext uri="{FF2B5EF4-FFF2-40B4-BE49-F238E27FC236}">
              <a16:creationId xmlns:a16="http://schemas.microsoft.com/office/drawing/2014/main" id="{3460D70B-B2FF-4B4E-8D20-97E59F722822}"/>
            </a:ext>
          </a:extLst>
        </xdr:cNvPr>
        <xdr:cNvSpPr/>
      </xdr:nvSpPr>
      <xdr:spPr>
        <a:xfrm>
          <a:off x="6235700" y="1413508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C57C4494-2A4B-4D40-995D-F501235F0D0F}"/>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D51CE4B-636F-411D-B9A4-5BBAA5E4B322}"/>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220B95C-EF39-44C4-9D5F-41A08820DFA3}"/>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5B6164DE-8CCB-4F79-952F-4C6CF15F0298}"/>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1B9BD8A1-DA97-4123-9D97-4F6FF2B35CF1}"/>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143565</xdr:rowOff>
    </xdr:from>
    <xdr:to>
      <xdr:col>55</xdr:col>
      <xdr:colOff>50800</xdr:colOff>
      <xdr:row>85</xdr:row>
      <xdr:rowOff>73715</xdr:rowOff>
    </xdr:to>
    <xdr:sp macro="" textlink="">
      <xdr:nvSpPr>
        <xdr:cNvPr id="360" name="楕円 359">
          <a:extLst>
            <a:ext uri="{FF2B5EF4-FFF2-40B4-BE49-F238E27FC236}">
              <a16:creationId xmlns:a16="http://schemas.microsoft.com/office/drawing/2014/main" id="{FFCB2493-A2A6-4AA7-B4F7-CB09BBB2B07D}"/>
            </a:ext>
          </a:extLst>
        </xdr:cNvPr>
        <xdr:cNvSpPr/>
      </xdr:nvSpPr>
      <xdr:spPr>
        <a:xfrm>
          <a:off x="9398000" y="1401831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166442</xdr:rowOff>
    </xdr:from>
    <xdr:ext cx="469744" cy="259045"/>
    <xdr:sp macro="" textlink="">
      <xdr:nvSpPr>
        <xdr:cNvPr id="361" name="【公営住宅】&#10;一人当たり面積該当値テキスト">
          <a:extLst>
            <a:ext uri="{FF2B5EF4-FFF2-40B4-BE49-F238E27FC236}">
              <a16:creationId xmlns:a16="http://schemas.microsoft.com/office/drawing/2014/main" id="{35DB272B-5877-4A9A-8DD4-22B5B2290C3A}"/>
            </a:ext>
          </a:extLst>
        </xdr:cNvPr>
        <xdr:cNvSpPr txBox="1"/>
      </xdr:nvSpPr>
      <xdr:spPr>
        <a:xfrm>
          <a:off x="9467850" y="138760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148299</xdr:rowOff>
    </xdr:from>
    <xdr:to>
      <xdr:col>50</xdr:col>
      <xdr:colOff>165100</xdr:colOff>
      <xdr:row>85</xdr:row>
      <xdr:rowOff>78449</xdr:rowOff>
    </xdr:to>
    <xdr:sp macro="" textlink="">
      <xdr:nvSpPr>
        <xdr:cNvPr id="362" name="楕円 361">
          <a:extLst>
            <a:ext uri="{FF2B5EF4-FFF2-40B4-BE49-F238E27FC236}">
              <a16:creationId xmlns:a16="http://schemas.microsoft.com/office/drawing/2014/main" id="{3A1117B9-67BD-4186-9E83-5F3282FC55AE}"/>
            </a:ext>
          </a:extLst>
        </xdr:cNvPr>
        <xdr:cNvSpPr/>
      </xdr:nvSpPr>
      <xdr:spPr>
        <a:xfrm>
          <a:off x="8636000" y="1402304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22915</xdr:rowOff>
    </xdr:from>
    <xdr:to>
      <xdr:col>55</xdr:col>
      <xdr:colOff>0</xdr:colOff>
      <xdr:row>85</xdr:row>
      <xdr:rowOff>27649</xdr:rowOff>
    </xdr:to>
    <xdr:cxnSp macro="">
      <xdr:nvCxnSpPr>
        <xdr:cNvPr id="363" name="直線コネクタ 362">
          <a:extLst>
            <a:ext uri="{FF2B5EF4-FFF2-40B4-BE49-F238E27FC236}">
              <a16:creationId xmlns:a16="http://schemas.microsoft.com/office/drawing/2014/main" id="{5EC9EE00-5B3E-4AD7-9C6F-D7D979D8A43A}"/>
            </a:ext>
          </a:extLst>
        </xdr:cNvPr>
        <xdr:cNvCxnSpPr/>
      </xdr:nvCxnSpPr>
      <xdr:spPr>
        <a:xfrm flipV="1">
          <a:off x="8686800" y="14062765"/>
          <a:ext cx="742950" cy="4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150912</xdr:rowOff>
    </xdr:from>
    <xdr:to>
      <xdr:col>46</xdr:col>
      <xdr:colOff>38100</xdr:colOff>
      <xdr:row>85</xdr:row>
      <xdr:rowOff>81062</xdr:rowOff>
    </xdr:to>
    <xdr:sp macro="" textlink="">
      <xdr:nvSpPr>
        <xdr:cNvPr id="364" name="楕円 363">
          <a:extLst>
            <a:ext uri="{FF2B5EF4-FFF2-40B4-BE49-F238E27FC236}">
              <a16:creationId xmlns:a16="http://schemas.microsoft.com/office/drawing/2014/main" id="{5598C5B6-A904-40FA-9FB5-B06D2374AF43}"/>
            </a:ext>
          </a:extLst>
        </xdr:cNvPr>
        <xdr:cNvSpPr/>
      </xdr:nvSpPr>
      <xdr:spPr>
        <a:xfrm>
          <a:off x="7842250" y="1402566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27649</xdr:rowOff>
    </xdr:from>
    <xdr:to>
      <xdr:col>50</xdr:col>
      <xdr:colOff>114300</xdr:colOff>
      <xdr:row>85</xdr:row>
      <xdr:rowOff>30262</xdr:rowOff>
    </xdr:to>
    <xdr:cxnSp macro="">
      <xdr:nvCxnSpPr>
        <xdr:cNvPr id="365" name="直線コネクタ 364">
          <a:extLst>
            <a:ext uri="{FF2B5EF4-FFF2-40B4-BE49-F238E27FC236}">
              <a16:creationId xmlns:a16="http://schemas.microsoft.com/office/drawing/2014/main" id="{3959AF81-9859-4DB2-A096-55A5CD2D49D0}"/>
            </a:ext>
          </a:extLst>
        </xdr:cNvPr>
        <xdr:cNvCxnSpPr/>
      </xdr:nvCxnSpPr>
      <xdr:spPr>
        <a:xfrm flipV="1">
          <a:off x="7886700" y="14067499"/>
          <a:ext cx="800100" cy="2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152871</xdr:rowOff>
    </xdr:from>
    <xdr:to>
      <xdr:col>41</xdr:col>
      <xdr:colOff>101600</xdr:colOff>
      <xdr:row>85</xdr:row>
      <xdr:rowOff>83021</xdr:rowOff>
    </xdr:to>
    <xdr:sp macro="" textlink="">
      <xdr:nvSpPr>
        <xdr:cNvPr id="366" name="楕円 365">
          <a:extLst>
            <a:ext uri="{FF2B5EF4-FFF2-40B4-BE49-F238E27FC236}">
              <a16:creationId xmlns:a16="http://schemas.microsoft.com/office/drawing/2014/main" id="{A32BF012-A8DD-4D9D-8F16-A77D72E3470E}"/>
            </a:ext>
          </a:extLst>
        </xdr:cNvPr>
        <xdr:cNvSpPr/>
      </xdr:nvSpPr>
      <xdr:spPr>
        <a:xfrm>
          <a:off x="7029450" y="1402762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30262</xdr:rowOff>
    </xdr:from>
    <xdr:to>
      <xdr:col>45</xdr:col>
      <xdr:colOff>177800</xdr:colOff>
      <xdr:row>85</xdr:row>
      <xdr:rowOff>32221</xdr:rowOff>
    </xdr:to>
    <xdr:cxnSp macro="">
      <xdr:nvCxnSpPr>
        <xdr:cNvPr id="367" name="直線コネクタ 366">
          <a:extLst>
            <a:ext uri="{FF2B5EF4-FFF2-40B4-BE49-F238E27FC236}">
              <a16:creationId xmlns:a16="http://schemas.microsoft.com/office/drawing/2014/main" id="{A9BBA7BC-80E5-4A7A-B6CB-3FB55B2DA4F4}"/>
            </a:ext>
          </a:extLst>
        </xdr:cNvPr>
        <xdr:cNvCxnSpPr/>
      </xdr:nvCxnSpPr>
      <xdr:spPr>
        <a:xfrm flipV="1">
          <a:off x="7080250" y="14070112"/>
          <a:ext cx="80645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162179</xdr:rowOff>
    </xdr:from>
    <xdr:to>
      <xdr:col>36</xdr:col>
      <xdr:colOff>165100</xdr:colOff>
      <xdr:row>85</xdr:row>
      <xdr:rowOff>92329</xdr:rowOff>
    </xdr:to>
    <xdr:sp macro="" textlink="">
      <xdr:nvSpPr>
        <xdr:cNvPr id="368" name="楕円 367">
          <a:extLst>
            <a:ext uri="{FF2B5EF4-FFF2-40B4-BE49-F238E27FC236}">
              <a16:creationId xmlns:a16="http://schemas.microsoft.com/office/drawing/2014/main" id="{A8B174E1-D7DC-426F-B9E7-2E32598A53B6}"/>
            </a:ext>
          </a:extLst>
        </xdr:cNvPr>
        <xdr:cNvSpPr/>
      </xdr:nvSpPr>
      <xdr:spPr>
        <a:xfrm>
          <a:off x="6235700" y="14036929"/>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32221</xdr:rowOff>
    </xdr:from>
    <xdr:to>
      <xdr:col>41</xdr:col>
      <xdr:colOff>50800</xdr:colOff>
      <xdr:row>85</xdr:row>
      <xdr:rowOff>41529</xdr:rowOff>
    </xdr:to>
    <xdr:cxnSp macro="">
      <xdr:nvCxnSpPr>
        <xdr:cNvPr id="369" name="直線コネクタ 368">
          <a:extLst>
            <a:ext uri="{FF2B5EF4-FFF2-40B4-BE49-F238E27FC236}">
              <a16:creationId xmlns:a16="http://schemas.microsoft.com/office/drawing/2014/main" id="{15A49076-5D52-4E90-94D6-F6FDF564795B}"/>
            </a:ext>
          </a:extLst>
        </xdr:cNvPr>
        <xdr:cNvCxnSpPr/>
      </xdr:nvCxnSpPr>
      <xdr:spPr>
        <a:xfrm flipV="1">
          <a:off x="6286500" y="14072071"/>
          <a:ext cx="793750" cy="9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161670</xdr:rowOff>
    </xdr:from>
    <xdr:ext cx="469744" cy="259045"/>
    <xdr:sp macro="" textlink="">
      <xdr:nvSpPr>
        <xdr:cNvPr id="370" name="n_1aveValue【公営住宅】&#10;一人当たり面積">
          <a:extLst>
            <a:ext uri="{FF2B5EF4-FFF2-40B4-BE49-F238E27FC236}">
              <a16:creationId xmlns:a16="http://schemas.microsoft.com/office/drawing/2014/main" id="{CF798740-50D1-4AEB-B44F-5E0222CAA6C0}"/>
            </a:ext>
          </a:extLst>
        </xdr:cNvPr>
        <xdr:cNvSpPr txBox="1"/>
      </xdr:nvSpPr>
      <xdr:spPr>
        <a:xfrm>
          <a:off x="8458277" y="142015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158894</xdr:rowOff>
    </xdr:from>
    <xdr:ext cx="469744" cy="259045"/>
    <xdr:sp macro="" textlink="">
      <xdr:nvSpPr>
        <xdr:cNvPr id="371" name="n_2aveValue【公営住宅】&#10;一人当たり面積">
          <a:extLst>
            <a:ext uri="{FF2B5EF4-FFF2-40B4-BE49-F238E27FC236}">
              <a16:creationId xmlns:a16="http://schemas.microsoft.com/office/drawing/2014/main" id="{47B1D45A-1AA4-463B-B9D2-5AD0FC4E4389}"/>
            </a:ext>
          </a:extLst>
        </xdr:cNvPr>
        <xdr:cNvSpPr txBox="1"/>
      </xdr:nvSpPr>
      <xdr:spPr>
        <a:xfrm>
          <a:off x="7677227" y="1419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167059</xdr:rowOff>
    </xdr:from>
    <xdr:ext cx="469744" cy="259045"/>
    <xdr:sp macro="" textlink="">
      <xdr:nvSpPr>
        <xdr:cNvPr id="372" name="n_3aveValue【公営住宅】&#10;一人当たり面積">
          <a:extLst>
            <a:ext uri="{FF2B5EF4-FFF2-40B4-BE49-F238E27FC236}">
              <a16:creationId xmlns:a16="http://schemas.microsoft.com/office/drawing/2014/main" id="{2E236DBD-D522-4B31-B04E-6E90D4B7A62F}"/>
            </a:ext>
          </a:extLst>
        </xdr:cNvPr>
        <xdr:cNvSpPr txBox="1"/>
      </xdr:nvSpPr>
      <xdr:spPr>
        <a:xfrm>
          <a:off x="6864427" y="14206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16508</xdr:rowOff>
    </xdr:from>
    <xdr:ext cx="469744" cy="259045"/>
    <xdr:sp macro="" textlink="">
      <xdr:nvSpPr>
        <xdr:cNvPr id="373" name="n_4aveValue【公営住宅】&#10;一人当たり面積">
          <a:extLst>
            <a:ext uri="{FF2B5EF4-FFF2-40B4-BE49-F238E27FC236}">
              <a16:creationId xmlns:a16="http://schemas.microsoft.com/office/drawing/2014/main" id="{7613B065-1F45-4C78-ACD5-0E5355446CAF}"/>
            </a:ext>
          </a:extLst>
        </xdr:cNvPr>
        <xdr:cNvSpPr txBox="1"/>
      </xdr:nvSpPr>
      <xdr:spPr>
        <a:xfrm>
          <a:off x="6070677" y="14221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94976</xdr:rowOff>
    </xdr:from>
    <xdr:ext cx="469744" cy="259045"/>
    <xdr:sp macro="" textlink="">
      <xdr:nvSpPr>
        <xdr:cNvPr id="374" name="n_1mainValue【公営住宅】&#10;一人当たり面積">
          <a:extLst>
            <a:ext uri="{FF2B5EF4-FFF2-40B4-BE49-F238E27FC236}">
              <a16:creationId xmlns:a16="http://schemas.microsoft.com/office/drawing/2014/main" id="{E016ECB0-1488-499D-BF59-61E1865D03EE}"/>
            </a:ext>
          </a:extLst>
        </xdr:cNvPr>
        <xdr:cNvSpPr txBox="1"/>
      </xdr:nvSpPr>
      <xdr:spPr>
        <a:xfrm>
          <a:off x="8458277" y="138046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97589</xdr:rowOff>
    </xdr:from>
    <xdr:ext cx="469744" cy="259045"/>
    <xdr:sp macro="" textlink="">
      <xdr:nvSpPr>
        <xdr:cNvPr id="375" name="n_2mainValue【公営住宅】&#10;一人当たり面積">
          <a:extLst>
            <a:ext uri="{FF2B5EF4-FFF2-40B4-BE49-F238E27FC236}">
              <a16:creationId xmlns:a16="http://schemas.microsoft.com/office/drawing/2014/main" id="{F1FDD750-4337-479A-AF1D-E683A8FFC819}"/>
            </a:ext>
          </a:extLst>
        </xdr:cNvPr>
        <xdr:cNvSpPr txBox="1"/>
      </xdr:nvSpPr>
      <xdr:spPr>
        <a:xfrm>
          <a:off x="7677227" y="13807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99548</xdr:rowOff>
    </xdr:from>
    <xdr:ext cx="469744" cy="259045"/>
    <xdr:sp macro="" textlink="">
      <xdr:nvSpPr>
        <xdr:cNvPr id="376" name="n_3mainValue【公営住宅】&#10;一人当たり面積">
          <a:extLst>
            <a:ext uri="{FF2B5EF4-FFF2-40B4-BE49-F238E27FC236}">
              <a16:creationId xmlns:a16="http://schemas.microsoft.com/office/drawing/2014/main" id="{BDA0F536-D534-4C23-986A-17B35CE41946}"/>
            </a:ext>
          </a:extLst>
        </xdr:cNvPr>
        <xdr:cNvSpPr txBox="1"/>
      </xdr:nvSpPr>
      <xdr:spPr>
        <a:xfrm>
          <a:off x="6864427" y="1380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108856</xdr:rowOff>
    </xdr:from>
    <xdr:ext cx="469744" cy="259045"/>
    <xdr:sp macro="" textlink="">
      <xdr:nvSpPr>
        <xdr:cNvPr id="377" name="n_4mainValue【公営住宅】&#10;一人当たり面積">
          <a:extLst>
            <a:ext uri="{FF2B5EF4-FFF2-40B4-BE49-F238E27FC236}">
              <a16:creationId xmlns:a16="http://schemas.microsoft.com/office/drawing/2014/main" id="{4319BCF7-F85A-4208-8ECB-06C4D2636BE6}"/>
            </a:ext>
          </a:extLst>
        </xdr:cNvPr>
        <xdr:cNvSpPr txBox="1"/>
      </xdr:nvSpPr>
      <xdr:spPr>
        <a:xfrm>
          <a:off x="6070677" y="13818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14886AEF-8BAB-484E-953A-C395B216CD65}"/>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C35E175-8243-4001-B06A-3A592AA9E3EC}"/>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AF017A9F-5B14-48CF-906B-9BC36C8A4623}"/>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F513B96-AEF7-4F9E-87A8-90EAEE1C9FCD}"/>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5A8E5880-3425-43FC-B73B-2A982E768225}"/>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B9AEEB81-6CE0-4335-8C36-CA6B4AEBEA81}"/>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7ADA1558-B767-4F9B-BA80-D4FADDA3FC6F}"/>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CCB82B6F-9EDF-4083-AE45-A86ECC01521E}"/>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6" name="正方形/長方形 385">
          <a:extLst>
            <a:ext uri="{FF2B5EF4-FFF2-40B4-BE49-F238E27FC236}">
              <a16:creationId xmlns:a16="http://schemas.microsoft.com/office/drawing/2014/main" id="{30D3EE63-8D2B-4009-B86E-A061505A9A2D}"/>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7" name="正方形/長方形 386">
          <a:extLst>
            <a:ext uri="{FF2B5EF4-FFF2-40B4-BE49-F238E27FC236}">
              <a16:creationId xmlns:a16="http://schemas.microsoft.com/office/drawing/2014/main" id="{31D7C88E-292E-4721-A2D4-4E682668EAFC}"/>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8" name="正方形/長方形 387">
          <a:extLst>
            <a:ext uri="{FF2B5EF4-FFF2-40B4-BE49-F238E27FC236}">
              <a16:creationId xmlns:a16="http://schemas.microsoft.com/office/drawing/2014/main" id="{FBE5285B-84D4-439C-9988-5E909AECDC67}"/>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9" name="正方形/長方形 388">
          <a:extLst>
            <a:ext uri="{FF2B5EF4-FFF2-40B4-BE49-F238E27FC236}">
              <a16:creationId xmlns:a16="http://schemas.microsoft.com/office/drawing/2014/main" id="{EE17B65B-6ADB-48B7-9D89-3E2C28A83903}"/>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0" name="正方形/長方形 389">
          <a:extLst>
            <a:ext uri="{FF2B5EF4-FFF2-40B4-BE49-F238E27FC236}">
              <a16:creationId xmlns:a16="http://schemas.microsoft.com/office/drawing/2014/main" id="{DC6B987D-FCE3-4250-8E32-7CB4EFD2C359}"/>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1" name="正方形/長方形 390">
          <a:extLst>
            <a:ext uri="{FF2B5EF4-FFF2-40B4-BE49-F238E27FC236}">
              <a16:creationId xmlns:a16="http://schemas.microsoft.com/office/drawing/2014/main" id="{76CBF28C-9340-48A1-9155-798DF513E9B2}"/>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2" name="正方形/長方形 391">
          <a:extLst>
            <a:ext uri="{FF2B5EF4-FFF2-40B4-BE49-F238E27FC236}">
              <a16:creationId xmlns:a16="http://schemas.microsoft.com/office/drawing/2014/main" id="{36F6C44C-07E6-4E2A-BA99-BB051923C1D1}"/>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3" name="正方形/長方形 392">
          <a:extLst>
            <a:ext uri="{FF2B5EF4-FFF2-40B4-BE49-F238E27FC236}">
              <a16:creationId xmlns:a16="http://schemas.microsoft.com/office/drawing/2014/main" id="{3DA6BDD0-CC13-4A1F-835F-CD78807AA4D8}"/>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4" name="正方形/長方形 393">
          <a:extLst>
            <a:ext uri="{FF2B5EF4-FFF2-40B4-BE49-F238E27FC236}">
              <a16:creationId xmlns:a16="http://schemas.microsoft.com/office/drawing/2014/main" id="{616FC9A3-0F84-482F-B899-CD20BFBA02D6}"/>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5" name="正方形/長方形 394">
          <a:extLst>
            <a:ext uri="{FF2B5EF4-FFF2-40B4-BE49-F238E27FC236}">
              <a16:creationId xmlns:a16="http://schemas.microsoft.com/office/drawing/2014/main" id="{2304BCEF-9CE9-45CC-A5FC-2277E32C9B16}"/>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6" name="正方形/長方形 395">
          <a:extLst>
            <a:ext uri="{FF2B5EF4-FFF2-40B4-BE49-F238E27FC236}">
              <a16:creationId xmlns:a16="http://schemas.microsoft.com/office/drawing/2014/main" id="{FBCE1FAB-1897-4011-A615-9956DC8BBDC0}"/>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7" name="正方形/長方形 396">
          <a:extLst>
            <a:ext uri="{FF2B5EF4-FFF2-40B4-BE49-F238E27FC236}">
              <a16:creationId xmlns:a16="http://schemas.microsoft.com/office/drawing/2014/main" id="{4DFD9831-4A25-44AA-B3A1-003F7BE7F60A}"/>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8" name="正方形/長方形 397">
          <a:extLst>
            <a:ext uri="{FF2B5EF4-FFF2-40B4-BE49-F238E27FC236}">
              <a16:creationId xmlns:a16="http://schemas.microsoft.com/office/drawing/2014/main" id="{61ABADC6-2C4B-47C7-8386-8945E06930C1}"/>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9" name="正方形/長方形 398">
          <a:extLst>
            <a:ext uri="{FF2B5EF4-FFF2-40B4-BE49-F238E27FC236}">
              <a16:creationId xmlns:a16="http://schemas.microsoft.com/office/drawing/2014/main" id="{35EF58DB-091B-4EF8-941F-C8F8FE836D46}"/>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0" name="正方形/長方形 399">
          <a:extLst>
            <a:ext uri="{FF2B5EF4-FFF2-40B4-BE49-F238E27FC236}">
              <a16:creationId xmlns:a16="http://schemas.microsoft.com/office/drawing/2014/main" id="{BF9F9A41-069E-4993-8302-1E9090210A66}"/>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1" name="正方形/長方形 400">
          <a:extLst>
            <a:ext uri="{FF2B5EF4-FFF2-40B4-BE49-F238E27FC236}">
              <a16:creationId xmlns:a16="http://schemas.microsoft.com/office/drawing/2014/main" id="{4F6CEE15-1644-4BD7-AA3F-185F22E9D285}"/>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2" name="テキスト ボックス 401">
          <a:extLst>
            <a:ext uri="{FF2B5EF4-FFF2-40B4-BE49-F238E27FC236}">
              <a16:creationId xmlns:a16="http://schemas.microsoft.com/office/drawing/2014/main" id="{53641EBE-F265-41F6-85E5-EF352BD20C1D}"/>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3" name="直線コネクタ 402">
          <a:extLst>
            <a:ext uri="{FF2B5EF4-FFF2-40B4-BE49-F238E27FC236}">
              <a16:creationId xmlns:a16="http://schemas.microsoft.com/office/drawing/2014/main" id="{DB006E03-D656-4B31-9A75-6EB178965EFE}"/>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4" name="テキスト ボックス 403">
          <a:extLst>
            <a:ext uri="{FF2B5EF4-FFF2-40B4-BE49-F238E27FC236}">
              <a16:creationId xmlns:a16="http://schemas.microsoft.com/office/drawing/2014/main" id="{9863F6E4-CB33-4856-B9F0-EF7E019A3603}"/>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5" name="直線コネクタ 404">
          <a:extLst>
            <a:ext uri="{FF2B5EF4-FFF2-40B4-BE49-F238E27FC236}">
              <a16:creationId xmlns:a16="http://schemas.microsoft.com/office/drawing/2014/main" id="{A3F691E7-3ABD-4348-A20F-BBA325DBB508}"/>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6" name="テキスト ボックス 405">
          <a:extLst>
            <a:ext uri="{FF2B5EF4-FFF2-40B4-BE49-F238E27FC236}">
              <a16:creationId xmlns:a16="http://schemas.microsoft.com/office/drawing/2014/main" id="{DB4EEB7F-E33C-4C1C-8FED-1C293C3040F3}"/>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7" name="直線コネクタ 406">
          <a:extLst>
            <a:ext uri="{FF2B5EF4-FFF2-40B4-BE49-F238E27FC236}">
              <a16:creationId xmlns:a16="http://schemas.microsoft.com/office/drawing/2014/main" id="{89126CD2-425E-4F36-A444-014930813036}"/>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8" name="テキスト ボックス 407">
          <a:extLst>
            <a:ext uri="{FF2B5EF4-FFF2-40B4-BE49-F238E27FC236}">
              <a16:creationId xmlns:a16="http://schemas.microsoft.com/office/drawing/2014/main" id="{C815B7D3-8106-4A9A-83FB-7EFF48BCEB87}"/>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9" name="直線コネクタ 408">
          <a:extLst>
            <a:ext uri="{FF2B5EF4-FFF2-40B4-BE49-F238E27FC236}">
              <a16:creationId xmlns:a16="http://schemas.microsoft.com/office/drawing/2014/main" id="{459A8232-E410-44F8-8B92-1222AC3E126D}"/>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0" name="テキスト ボックス 409">
          <a:extLst>
            <a:ext uri="{FF2B5EF4-FFF2-40B4-BE49-F238E27FC236}">
              <a16:creationId xmlns:a16="http://schemas.microsoft.com/office/drawing/2014/main" id="{70625D08-5723-4711-A372-CE70BCDAD549}"/>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1" name="直線コネクタ 410">
          <a:extLst>
            <a:ext uri="{FF2B5EF4-FFF2-40B4-BE49-F238E27FC236}">
              <a16:creationId xmlns:a16="http://schemas.microsoft.com/office/drawing/2014/main" id="{EEA0AE3C-7684-4707-B476-BD8E497B55F7}"/>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2" name="テキスト ボックス 411">
          <a:extLst>
            <a:ext uri="{FF2B5EF4-FFF2-40B4-BE49-F238E27FC236}">
              <a16:creationId xmlns:a16="http://schemas.microsoft.com/office/drawing/2014/main" id="{2418887A-9A9D-46C6-9716-85EBD6BD2FBC}"/>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3" name="直線コネクタ 412">
          <a:extLst>
            <a:ext uri="{FF2B5EF4-FFF2-40B4-BE49-F238E27FC236}">
              <a16:creationId xmlns:a16="http://schemas.microsoft.com/office/drawing/2014/main" id="{534B3A65-4E98-4469-9F89-2B2ADA3ADFA6}"/>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4" name="テキスト ボックス 413">
          <a:extLst>
            <a:ext uri="{FF2B5EF4-FFF2-40B4-BE49-F238E27FC236}">
              <a16:creationId xmlns:a16="http://schemas.microsoft.com/office/drawing/2014/main" id="{7937C0F7-1D38-48F9-8678-B4700EA90C35}"/>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A4E0244-49AD-4B93-B9EB-4C57396AC8B8}"/>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6" name="テキスト ボックス 415">
          <a:extLst>
            <a:ext uri="{FF2B5EF4-FFF2-40B4-BE49-F238E27FC236}">
              <a16:creationId xmlns:a16="http://schemas.microsoft.com/office/drawing/2014/main" id="{7A760E71-C18E-4561-B9A2-E8E4A8A10248}"/>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7" name="【認定こども園・幼稚園・保育所】&#10;有形固定資産減価償却率グラフ枠">
          <a:extLst>
            <a:ext uri="{FF2B5EF4-FFF2-40B4-BE49-F238E27FC236}">
              <a16:creationId xmlns:a16="http://schemas.microsoft.com/office/drawing/2014/main" id="{DCC8BBB8-D6CB-4F43-9C87-8F2EF98DF9BC}"/>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163830</xdr:rowOff>
    </xdr:from>
    <xdr:to>
      <xdr:col>85</xdr:col>
      <xdr:colOff>126364</xdr:colOff>
      <xdr:row>42</xdr:row>
      <xdr:rowOff>38100</xdr:rowOff>
    </xdr:to>
    <xdr:cxnSp macro="">
      <xdr:nvCxnSpPr>
        <xdr:cNvPr id="418" name="直線コネクタ 417">
          <a:extLst>
            <a:ext uri="{FF2B5EF4-FFF2-40B4-BE49-F238E27FC236}">
              <a16:creationId xmlns:a16="http://schemas.microsoft.com/office/drawing/2014/main" id="{96723A73-CCFF-42BA-B96E-90D6DDCD6ECF}"/>
            </a:ext>
          </a:extLst>
        </xdr:cNvPr>
        <xdr:cNvCxnSpPr/>
      </xdr:nvCxnSpPr>
      <xdr:spPr>
        <a:xfrm flipV="1">
          <a:off x="14699614" y="5453380"/>
          <a:ext cx="0" cy="1525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9" name="【認定こども園・幼稚園・保育所】&#10;有形固定資産減価償却率最小値テキスト">
          <a:extLst>
            <a:ext uri="{FF2B5EF4-FFF2-40B4-BE49-F238E27FC236}">
              <a16:creationId xmlns:a16="http://schemas.microsoft.com/office/drawing/2014/main" id="{C678CB23-AEF7-45E6-87DA-DDB85F21797D}"/>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20" name="直線コネクタ 419">
          <a:extLst>
            <a:ext uri="{FF2B5EF4-FFF2-40B4-BE49-F238E27FC236}">
              <a16:creationId xmlns:a16="http://schemas.microsoft.com/office/drawing/2014/main" id="{683693C2-330C-49B2-A7D5-368C4EA48E08}"/>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110507</xdr:rowOff>
    </xdr:from>
    <xdr:ext cx="405111" cy="259045"/>
    <xdr:sp macro="" textlink="">
      <xdr:nvSpPr>
        <xdr:cNvPr id="421" name="【認定こども園・幼稚園・保育所】&#10;有形固定資産減価償却率最大値テキスト">
          <a:extLst>
            <a:ext uri="{FF2B5EF4-FFF2-40B4-BE49-F238E27FC236}">
              <a16:creationId xmlns:a16="http://schemas.microsoft.com/office/drawing/2014/main" id="{2F67783F-CDC7-4451-A6CB-E27AAE52B8B5}"/>
            </a:ext>
          </a:extLst>
        </xdr:cNvPr>
        <xdr:cNvSpPr txBox="1"/>
      </xdr:nvSpPr>
      <xdr:spPr>
        <a:xfrm>
          <a:off x="14738350" y="523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163830</xdr:rowOff>
    </xdr:from>
    <xdr:to>
      <xdr:col>86</xdr:col>
      <xdr:colOff>25400</xdr:colOff>
      <xdr:row>32</xdr:row>
      <xdr:rowOff>163830</xdr:rowOff>
    </xdr:to>
    <xdr:cxnSp macro="">
      <xdr:nvCxnSpPr>
        <xdr:cNvPr id="422" name="直線コネクタ 421">
          <a:extLst>
            <a:ext uri="{FF2B5EF4-FFF2-40B4-BE49-F238E27FC236}">
              <a16:creationId xmlns:a16="http://schemas.microsoft.com/office/drawing/2014/main" id="{140A4F36-B191-480B-BB5B-9D5F9C618FAA}"/>
            </a:ext>
          </a:extLst>
        </xdr:cNvPr>
        <xdr:cNvCxnSpPr/>
      </xdr:nvCxnSpPr>
      <xdr:spPr>
        <a:xfrm>
          <a:off x="14611350" y="54533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5732</xdr:rowOff>
    </xdr:from>
    <xdr:ext cx="405111" cy="259045"/>
    <xdr:sp macro="" textlink="">
      <xdr:nvSpPr>
        <xdr:cNvPr id="423" name="【認定こども園・幼稚園・保育所】&#10;有形固定資産減価償却率平均値テキスト">
          <a:extLst>
            <a:ext uri="{FF2B5EF4-FFF2-40B4-BE49-F238E27FC236}">
              <a16:creationId xmlns:a16="http://schemas.microsoft.com/office/drawing/2014/main" id="{8C6F4FA9-C8F0-43A3-99A8-4282090821A0}"/>
            </a:ext>
          </a:extLst>
        </xdr:cNvPr>
        <xdr:cNvSpPr txBox="1"/>
      </xdr:nvSpPr>
      <xdr:spPr>
        <a:xfrm>
          <a:off x="14738350" y="6120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27305</xdr:rowOff>
    </xdr:from>
    <xdr:to>
      <xdr:col>85</xdr:col>
      <xdr:colOff>177800</xdr:colOff>
      <xdr:row>37</xdr:row>
      <xdr:rowOff>128905</xdr:rowOff>
    </xdr:to>
    <xdr:sp macro="" textlink="">
      <xdr:nvSpPr>
        <xdr:cNvPr id="424" name="フローチャート: 判断 423">
          <a:extLst>
            <a:ext uri="{FF2B5EF4-FFF2-40B4-BE49-F238E27FC236}">
              <a16:creationId xmlns:a16="http://schemas.microsoft.com/office/drawing/2014/main" id="{CD799991-C063-4FF1-B4F8-F2ABD1180444}"/>
            </a:ext>
          </a:extLst>
        </xdr:cNvPr>
        <xdr:cNvSpPr/>
      </xdr:nvSpPr>
      <xdr:spPr>
        <a:xfrm>
          <a:off x="14649450" y="614235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44450</xdr:rowOff>
    </xdr:from>
    <xdr:to>
      <xdr:col>81</xdr:col>
      <xdr:colOff>101600</xdr:colOff>
      <xdr:row>37</xdr:row>
      <xdr:rowOff>146050</xdr:rowOff>
    </xdr:to>
    <xdr:sp macro="" textlink="">
      <xdr:nvSpPr>
        <xdr:cNvPr id="425" name="フローチャート: 判断 424">
          <a:extLst>
            <a:ext uri="{FF2B5EF4-FFF2-40B4-BE49-F238E27FC236}">
              <a16:creationId xmlns:a16="http://schemas.microsoft.com/office/drawing/2014/main" id="{2D34AF6B-90E7-4775-BD31-9ECC041DF05F}"/>
            </a:ext>
          </a:extLst>
        </xdr:cNvPr>
        <xdr:cNvSpPr/>
      </xdr:nvSpPr>
      <xdr:spPr>
        <a:xfrm>
          <a:off x="1388745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84455</xdr:rowOff>
    </xdr:from>
    <xdr:to>
      <xdr:col>76</xdr:col>
      <xdr:colOff>165100</xdr:colOff>
      <xdr:row>38</xdr:row>
      <xdr:rowOff>14605</xdr:rowOff>
    </xdr:to>
    <xdr:sp macro="" textlink="">
      <xdr:nvSpPr>
        <xdr:cNvPr id="426" name="フローチャート: 判断 425">
          <a:extLst>
            <a:ext uri="{FF2B5EF4-FFF2-40B4-BE49-F238E27FC236}">
              <a16:creationId xmlns:a16="http://schemas.microsoft.com/office/drawing/2014/main" id="{6E4C3E9B-BB89-43DC-B916-4470736DA46A}"/>
            </a:ext>
          </a:extLst>
        </xdr:cNvPr>
        <xdr:cNvSpPr/>
      </xdr:nvSpPr>
      <xdr:spPr>
        <a:xfrm>
          <a:off x="13093700" y="619950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103505</xdr:rowOff>
    </xdr:from>
    <xdr:to>
      <xdr:col>72</xdr:col>
      <xdr:colOff>38100</xdr:colOff>
      <xdr:row>38</xdr:row>
      <xdr:rowOff>33655</xdr:rowOff>
    </xdr:to>
    <xdr:sp macro="" textlink="">
      <xdr:nvSpPr>
        <xdr:cNvPr id="427" name="フローチャート: 判断 426">
          <a:extLst>
            <a:ext uri="{FF2B5EF4-FFF2-40B4-BE49-F238E27FC236}">
              <a16:creationId xmlns:a16="http://schemas.microsoft.com/office/drawing/2014/main" id="{1C1586C7-43E8-4200-9318-C0B374713C8F}"/>
            </a:ext>
          </a:extLst>
        </xdr:cNvPr>
        <xdr:cNvSpPr/>
      </xdr:nvSpPr>
      <xdr:spPr>
        <a:xfrm>
          <a:off x="12299950" y="621855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23495</xdr:rowOff>
    </xdr:from>
    <xdr:to>
      <xdr:col>67</xdr:col>
      <xdr:colOff>101600</xdr:colOff>
      <xdr:row>37</xdr:row>
      <xdr:rowOff>125095</xdr:rowOff>
    </xdr:to>
    <xdr:sp macro="" textlink="">
      <xdr:nvSpPr>
        <xdr:cNvPr id="428" name="フローチャート: 判断 427">
          <a:extLst>
            <a:ext uri="{FF2B5EF4-FFF2-40B4-BE49-F238E27FC236}">
              <a16:creationId xmlns:a16="http://schemas.microsoft.com/office/drawing/2014/main" id="{9EF8CAF3-14A6-4FC6-9968-1CC803E06954}"/>
            </a:ext>
          </a:extLst>
        </xdr:cNvPr>
        <xdr:cNvSpPr/>
      </xdr:nvSpPr>
      <xdr:spPr>
        <a:xfrm>
          <a:off x="11487150" y="613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BE15BB6-EC3B-4D9C-9625-2580B981A320}"/>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DCD513EF-4363-487F-9E96-A92C4DB88014}"/>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8C867A31-F954-4B2B-A88B-AA1F9A506B79}"/>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5460BE42-673F-4DE6-B1BD-5A706EFCACF4}"/>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2FA09802-24B0-439B-8E82-A741BAE6BACE}"/>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164465</xdr:rowOff>
    </xdr:from>
    <xdr:to>
      <xdr:col>85</xdr:col>
      <xdr:colOff>177800</xdr:colOff>
      <xdr:row>37</xdr:row>
      <xdr:rowOff>94615</xdr:rowOff>
    </xdr:to>
    <xdr:sp macro="" textlink="">
      <xdr:nvSpPr>
        <xdr:cNvPr id="434" name="楕円 433">
          <a:extLst>
            <a:ext uri="{FF2B5EF4-FFF2-40B4-BE49-F238E27FC236}">
              <a16:creationId xmlns:a16="http://schemas.microsoft.com/office/drawing/2014/main" id="{A83A4D33-0A66-4E1F-A0EA-EBB7E7714968}"/>
            </a:ext>
          </a:extLst>
        </xdr:cNvPr>
        <xdr:cNvSpPr/>
      </xdr:nvSpPr>
      <xdr:spPr>
        <a:xfrm>
          <a:off x="14649450" y="61144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15892</xdr:rowOff>
    </xdr:from>
    <xdr:ext cx="405111" cy="259045"/>
    <xdr:sp macro="" textlink="">
      <xdr:nvSpPr>
        <xdr:cNvPr id="435" name="【認定こども園・幼稚園・保育所】&#10;有形固定資産減価償却率該当値テキスト">
          <a:extLst>
            <a:ext uri="{FF2B5EF4-FFF2-40B4-BE49-F238E27FC236}">
              <a16:creationId xmlns:a16="http://schemas.microsoft.com/office/drawing/2014/main" id="{4CB7769B-0372-4BC3-AC04-6699514EAD51}"/>
            </a:ext>
          </a:extLst>
        </xdr:cNvPr>
        <xdr:cNvSpPr txBox="1"/>
      </xdr:nvSpPr>
      <xdr:spPr>
        <a:xfrm>
          <a:off x="14738350" y="5965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122555</xdr:rowOff>
    </xdr:from>
    <xdr:to>
      <xdr:col>81</xdr:col>
      <xdr:colOff>101600</xdr:colOff>
      <xdr:row>37</xdr:row>
      <xdr:rowOff>52705</xdr:rowOff>
    </xdr:to>
    <xdr:sp macro="" textlink="">
      <xdr:nvSpPr>
        <xdr:cNvPr id="436" name="楕円 435">
          <a:extLst>
            <a:ext uri="{FF2B5EF4-FFF2-40B4-BE49-F238E27FC236}">
              <a16:creationId xmlns:a16="http://schemas.microsoft.com/office/drawing/2014/main" id="{21E5BD96-69C6-40E2-9127-84F063F75288}"/>
            </a:ext>
          </a:extLst>
        </xdr:cNvPr>
        <xdr:cNvSpPr/>
      </xdr:nvSpPr>
      <xdr:spPr>
        <a:xfrm>
          <a:off x="13887450" y="60725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1905</xdr:rowOff>
    </xdr:from>
    <xdr:to>
      <xdr:col>85</xdr:col>
      <xdr:colOff>127000</xdr:colOff>
      <xdr:row>37</xdr:row>
      <xdr:rowOff>43815</xdr:rowOff>
    </xdr:to>
    <xdr:cxnSp macro="">
      <xdr:nvCxnSpPr>
        <xdr:cNvPr id="437" name="直線コネクタ 436">
          <a:extLst>
            <a:ext uri="{FF2B5EF4-FFF2-40B4-BE49-F238E27FC236}">
              <a16:creationId xmlns:a16="http://schemas.microsoft.com/office/drawing/2014/main" id="{A738BD06-D7D6-46C9-BB72-B230695FD2BD}"/>
            </a:ext>
          </a:extLst>
        </xdr:cNvPr>
        <xdr:cNvCxnSpPr/>
      </xdr:nvCxnSpPr>
      <xdr:spPr>
        <a:xfrm>
          <a:off x="13938250" y="6116955"/>
          <a:ext cx="762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80645</xdr:rowOff>
    </xdr:from>
    <xdr:to>
      <xdr:col>76</xdr:col>
      <xdr:colOff>165100</xdr:colOff>
      <xdr:row>37</xdr:row>
      <xdr:rowOff>10795</xdr:rowOff>
    </xdr:to>
    <xdr:sp macro="" textlink="">
      <xdr:nvSpPr>
        <xdr:cNvPr id="438" name="楕円 437">
          <a:extLst>
            <a:ext uri="{FF2B5EF4-FFF2-40B4-BE49-F238E27FC236}">
              <a16:creationId xmlns:a16="http://schemas.microsoft.com/office/drawing/2014/main" id="{DE2F7F7D-910A-42E0-AA7F-83314EF0ECE6}"/>
            </a:ext>
          </a:extLst>
        </xdr:cNvPr>
        <xdr:cNvSpPr/>
      </xdr:nvSpPr>
      <xdr:spPr>
        <a:xfrm>
          <a:off x="13093700" y="60305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131445</xdr:rowOff>
    </xdr:from>
    <xdr:to>
      <xdr:col>81</xdr:col>
      <xdr:colOff>50800</xdr:colOff>
      <xdr:row>37</xdr:row>
      <xdr:rowOff>1905</xdr:rowOff>
    </xdr:to>
    <xdr:cxnSp macro="">
      <xdr:nvCxnSpPr>
        <xdr:cNvPr id="439" name="直線コネクタ 438">
          <a:extLst>
            <a:ext uri="{FF2B5EF4-FFF2-40B4-BE49-F238E27FC236}">
              <a16:creationId xmlns:a16="http://schemas.microsoft.com/office/drawing/2014/main" id="{6EBB708C-137D-4597-A63D-394C8FCB7413}"/>
            </a:ext>
          </a:extLst>
        </xdr:cNvPr>
        <xdr:cNvCxnSpPr/>
      </xdr:nvCxnSpPr>
      <xdr:spPr>
        <a:xfrm>
          <a:off x="13144500" y="6081395"/>
          <a:ext cx="793750" cy="35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38735</xdr:rowOff>
    </xdr:from>
    <xdr:to>
      <xdr:col>72</xdr:col>
      <xdr:colOff>38100</xdr:colOff>
      <xdr:row>36</xdr:row>
      <xdr:rowOff>140335</xdr:rowOff>
    </xdr:to>
    <xdr:sp macro="" textlink="">
      <xdr:nvSpPr>
        <xdr:cNvPr id="440" name="楕円 439">
          <a:extLst>
            <a:ext uri="{FF2B5EF4-FFF2-40B4-BE49-F238E27FC236}">
              <a16:creationId xmlns:a16="http://schemas.microsoft.com/office/drawing/2014/main" id="{2F66EABB-1D31-4677-A1DA-61FCD560B074}"/>
            </a:ext>
          </a:extLst>
        </xdr:cNvPr>
        <xdr:cNvSpPr/>
      </xdr:nvSpPr>
      <xdr:spPr>
        <a:xfrm>
          <a:off x="12299950" y="598868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89535</xdr:rowOff>
    </xdr:from>
    <xdr:to>
      <xdr:col>76</xdr:col>
      <xdr:colOff>114300</xdr:colOff>
      <xdr:row>36</xdr:row>
      <xdr:rowOff>131445</xdr:rowOff>
    </xdr:to>
    <xdr:cxnSp macro="">
      <xdr:nvCxnSpPr>
        <xdr:cNvPr id="441" name="直線コネクタ 440">
          <a:extLst>
            <a:ext uri="{FF2B5EF4-FFF2-40B4-BE49-F238E27FC236}">
              <a16:creationId xmlns:a16="http://schemas.microsoft.com/office/drawing/2014/main" id="{676FE09A-C19B-4DEB-932A-EB6315DCA971}"/>
            </a:ext>
          </a:extLst>
        </xdr:cNvPr>
        <xdr:cNvCxnSpPr/>
      </xdr:nvCxnSpPr>
      <xdr:spPr>
        <a:xfrm>
          <a:off x="12344400" y="6039485"/>
          <a:ext cx="8001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168275</xdr:rowOff>
    </xdr:from>
    <xdr:to>
      <xdr:col>67</xdr:col>
      <xdr:colOff>101600</xdr:colOff>
      <xdr:row>36</xdr:row>
      <xdr:rowOff>98425</xdr:rowOff>
    </xdr:to>
    <xdr:sp macro="" textlink="">
      <xdr:nvSpPr>
        <xdr:cNvPr id="442" name="楕円 441">
          <a:extLst>
            <a:ext uri="{FF2B5EF4-FFF2-40B4-BE49-F238E27FC236}">
              <a16:creationId xmlns:a16="http://schemas.microsoft.com/office/drawing/2014/main" id="{6FD0B481-EF93-44BE-B0F0-353BB053F702}"/>
            </a:ext>
          </a:extLst>
        </xdr:cNvPr>
        <xdr:cNvSpPr/>
      </xdr:nvSpPr>
      <xdr:spPr>
        <a:xfrm>
          <a:off x="11487150" y="594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47625</xdr:rowOff>
    </xdr:from>
    <xdr:to>
      <xdr:col>71</xdr:col>
      <xdr:colOff>177800</xdr:colOff>
      <xdr:row>36</xdr:row>
      <xdr:rowOff>89535</xdr:rowOff>
    </xdr:to>
    <xdr:cxnSp macro="">
      <xdr:nvCxnSpPr>
        <xdr:cNvPr id="443" name="直線コネクタ 442">
          <a:extLst>
            <a:ext uri="{FF2B5EF4-FFF2-40B4-BE49-F238E27FC236}">
              <a16:creationId xmlns:a16="http://schemas.microsoft.com/office/drawing/2014/main" id="{18DB5E5F-D048-4F2D-94B5-7A4AE5B93B62}"/>
            </a:ext>
          </a:extLst>
        </xdr:cNvPr>
        <xdr:cNvCxnSpPr/>
      </xdr:nvCxnSpPr>
      <xdr:spPr>
        <a:xfrm>
          <a:off x="11537950" y="5997575"/>
          <a:ext cx="80645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137177</xdr:rowOff>
    </xdr:from>
    <xdr:ext cx="405111" cy="259045"/>
    <xdr:sp macro="" textlink="">
      <xdr:nvSpPr>
        <xdr:cNvPr id="444" name="n_1aveValue【認定こども園・幼稚園・保育所】&#10;有形固定資産減価償却率">
          <a:extLst>
            <a:ext uri="{FF2B5EF4-FFF2-40B4-BE49-F238E27FC236}">
              <a16:creationId xmlns:a16="http://schemas.microsoft.com/office/drawing/2014/main" id="{7089EBCE-E1B3-4FBC-9F5F-6CD93BEC934E}"/>
            </a:ext>
          </a:extLst>
        </xdr:cNvPr>
        <xdr:cNvSpPr txBox="1"/>
      </xdr:nvSpPr>
      <xdr:spPr>
        <a:xfrm>
          <a:off x="13742044" y="6252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5732</xdr:rowOff>
    </xdr:from>
    <xdr:ext cx="405111" cy="259045"/>
    <xdr:sp macro="" textlink="">
      <xdr:nvSpPr>
        <xdr:cNvPr id="445" name="n_2aveValue【認定こども園・幼稚園・保育所】&#10;有形固定資産減価償却率">
          <a:extLst>
            <a:ext uri="{FF2B5EF4-FFF2-40B4-BE49-F238E27FC236}">
              <a16:creationId xmlns:a16="http://schemas.microsoft.com/office/drawing/2014/main" id="{9E3867DF-6D13-4C5A-80D5-0D6D0F920EA7}"/>
            </a:ext>
          </a:extLst>
        </xdr:cNvPr>
        <xdr:cNvSpPr txBox="1"/>
      </xdr:nvSpPr>
      <xdr:spPr>
        <a:xfrm>
          <a:off x="12960994" y="6285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24782</xdr:rowOff>
    </xdr:from>
    <xdr:ext cx="405111" cy="259045"/>
    <xdr:sp macro="" textlink="">
      <xdr:nvSpPr>
        <xdr:cNvPr id="446" name="n_3aveValue【認定こども園・幼稚園・保育所】&#10;有形固定資産減価償却率">
          <a:extLst>
            <a:ext uri="{FF2B5EF4-FFF2-40B4-BE49-F238E27FC236}">
              <a16:creationId xmlns:a16="http://schemas.microsoft.com/office/drawing/2014/main" id="{2A605811-AEA8-4B16-8483-57489A72550D}"/>
            </a:ext>
          </a:extLst>
        </xdr:cNvPr>
        <xdr:cNvSpPr txBox="1"/>
      </xdr:nvSpPr>
      <xdr:spPr>
        <a:xfrm>
          <a:off x="12167244" y="6304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116222</xdr:rowOff>
    </xdr:from>
    <xdr:ext cx="405111" cy="259045"/>
    <xdr:sp macro="" textlink="">
      <xdr:nvSpPr>
        <xdr:cNvPr id="447" name="n_4aveValue【認定こども園・幼稚園・保育所】&#10;有形固定資産減価償却率">
          <a:extLst>
            <a:ext uri="{FF2B5EF4-FFF2-40B4-BE49-F238E27FC236}">
              <a16:creationId xmlns:a16="http://schemas.microsoft.com/office/drawing/2014/main" id="{4179329B-BF40-4C4B-8232-1657508FEBB5}"/>
            </a:ext>
          </a:extLst>
        </xdr:cNvPr>
        <xdr:cNvSpPr txBox="1"/>
      </xdr:nvSpPr>
      <xdr:spPr>
        <a:xfrm>
          <a:off x="11354444" y="6231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69232</xdr:rowOff>
    </xdr:from>
    <xdr:ext cx="405111" cy="259045"/>
    <xdr:sp macro="" textlink="">
      <xdr:nvSpPr>
        <xdr:cNvPr id="448" name="n_1mainValue【認定こども園・幼稚園・保育所】&#10;有形固定資産減価償却率">
          <a:extLst>
            <a:ext uri="{FF2B5EF4-FFF2-40B4-BE49-F238E27FC236}">
              <a16:creationId xmlns:a16="http://schemas.microsoft.com/office/drawing/2014/main" id="{E52B4EA0-170F-46E1-BA18-0F4961E563DB}"/>
            </a:ext>
          </a:extLst>
        </xdr:cNvPr>
        <xdr:cNvSpPr txBox="1"/>
      </xdr:nvSpPr>
      <xdr:spPr>
        <a:xfrm>
          <a:off x="13742044" y="5854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27322</xdr:rowOff>
    </xdr:from>
    <xdr:ext cx="405111" cy="259045"/>
    <xdr:sp macro="" textlink="">
      <xdr:nvSpPr>
        <xdr:cNvPr id="449" name="n_2mainValue【認定こども園・幼稚園・保育所】&#10;有形固定資産減価償却率">
          <a:extLst>
            <a:ext uri="{FF2B5EF4-FFF2-40B4-BE49-F238E27FC236}">
              <a16:creationId xmlns:a16="http://schemas.microsoft.com/office/drawing/2014/main" id="{CD709762-653F-44C0-AC00-C8FFBFC17845}"/>
            </a:ext>
          </a:extLst>
        </xdr:cNvPr>
        <xdr:cNvSpPr txBox="1"/>
      </xdr:nvSpPr>
      <xdr:spPr>
        <a:xfrm>
          <a:off x="12960994" y="5812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156862</xdr:rowOff>
    </xdr:from>
    <xdr:ext cx="405111" cy="259045"/>
    <xdr:sp macro="" textlink="">
      <xdr:nvSpPr>
        <xdr:cNvPr id="450" name="n_3mainValue【認定こども園・幼稚園・保育所】&#10;有形固定資産減価償却率">
          <a:extLst>
            <a:ext uri="{FF2B5EF4-FFF2-40B4-BE49-F238E27FC236}">
              <a16:creationId xmlns:a16="http://schemas.microsoft.com/office/drawing/2014/main" id="{F018A7E2-83F8-42C7-844C-6722DECE7288}"/>
            </a:ext>
          </a:extLst>
        </xdr:cNvPr>
        <xdr:cNvSpPr txBox="1"/>
      </xdr:nvSpPr>
      <xdr:spPr>
        <a:xfrm>
          <a:off x="12167244" y="5776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114952</xdr:rowOff>
    </xdr:from>
    <xdr:ext cx="405111" cy="259045"/>
    <xdr:sp macro="" textlink="">
      <xdr:nvSpPr>
        <xdr:cNvPr id="451" name="n_4mainValue【認定こども園・幼稚園・保育所】&#10;有形固定資産減価償却率">
          <a:extLst>
            <a:ext uri="{FF2B5EF4-FFF2-40B4-BE49-F238E27FC236}">
              <a16:creationId xmlns:a16="http://schemas.microsoft.com/office/drawing/2014/main" id="{FBF6F075-C9F4-4F13-BD4C-3D17175871E0}"/>
            </a:ext>
          </a:extLst>
        </xdr:cNvPr>
        <xdr:cNvSpPr txBox="1"/>
      </xdr:nvSpPr>
      <xdr:spPr>
        <a:xfrm>
          <a:off x="11354444" y="5734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2" name="正方形/長方形 451">
          <a:extLst>
            <a:ext uri="{FF2B5EF4-FFF2-40B4-BE49-F238E27FC236}">
              <a16:creationId xmlns:a16="http://schemas.microsoft.com/office/drawing/2014/main" id="{9833CF69-C6E5-48E3-A6F1-3286BD37D7D7}"/>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3" name="正方形/長方形 452">
          <a:extLst>
            <a:ext uri="{FF2B5EF4-FFF2-40B4-BE49-F238E27FC236}">
              <a16:creationId xmlns:a16="http://schemas.microsoft.com/office/drawing/2014/main" id="{FB894522-73B8-4FA9-B73E-050A6412BF93}"/>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4" name="正方形/長方形 453">
          <a:extLst>
            <a:ext uri="{FF2B5EF4-FFF2-40B4-BE49-F238E27FC236}">
              <a16:creationId xmlns:a16="http://schemas.microsoft.com/office/drawing/2014/main" id="{7A2C21C2-C248-40FD-8391-BD64B4B43EC9}"/>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5" name="正方形/長方形 454">
          <a:extLst>
            <a:ext uri="{FF2B5EF4-FFF2-40B4-BE49-F238E27FC236}">
              <a16:creationId xmlns:a16="http://schemas.microsoft.com/office/drawing/2014/main" id="{9034B56F-C3D3-4591-9D5F-638ACFDF8455}"/>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6" name="正方形/長方形 455">
          <a:extLst>
            <a:ext uri="{FF2B5EF4-FFF2-40B4-BE49-F238E27FC236}">
              <a16:creationId xmlns:a16="http://schemas.microsoft.com/office/drawing/2014/main" id="{06C33069-2011-44C1-9C3C-805440ECEA12}"/>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7" name="正方形/長方形 456">
          <a:extLst>
            <a:ext uri="{FF2B5EF4-FFF2-40B4-BE49-F238E27FC236}">
              <a16:creationId xmlns:a16="http://schemas.microsoft.com/office/drawing/2014/main" id="{91476D53-E943-4340-966A-6CEF0A62ED21}"/>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8" name="正方形/長方形 457">
          <a:extLst>
            <a:ext uri="{FF2B5EF4-FFF2-40B4-BE49-F238E27FC236}">
              <a16:creationId xmlns:a16="http://schemas.microsoft.com/office/drawing/2014/main" id="{BDF10279-A5CF-4FB6-A0BC-EF1EE73C6BE3}"/>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9" name="正方形/長方形 458">
          <a:extLst>
            <a:ext uri="{FF2B5EF4-FFF2-40B4-BE49-F238E27FC236}">
              <a16:creationId xmlns:a16="http://schemas.microsoft.com/office/drawing/2014/main" id="{2870149A-2C53-429F-85E3-04240FB0BE22}"/>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0" name="テキスト ボックス 459">
          <a:extLst>
            <a:ext uri="{FF2B5EF4-FFF2-40B4-BE49-F238E27FC236}">
              <a16:creationId xmlns:a16="http://schemas.microsoft.com/office/drawing/2014/main" id="{A9E2318E-A5DB-46FE-AE42-16BA888BDC97}"/>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1" name="直線コネクタ 460">
          <a:extLst>
            <a:ext uri="{FF2B5EF4-FFF2-40B4-BE49-F238E27FC236}">
              <a16:creationId xmlns:a16="http://schemas.microsoft.com/office/drawing/2014/main" id="{08700DE4-B8A6-402E-8BB2-221EC4ACB606}"/>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2" name="直線コネクタ 461">
          <a:extLst>
            <a:ext uri="{FF2B5EF4-FFF2-40B4-BE49-F238E27FC236}">
              <a16:creationId xmlns:a16="http://schemas.microsoft.com/office/drawing/2014/main" id="{7857DED8-FBC2-4A07-A8D6-FA7663E5AC9C}"/>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3" name="テキスト ボックス 462">
          <a:extLst>
            <a:ext uri="{FF2B5EF4-FFF2-40B4-BE49-F238E27FC236}">
              <a16:creationId xmlns:a16="http://schemas.microsoft.com/office/drawing/2014/main" id="{70331A22-3D76-44B8-957E-6AEA46F7C3DD}"/>
            </a:ext>
          </a:extLst>
        </xdr:cNvPr>
        <xdr:cNvSpPr txBox="1"/>
      </xdr:nvSpPr>
      <xdr:spPr>
        <a:xfrm>
          <a:off x="16049171" y="677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4" name="直線コネクタ 463">
          <a:extLst>
            <a:ext uri="{FF2B5EF4-FFF2-40B4-BE49-F238E27FC236}">
              <a16:creationId xmlns:a16="http://schemas.microsoft.com/office/drawing/2014/main" id="{520DB3E8-3DAB-44B2-BEB5-E6EF3D740B5C}"/>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5" name="テキスト ボックス 464">
          <a:extLst>
            <a:ext uri="{FF2B5EF4-FFF2-40B4-BE49-F238E27FC236}">
              <a16:creationId xmlns:a16="http://schemas.microsoft.com/office/drawing/2014/main" id="{C8745D87-3632-402B-9783-049E2F354ADB}"/>
            </a:ext>
          </a:extLst>
        </xdr:cNvPr>
        <xdr:cNvSpPr txBox="1"/>
      </xdr:nvSpPr>
      <xdr:spPr>
        <a:xfrm>
          <a:off x="16049171" y="6328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6" name="直線コネクタ 465">
          <a:extLst>
            <a:ext uri="{FF2B5EF4-FFF2-40B4-BE49-F238E27FC236}">
              <a16:creationId xmlns:a16="http://schemas.microsoft.com/office/drawing/2014/main" id="{9EF74ADE-E27F-4671-824B-16131F19E73D}"/>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7" name="テキスト ボックス 466">
          <a:extLst>
            <a:ext uri="{FF2B5EF4-FFF2-40B4-BE49-F238E27FC236}">
              <a16:creationId xmlns:a16="http://schemas.microsoft.com/office/drawing/2014/main" id="{3D9CDBCE-38E9-4E78-9657-88E31CF9CA69}"/>
            </a:ext>
          </a:extLst>
        </xdr:cNvPr>
        <xdr:cNvSpPr txBox="1"/>
      </xdr:nvSpPr>
      <xdr:spPr>
        <a:xfrm>
          <a:off x="16049171" y="589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8" name="直線コネクタ 467">
          <a:extLst>
            <a:ext uri="{FF2B5EF4-FFF2-40B4-BE49-F238E27FC236}">
              <a16:creationId xmlns:a16="http://schemas.microsoft.com/office/drawing/2014/main" id="{184D7429-A9E3-4268-A4BE-4A9FD1E89AB3}"/>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9" name="テキスト ボックス 468">
          <a:extLst>
            <a:ext uri="{FF2B5EF4-FFF2-40B4-BE49-F238E27FC236}">
              <a16:creationId xmlns:a16="http://schemas.microsoft.com/office/drawing/2014/main" id="{181FC411-E1B7-415C-87B7-AF73C6DA2F70}"/>
            </a:ext>
          </a:extLst>
        </xdr:cNvPr>
        <xdr:cNvSpPr txBox="1"/>
      </xdr:nvSpPr>
      <xdr:spPr>
        <a:xfrm>
          <a:off x="16049171" y="5452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0" name="直線コネクタ 469">
          <a:extLst>
            <a:ext uri="{FF2B5EF4-FFF2-40B4-BE49-F238E27FC236}">
              <a16:creationId xmlns:a16="http://schemas.microsoft.com/office/drawing/2014/main" id="{0ADB5E22-46C2-4E46-9054-F01AC632E256}"/>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1" name="テキスト ボックス 470">
          <a:extLst>
            <a:ext uri="{FF2B5EF4-FFF2-40B4-BE49-F238E27FC236}">
              <a16:creationId xmlns:a16="http://schemas.microsoft.com/office/drawing/2014/main" id="{36768437-3B1D-4324-9EF0-FC1A83956633}"/>
            </a:ext>
          </a:extLst>
        </xdr:cNvPr>
        <xdr:cNvSpPr txBox="1"/>
      </xdr:nvSpPr>
      <xdr:spPr>
        <a:xfrm>
          <a:off x="16049171" y="50076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2" name="【認定こども園・幼稚園・保育所】&#10;一人当たり面積グラフ枠">
          <a:extLst>
            <a:ext uri="{FF2B5EF4-FFF2-40B4-BE49-F238E27FC236}">
              <a16:creationId xmlns:a16="http://schemas.microsoft.com/office/drawing/2014/main" id="{D68FC824-B5D2-4588-9EF6-E3D40F1DFD1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99060</xdr:rowOff>
    </xdr:from>
    <xdr:to>
      <xdr:col>116</xdr:col>
      <xdr:colOff>62864</xdr:colOff>
      <xdr:row>41</xdr:row>
      <xdr:rowOff>83058</xdr:rowOff>
    </xdr:to>
    <xdr:cxnSp macro="">
      <xdr:nvCxnSpPr>
        <xdr:cNvPr id="473" name="直線コネクタ 472">
          <a:extLst>
            <a:ext uri="{FF2B5EF4-FFF2-40B4-BE49-F238E27FC236}">
              <a16:creationId xmlns:a16="http://schemas.microsoft.com/office/drawing/2014/main" id="{2870B22B-A5E5-475D-ACF1-40A2E67096AE}"/>
            </a:ext>
          </a:extLst>
        </xdr:cNvPr>
        <xdr:cNvCxnSpPr/>
      </xdr:nvCxnSpPr>
      <xdr:spPr>
        <a:xfrm flipV="1">
          <a:off x="19951064" y="5718810"/>
          <a:ext cx="0" cy="1139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86885</xdr:rowOff>
    </xdr:from>
    <xdr:ext cx="469744" cy="259045"/>
    <xdr:sp macro="" textlink="">
      <xdr:nvSpPr>
        <xdr:cNvPr id="474" name="【認定こども園・幼稚園・保育所】&#10;一人当たり面積最小値テキスト">
          <a:extLst>
            <a:ext uri="{FF2B5EF4-FFF2-40B4-BE49-F238E27FC236}">
              <a16:creationId xmlns:a16="http://schemas.microsoft.com/office/drawing/2014/main" id="{CDFDD156-CCBA-4AEA-8A7A-C6A27BC885B3}"/>
            </a:ext>
          </a:extLst>
        </xdr:cNvPr>
        <xdr:cNvSpPr txBox="1"/>
      </xdr:nvSpPr>
      <xdr:spPr>
        <a:xfrm>
          <a:off x="19989800" y="6862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83058</xdr:rowOff>
    </xdr:from>
    <xdr:to>
      <xdr:col>116</xdr:col>
      <xdr:colOff>152400</xdr:colOff>
      <xdr:row>41</xdr:row>
      <xdr:rowOff>83058</xdr:rowOff>
    </xdr:to>
    <xdr:cxnSp macro="">
      <xdr:nvCxnSpPr>
        <xdr:cNvPr id="475" name="直線コネクタ 474">
          <a:extLst>
            <a:ext uri="{FF2B5EF4-FFF2-40B4-BE49-F238E27FC236}">
              <a16:creationId xmlns:a16="http://schemas.microsoft.com/office/drawing/2014/main" id="{C2034596-9932-4C21-AC0C-D81C30FA2957}"/>
            </a:ext>
          </a:extLst>
        </xdr:cNvPr>
        <xdr:cNvCxnSpPr/>
      </xdr:nvCxnSpPr>
      <xdr:spPr>
        <a:xfrm>
          <a:off x="19881850" y="68585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45737</xdr:rowOff>
    </xdr:from>
    <xdr:ext cx="469744" cy="259045"/>
    <xdr:sp macro="" textlink="">
      <xdr:nvSpPr>
        <xdr:cNvPr id="476" name="【認定こども園・幼稚園・保育所】&#10;一人当たり面積最大値テキスト">
          <a:extLst>
            <a:ext uri="{FF2B5EF4-FFF2-40B4-BE49-F238E27FC236}">
              <a16:creationId xmlns:a16="http://schemas.microsoft.com/office/drawing/2014/main" id="{C7F5C02D-484E-4D77-B8E7-87D1ECA2AC72}"/>
            </a:ext>
          </a:extLst>
        </xdr:cNvPr>
        <xdr:cNvSpPr txBox="1"/>
      </xdr:nvSpPr>
      <xdr:spPr>
        <a:xfrm>
          <a:off x="19989800" y="5500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99060</xdr:rowOff>
    </xdr:from>
    <xdr:to>
      <xdr:col>116</xdr:col>
      <xdr:colOff>152400</xdr:colOff>
      <xdr:row>34</xdr:row>
      <xdr:rowOff>99060</xdr:rowOff>
    </xdr:to>
    <xdr:cxnSp macro="">
      <xdr:nvCxnSpPr>
        <xdr:cNvPr id="477" name="直線コネクタ 476">
          <a:extLst>
            <a:ext uri="{FF2B5EF4-FFF2-40B4-BE49-F238E27FC236}">
              <a16:creationId xmlns:a16="http://schemas.microsoft.com/office/drawing/2014/main" id="{2EDFA480-3FA0-4255-B32E-6FA83113CDCD}"/>
            </a:ext>
          </a:extLst>
        </xdr:cNvPr>
        <xdr:cNvCxnSpPr/>
      </xdr:nvCxnSpPr>
      <xdr:spPr>
        <a:xfrm>
          <a:off x="19881850" y="571881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55135</xdr:rowOff>
    </xdr:from>
    <xdr:ext cx="469744" cy="259045"/>
    <xdr:sp macro="" textlink="">
      <xdr:nvSpPr>
        <xdr:cNvPr id="478" name="【認定こども園・幼稚園・保育所】&#10;一人当たり面積平均値テキスト">
          <a:extLst>
            <a:ext uri="{FF2B5EF4-FFF2-40B4-BE49-F238E27FC236}">
              <a16:creationId xmlns:a16="http://schemas.microsoft.com/office/drawing/2014/main" id="{5066E9BC-27C9-454C-9219-EF5286711596}"/>
            </a:ext>
          </a:extLst>
        </xdr:cNvPr>
        <xdr:cNvSpPr txBox="1"/>
      </xdr:nvSpPr>
      <xdr:spPr>
        <a:xfrm>
          <a:off x="19989800" y="63352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32258</xdr:rowOff>
    </xdr:from>
    <xdr:to>
      <xdr:col>116</xdr:col>
      <xdr:colOff>114300</xdr:colOff>
      <xdr:row>39</xdr:row>
      <xdr:rowOff>133858</xdr:rowOff>
    </xdr:to>
    <xdr:sp macro="" textlink="">
      <xdr:nvSpPr>
        <xdr:cNvPr id="479" name="フローチャート: 判断 478">
          <a:extLst>
            <a:ext uri="{FF2B5EF4-FFF2-40B4-BE49-F238E27FC236}">
              <a16:creationId xmlns:a16="http://schemas.microsoft.com/office/drawing/2014/main" id="{15198B7F-CE0B-4FA1-AFEE-F6E2AF75C8C1}"/>
            </a:ext>
          </a:extLst>
        </xdr:cNvPr>
        <xdr:cNvSpPr/>
      </xdr:nvSpPr>
      <xdr:spPr>
        <a:xfrm>
          <a:off x="19900900" y="647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48260</xdr:rowOff>
    </xdr:from>
    <xdr:to>
      <xdr:col>112</xdr:col>
      <xdr:colOff>38100</xdr:colOff>
      <xdr:row>39</xdr:row>
      <xdr:rowOff>149860</xdr:rowOff>
    </xdr:to>
    <xdr:sp macro="" textlink="">
      <xdr:nvSpPr>
        <xdr:cNvPr id="480" name="フローチャート: 判断 479">
          <a:extLst>
            <a:ext uri="{FF2B5EF4-FFF2-40B4-BE49-F238E27FC236}">
              <a16:creationId xmlns:a16="http://schemas.microsoft.com/office/drawing/2014/main" id="{687EE633-2849-4382-AA67-C27137C75E3D}"/>
            </a:ext>
          </a:extLst>
        </xdr:cNvPr>
        <xdr:cNvSpPr/>
      </xdr:nvSpPr>
      <xdr:spPr>
        <a:xfrm>
          <a:off x="19157950" y="649351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25400</xdr:rowOff>
    </xdr:from>
    <xdr:to>
      <xdr:col>107</xdr:col>
      <xdr:colOff>101600</xdr:colOff>
      <xdr:row>39</xdr:row>
      <xdr:rowOff>127000</xdr:rowOff>
    </xdr:to>
    <xdr:sp macro="" textlink="">
      <xdr:nvSpPr>
        <xdr:cNvPr id="481" name="フローチャート: 判断 480">
          <a:extLst>
            <a:ext uri="{FF2B5EF4-FFF2-40B4-BE49-F238E27FC236}">
              <a16:creationId xmlns:a16="http://schemas.microsoft.com/office/drawing/2014/main" id="{BC184DF6-70A6-4B49-AC25-544245709F73}"/>
            </a:ext>
          </a:extLst>
        </xdr:cNvPr>
        <xdr:cNvSpPr/>
      </xdr:nvSpPr>
      <xdr:spPr>
        <a:xfrm>
          <a:off x="18345150" y="6470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9398</xdr:rowOff>
    </xdr:from>
    <xdr:to>
      <xdr:col>102</xdr:col>
      <xdr:colOff>165100</xdr:colOff>
      <xdr:row>39</xdr:row>
      <xdr:rowOff>110998</xdr:rowOff>
    </xdr:to>
    <xdr:sp macro="" textlink="">
      <xdr:nvSpPr>
        <xdr:cNvPr id="482" name="フローチャート: 判断 481">
          <a:extLst>
            <a:ext uri="{FF2B5EF4-FFF2-40B4-BE49-F238E27FC236}">
              <a16:creationId xmlns:a16="http://schemas.microsoft.com/office/drawing/2014/main" id="{24FB6F31-0F84-473B-AEA3-D7ACA889C1F9}"/>
            </a:ext>
          </a:extLst>
        </xdr:cNvPr>
        <xdr:cNvSpPr/>
      </xdr:nvSpPr>
      <xdr:spPr>
        <a:xfrm>
          <a:off x="17551400" y="645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xdr:rowOff>
    </xdr:from>
    <xdr:to>
      <xdr:col>98</xdr:col>
      <xdr:colOff>38100</xdr:colOff>
      <xdr:row>39</xdr:row>
      <xdr:rowOff>101854</xdr:rowOff>
    </xdr:to>
    <xdr:sp macro="" textlink="">
      <xdr:nvSpPr>
        <xdr:cNvPr id="483" name="フローチャート: 判断 482">
          <a:extLst>
            <a:ext uri="{FF2B5EF4-FFF2-40B4-BE49-F238E27FC236}">
              <a16:creationId xmlns:a16="http://schemas.microsoft.com/office/drawing/2014/main" id="{58586D92-634D-4CBB-85C1-DC5DCF515334}"/>
            </a:ext>
          </a:extLst>
        </xdr:cNvPr>
        <xdr:cNvSpPr/>
      </xdr:nvSpPr>
      <xdr:spPr>
        <a:xfrm>
          <a:off x="16757650" y="6445504"/>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77028923-E793-41D8-8256-F53EC1E1FF32}"/>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87007E2A-C977-4242-ADC8-872894EA8711}"/>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E49FB5F1-4F3E-41C8-84E7-030343B55C28}"/>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DB2BC92D-BDD5-4C45-8AB5-F45FA3416776}"/>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E9B07DCF-A931-43F1-93FB-6375F46ED655}"/>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23114</xdr:rowOff>
    </xdr:from>
    <xdr:to>
      <xdr:col>116</xdr:col>
      <xdr:colOff>114300</xdr:colOff>
      <xdr:row>40</xdr:row>
      <xdr:rowOff>124714</xdr:rowOff>
    </xdr:to>
    <xdr:sp macro="" textlink="">
      <xdr:nvSpPr>
        <xdr:cNvPr id="489" name="楕円 488">
          <a:extLst>
            <a:ext uri="{FF2B5EF4-FFF2-40B4-BE49-F238E27FC236}">
              <a16:creationId xmlns:a16="http://schemas.microsoft.com/office/drawing/2014/main" id="{557F5106-0C2F-4AD6-B66B-1BDA5F64440A}"/>
            </a:ext>
          </a:extLst>
        </xdr:cNvPr>
        <xdr:cNvSpPr/>
      </xdr:nvSpPr>
      <xdr:spPr>
        <a:xfrm>
          <a:off x="19900900" y="6633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1541</xdr:rowOff>
    </xdr:from>
    <xdr:ext cx="469744" cy="259045"/>
    <xdr:sp macro="" textlink="">
      <xdr:nvSpPr>
        <xdr:cNvPr id="490" name="【認定こども園・幼稚園・保育所】&#10;一人当たり面積該当値テキスト">
          <a:extLst>
            <a:ext uri="{FF2B5EF4-FFF2-40B4-BE49-F238E27FC236}">
              <a16:creationId xmlns:a16="http://schemas.microsoft.com/office/drawing/2014/main" id="{E90B150A-4ABD-4A7A-A141-CEC6F1F8ACC2}"/>
            </a:ext>
          </a:extLst>
        </xdr:cNvPr>
        <xdr:cNvSpPr txBox="1"/>
      </xdr:nvSpPr>
      <xdr:spPr>
        <a:xfrm>
          <a:off x="19989800" y="661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25400</xdr:rowOff>
    </xdr:from>
    <xdr:to>
      <xdr:col>112</xdr:col>
      <xdr:colOff>38100</xdr:colOff>
      <xdr:row>40</xdr:row>
      <xdr:rowOff>127000</xdr:rowOff>
    </xdr:to>
    <xdr:sp macro="" textlink="">
      <xdr:nvSpPr>
        <xdr:cNvPr id="491" name="楕円 490">
          <a:extLst>
            <a:ext uri="{FF2B5EF4-FFF2-40B4-BE49-F238E27FC236}">
              <a16:creationId xmlns:a16="http://schemas.microsoft.com/office/drawing/2014/main" id="{9ECD5D03-4081-4788-9BD5-856FE7A52AD6}"/>
            </a:ext>
          </a:extLst>
        </xdr:cNvPr>
        <xdr:cNvSpPr/>
      </xdr:nvSpPr>
      <xdr:spPr>
        <a:xfrm>
          <a:off x="19157950" y="66357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73914</xdr:rowOff>
    </xdr:from>
    <xdr:to>
      <xdr:col>116</xdr:col>
      <xdr:colOff>63500</xdr:colOff>
      <xdr:row>40</xdr:row>
      <xdr:rowOff>76200</xdr:rowOff>
    </xdr:to>
    <xdr:cxnSp macro="">
      <xdr:nvCxnSpPr>
        <xdr:cNvPr id="492" name="直線コネクタ 491">
          <a:extLst>
            <a:ext uri="{FF2B5EF4-FFF2-40B4-BE49-F238E27FC236}">
              <a16:creationId xmlns:a16="http://schemas.microsoft.com/office/drawing/2014/main" id="{E4F6BB4E-2FE8-4696-8A8B-CD76968447E3}"/>
            </a:ext>
          </a:extLst>
        </xdr:cNvPr>
        <xdr:cNvCxnSpPr/>
      </xdr:nvCxnSpPr>
      <xdr:spPr>
        <a:xfrm flipV="1">
          <a:off x="19202400" y="6684264"/>
          <a:ext cx="7493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27686</xdr:rowOff>
    </xdr:from>
    <xdr:to>
      <xdr:col>107</xdr:col>
      <xdr:colOff>101600</xdr:colOff>
      <xdr:row>40</xdr:row>
      <xdr:rowOff>129286</xdr:rowOff>
    </xdr:to>
    <xdr:sp macro="" textlink="">
      <xdr:nvSpPr>
        <xdr:cNvPr id="493" name="楕円 492">
          <a:extLst>
            <a:ext uri="{FF2B5EF4-FFF2-40B4-BE49-F238E27FC236}">
              <a16:creationId xmlns:a16="http://schemas.microsoft.com/office/drawing/2014/main" id="{68ED4278-EC17-4EDC-89B8-9A46B82C33C9}"/>
            </a:ext>
          </a:extLst>
        </xdr:cNvPr>
        <xdr:cNvSpPr/>
      </xdr:nvSpPr>
      <xdr:spPr>
        <a:xfrm>
          <a:off x="18345150" y="66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76200</xdr:rowOff>
    </xdr:from>
    <xdr:to>
      <xdr:col>111</xdr:col>
      <xdr:colOff>177800</xdr:colOff>
      <xdr:row>40</xdr:row>
      <xdr:rowOff>78486</xdr:rowOff>
    </xdr:to>
    <xdr:cxnSp macro="">
      <xdr:nvCxnSpPr>
        <xdr:cNvPr id="494" name="直線コネクタ 493">
          <a:extLst>
            <a:ext uri="{FF2B5EF4-FFF2-40B4-BE49-F238E27FC236}">
              <a16:creationId xmlns:a16="http://schemas.microsoft.com/office/drawing/2014/main" id="{02BAF1F0-019D-4C1E-9E0B-F620CB8BBC1F}"/>
            </a:ext>
          </a:extLst>
        </xdr:cNvPr>
        <xdr:cNvCxnSpPr/>
      </xdr:nvCxnSpPr>
      <xdr:spPr>
        <a:xfrm flipV="1">
          <a:off x="18395950" y="6686550"/>
          <a:ext cx="8064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29972</xdr:rowOff>
    </xdr:from>
    <xdr:to>
      <xdr:col>102</xdr:col>
      <xdr:colOff>165100</xdr:colOff>
      <xdr:row>40</xdr:row>
      <xdr:rowOff>131572</xdr:rowOff>
    </xdr:to>
    <xdr:sp macro="" textlink="">
      <xdr:nvSpPr>
        <xdr:cNvPr id="495" name="楕円 494">
          <a:extLst>
            <a:ext uri="{FF2B5EF4-FFF2-40B4-BE49-F238E27FC236}">
              <a16:creationId xmlns:a16="http://schemas.microsoft.com/office/drawing/2014/main" id="{2362A6E9-050A-4EC7-A24A-360EDA5BF584}"/>
            </a:ext>
          </a:extLst>
        </xdr:cNvPr>
        <xdr:cNvSpPr/>
      </xdr:nvSpPr>
      <xdr:spPr>
        <a:xfrm>
          <a:off x="17551400" y="664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78486</xdr:rowOff>
    </xdr:from>
    <xdr:to>
      <xdr:col>107</xdr:col>
      <xdr:colOff>50800</xdr:colOff>
      <xdr:row>40</xdr:row>
      <xdr:rowOff>80772</xdr:rowOff>
    </xdr:to>
    <xdr:cxnSp macro="">
      <xdr:nvCxnSpPr>
        <xdr:cNvPr id="496" name="直線コネクタ 495">
          <a:extLst>
            <a:ext uri="{FF2B5EF4-FFF2-40B4-BE49-F238E27FC236}">
              <a16:creationId xmlns:a16="http://schemas.microsoft.com/office/drawing/2014/main" id="{D7FCF585-02E7-4D29-B1FB-FB0F79ED116F}"/>
            </a:ext>
          </a:extLst>
        </xdr:cNvPr>
        <xdr:cNvCxnSpPr/>
      </xdr:nvCxnSpPr>
      <xdr:spPr>
        <a:xfrm flipV="1">
          <a:off x="17602200" y="6688836"/>
          <a:ext cx="79375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34544</xdr:rowOff>
    </xdr:from>
    <xdr:to>
      <xdr:col>98</xdr:col>
      <xdr:colOff>38100</xdr:colOff>
      <xdr:row>40</xdr:row>
      <xdr:rowOff>136144</xdr:rowOff>
    </xdr:to>
    <xdr:sp macro="" textlink="">
      <xdr:nvSpPr>
        <xdr:cNvPr id="497" name="楕円 496">
          <a:extLst>
            <a:ext uri="{FF2B5EF4-FFF2-40B4-BE49-F238E27FC236}">
              <a16:creationId xmlns:a16="http://schemas.microsoft.com/office/drawing/2014/main" id="{4EA00ADC-9311-4D05-A15B-40ED9D58211B}"/>
            </a:ext>
          </a:extLst>
        </xdr:cNvPr>
        <xdr:cNvSpPr/>
      </xdr:nvSpPr>
      <xdr:spPr>
        <a:xfrm>
          <a:off x="16757650" y="664489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80772</xdr:rowOff>
    </xdr:from>
    <xdr:to>
      <xdr:col>102</xdr:col>
      <xdr:colOff>114300</xdr:colOff>
      <xdr:row>40</xdr:row>
      <xdr:rowOff>85344</xdr:rowOff>
    </xdr:to>
    <xdr:cxnSp macro="">
      <xdr:nvCxnSpPr>
        <xdr:cNvPr id="498" name="直線コネクタ 497">
          <a:extLst>
            <a:ext uri="{FF2B5EF4-FFF2-40B4-BE49-F238E27FC236}">
              <a16:creationId xmlns:a16="http://schemas.microsoft.com/office/drawing/2014/main" id="{0809112D-214E-435F-810D-271923A95135}"/>
            </a:ext>
          </a:extLst>
        </xdr:cNvPr>
        <xdr:cNvCxnSpPr/>
      </xdr:nvCxnSpPr>
      <xdr:spPr>
        <a:xfrm flipV="1">
          <a:off x="16802100" y="6691122"/>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166387</xdr:rowOff>
    </xdr:from>
    <xdr:ext cx="469744" cy="259045"/>
    <xdr:sp macro="" textlink="">
      <xdr:nvSpPr>
        <xdr:cNvPr id="499" name="n_1aveValue【認定こども園・幼稚園・保育所】&#10;一人当たり面積">
          <a:extLst>
            <a:ext uri="{FF2B5EF4-FFF2-40B4-BE49-F238E27FC236}">
              <a16:creationId xmlns:a16="http://schemas.microsoft.com/office/drawing/2014/main" id="{BB118837-64C8-47A5-B6B4-5E3B934BF272}"/>
            </a:ext>
          </a:extLst>
        </xdr:cNvPr>
        <xdr:cNvSpPr txBox="1"/>
      </xdr:nvSpPr>
      <xdr:spPr>
        <a:xfrm>
          <a:off x="18980227"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143527</xdr:rowOff>
    </xdr:from>
    <xdr:ext cx="469744" cy="259045"/>
    <xdr:sp macro="" textlink="">
      <xdr:nvSpPr>
        <xdr:cNvPr id="500" name="n_2aveValue【認定こども園・幼稚園・保育所】&#10;一人当たり面積">
          <a:extLst>
            <a:ext uri="{FF2B5EF4-FFF2-40B4-BE49-F238E27FC236}">
              <a16:creationId xmlns:a16="http://schemas.microsoft.com/office/drawing/2014/main" id="{33D11485-625C-4565-BDFF-2B5F5EA8FFF0}"/>
            </a:ext>
          </a:extLst>
        </xdr:cNvPr>
        <xdr:cNvSpPr txBox="1"/>
      </xdr:nvSpPr>
      <xdr:spPr>
        <a:xfrm>
          <a:off x="18180127" y="625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127525</xdr:rowOff>
    </xdr:from>
    <xdr:ext cx="469744" cy="259045"/>
    <xdr:sp macro="" textlink="">
      <xdr:nvSpPr>
        <xdr:cNvPr id="501" name="n_3aveValue【認定こども園・幼稚園・保育所】&#10;一人当たり面積">
          <a:extLst>
            <a:ext uri="{FF2B5EF4-FFF2-40B4-BE49-F238E27FC236}">
              <a16:creationId xmlns:a16="http://schemas.microsoft.com/office/drawing/2014/main" id="{7EBF3C72-19AA-4651-95A7-B30F7FF2221D}"/>
            </a:ext>
          </a:extLst>
        </xdr:cNvPr>
        <xdr:cNvSpPr txBox="1"/>
      </xdr:nvSpPr>
      <xdr:spPr>
        <a:xfrm>
          <a:off x="17386377" y="6242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118381</xdr:rowOff>
    </xdr:from>
    <xdr:ext cx="469744" cy="259045"/>
    <xdr:sp macro="" textlink="">
      <xdr:nvSpPr>
        <xdr:cNvPr id="502" name="n_4aveValue【認定こども園・幼稚園・保育所】&#10;一人当たり面積">
          <a:extLst>
            <a:ext uri="{FF2B5EF4-FFF2-40B4-BE49-F238E27FC236}">
              <a16:creationId xmlns:a16="http://schemas.microsoft.com/office/drawing/2014/main" id="{95374B17-B28A-4DF1-BA3F-EB3648A50124}"/>
            </a:ext>
          </a:extLst>
        </xdr:cNvPr>
        <xdr:cNvSpPr txBox="1"/>
      </xdr:nvSpPr>
      <xdr:spPr>
        <a:xfrm>
          <a:off x="16592627" y="6233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118127</xdr:rowOff>
    </xdr:from>
    <xdr:ext cx="469744" cy="259045"/>
    <xdr:sp macro="" textlink="">
      <xdr:nvSpPr>
        <xdr:cNvPr id="503" name="n_1mainValue【認定こども園・幼稚園・保育所】&#10;一人当たり面積">
          <a:extLst>
            <a:ext uri="{FF2B5EF4-FFF2-40B4-BE49-F238E27FC236}">
              <a16:creationId xmlns:a16="http://schemas.microsoft.com/office/drawing/2014/main" id="{0000228E-CA66-432C-BD8F-273C1A279354}"/>
            </a:ext>
          </a:extLst>
        </xdr:cNvPr>
        <xdr:cNvSpPr txBox="1"/>
      </xdr:nvSpPr>
      <xdr:spPr>
        <a:xfrm>
          <a:off x="18980227" y="672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120413</xdr:rowOff>
    </xdr:from>
    <xdr:ext cx="469744" cy="259045"/>
    <xdr:sp macro="" textlink="">
      <xdr:nvSpPr>
        <xdr:cNvPr id="504" name="n_2mainValue【認定こども園・幼稚園・保育所】&#10;一人当たり面積">
          <a:extLst>
            <a:ext uri="{FF2B5EF4-FFF2-40B4-BE49-F238E27FC236}">
              <a16:creationId xmlns:a16="http://schemas.microsoft.com/office/drawing/2014/main" id="{7C03DFA7-5237-4358-9F52-4873072C46E4}"/>
            </a:ext>
          </a:extLst>
        </xdr:cNvPr>
        <xdr:cNvSpPr txBox="1"/>
      </xdr:nvSpPr>
      <xdr:spPr>
        <a:xfrm>
          <a:off x="18180127" y="6730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122699</xdr:rowOff>
    </xdr:from>
    <xdr:ext cx="469744" cy="259045"/>
    <xdr:sp macro="" textlink="">
      <xdr:nvSpPr>
        <xdr:cNvPr id="505" name="n_3mainValue【認定こども園・幼稚園・保育所】&#10;一人当たり面積">
          <a:extLst>
            <a:ext uri="{FF2B5EF4-FFF2-40B4-BE49-F238E27FC236}">
              <a16:creationId xmlns:a16="http://schemas.microsoft.com/office/drawing/2014/main" id="{0EDF7383-AEDC-4E22-B2FE-D8E1C45E7EE5}"/>
            </a:ext>
          </a:extLst>
        </xdr:cNvPr>
        <xdr:cNvSpPr txBox="1"/>
      </xdr:nvSpPr>
      <xdr:spPr>
        <a:xfrm>
          <a:off x="17386377" y="673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127271</xdr:rowOff>
    </xdr:from>
    <xdr:ext cx="469744" cy="259045"/>
    <xdr:sp macro="" textlink="">
      <xdr:nvSpPr>
        <xdr:cNvPr id="506" name="n_4mainValue【認定こども園・幼稚園・保育所】&#10;一人当たり面積">
          <a:extLst>
            <a:ext uri="{FF2B5EF4-FFF2-40B4-BE49-F238E27FC236}">
              <a16:creationId xmlns:a16="http://schemas.microsoft.com/office/drawing/2014/main" id="{03FEFF52-8BD4-411A-A5B5-26581FBB61C5}"/>
            </a:ext>
          </a:extLst>
        </xdr:cNvPr>
        <xdr:cNvSpPr txBox="1"/>
      </xdr:nvSpPr>
      <xdr:spPr>
        <a:xfrm>
          <a:off x="16592627" y="6737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7" name="正方形/長方形 506">
          <a:extLst>
            <a:ext uri="{FF2B5EF4-FFF2-40B4-BE49-F238E27FC236}">
              <a16:creationId xmlns:a16="http://schemas.microsoft.com/office/drawing/2014/main" id="{055E3108-CE5D-4133-98A5-BA9D4625B60B}"/>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8" name="正方形/長方形 507">
          <a:extLst>
            <a:ext uri="{FF2B5EF4-FFF2-40B4-BE49-F238E27FC236}">
              <a16:creationId xmlns:a16="http://schemas.microsoft.com/office/drawing/2014/main" id="{03309977-283E-420D-AA08-422E9095944C}"/>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9" name="正方形/長方形 508">
          <a:extLst>
            <a:ext uri="{FF2B5EF4-FFF2-40B4-BE49-F238E27FC236}">
              <a16:creationId xmlns:a16="http://schemas.microsoft.com/office/drawing/2014/main" id="{28A21DEE-8FEF-46DC-AFF6-D076A5413973}"/>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0" name="正方形/長方形 509">
          <a:extLst>
            <a:ext uri="{FF2B5EF4-FFF2-40B4-BE49-F238E27FC236}">
              <a16:creationId xmlns:a16="http://schemas.microsoft.com/office/drawing/2014/main" id="{38C2A055-8E7A-4FF2-A123-7D76ACEA8C51}"/>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1" name="正方形/長方形 510">
          <a:extLst>
            <a:ext uri="{FF2B5EF4-FFF2-40B4-BE49-F238E27FC236}">
              <a16:creationId xmlns:a16="http://schemas.microsoft.com/office/drawing/2014/main" id="{4837A573-FE0C-4416-8616-ACC9D3C9928C}"/>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2" name="正方形/長方形 511">
          <a:extLst>
            <a:ext uri="{FF2B5EF4-FFF2-40B4-BE49-F238E27FC236}">
              <a16:creationId xmlns:a16="http://schemas.microsoft.com/office/drawing/2014/main" id="{03104A86-EB25-42C7-AB37-0753D3C5521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3" name="正方形/長方形 512">
          <a:extLst>
            <a:ext uri="{FF2B5EF4-FFF2-40B4-BE49-F238E27FC236}">
              <a16:creationId xmlns:a16="http://schemas.microsoft.com/office/drawing/2014/main" id="{6DD30B55-EE4B-4BFD-8766-7D4C67EBF133}"/>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4" name="正方形/長方形 513">
          <a:extLst>
            <a:ext uri="{FF2B5EF4-FFF2-40B4-BE49-F238E27FC236}">
              <a16:creationId xmlns:a16="http://schemas.microsoft.com/office/drawing/2014/main" id="{EC4070A8-BAD7-4DBA-95A1-05D2CD4C0512}"/>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5" name="テキスト ボックス 514">
          <a:extLst>
            <a:ext uri="{FF2B5EF4-FFF2-40B4-BE49-F238E27FC236}">
              <a16:creationId xmlns:a16="http://schemas.microsoft.com/office/drawing/2014/main" id="{B2C6FBCE-84BE-4204-9E81-D5BEB3418C62}"/>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6" name="直線コネクタ 515">
          <a:extLst>
            <a:ext uri="{FF2B5EF4-FFF2-40B4-BE49-F238E27FC236}">
              <a16:creationId xmlns:a16="http://schemas.microsoft.com/office/drawing/2014/main" id="{9DA3EDFC-4473-49D5-808D-EBF156C3865F}"/>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7" name="テキスト ボックス 516">
          <a:extLst>
            <a:ext uri="{FF2B5EF4-FFF2-40B4-BE49-F238E27FC236}">
              <a16:creationId xmlns:a16="http://schemas.microsoft.com/office/drawing/2014/main" id="{278516E0-3F02-438E-8FEF-BB1A8BE3CC69}"/>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8" name="直線コネクタ 517">
          <a:extLst>
            <a:ext uri="{FF2B5EF4-FFF2-40B4-BE49-F238E27FC236}">
              <a16:creationId xmlns:a16="http://schemas.microsoft.com/office/drawing/2014/main" id="{E06E54E3-D48C-454C-8CBB-CC4DDC3C93D2}"/>
            </a:ext>
          </a:extLst>
        </xdr:cNvPr>
        <xdr:cNvCxnSpPr/>
      </xdr:nvCxnSpPr>
      <xdr:spPr>
        <a:xfrm>
          <a:off x="11207750" y="10703378"/>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9" name="テキスト ボックス 518">
          <a:extLst>
            <a:ext uri="{FF2B5EF4-FFF2-40B4-BE49-F238E27FC236}">
              <a16:creationId xmlns:a16="http://schemas.microsoft.com/office/drawing/2014/main" id="{496104B1-9481-4F18-ADA3-4FD0474908E0}"/>
            </a:ext>
          </a:extLst>
        </xdr:cNvPr>
        <xdr:cNvSpPr txBox="1"/>
      </xdr:nvSpPr>
      <xdr:spPr>
        <a:xfrm>
          <a:off x="10842791" y="105675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0" name="直線コネクタ 519">
          <a:extLst>
            <a:ext uri="{FF2B5EF4-FFF2-40B4-BE49-F238E27FC236}">
              <a16:creationId xmlns:a16="http://schemas.microsoft.com/office/drawing/2014/main" id="{F08428A6-CC30-47F6-996C-6C3F2257F3BC}"/>
            </a:ext>
          </a:extLst>
        </xdr:cNvPr>
        <xdr:cNvCxnSpPr/>
      </xdr:nvCxnSpPr>
      <xdr:spPr>
        <a:xfrm>
          <a:off x="11207750" y="10389507"/>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1" name="テキスト ボックス 520">
          <a:extLst>
            <a:ext uri="{FF2B5EF4-FFF2-40B4-BE49-F238E27FC236}">
              <a16:creationId xmlns:a16="http://schemas.microsoft.com/office/drawing/2014/main" id="{B44EF82C-3214-4ACC-88A7-3084174231DB}"/>
            </a:ext>
          </a:extLst>
        </xdr:cNvPr>
        <xdr:cNvSpPr txBox="1"/>
      </xdr:nvSpPr>
      <xdr:spPr>
        <a:xfrm>
          <a:off x="10842791" y="102472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2" name="直線コネクタ 521">
          <a:extLst>
            <a:ext uri="{FF2B5EF4-FFF2-40B4-BE49-F238E27FC236}">
              <a16:creationId xmlns:a16="http://schemas.microsoft.com/office/drawing/2014/main" id="{42ADA10F-0522-4C2C-AC82-6B2B7E314EC2}"/>
            </a:ext>
          </a:extLst>
        </xdr:cNvPr>
        <xdr:cNvCxnSpPr/>
      </xdr:nvCxnSpPr>
      <xdr:spPr>
        <a:xfrm>
          <a:off x="11207750" y="1007563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3" name="テキスト ボックス 522">
          <a:extLst>
            <a:ext uri="{FF2B5EF4-FFF2-40B4-BE49-F238E27FC236}">
              <a16:creationId xmlns:a16="http://schemas.microsoft.com/office/drawing/2014/main" id="{1E20C98F-C64B-46E0-A6AC-3B820911A824}"/>
            </a:ext>
          </a:extLst>
        </xdr:cNvPr>
        <xdr:cNvSpPr txBox="1"/>
      </xdr:nvSpPr>
      <xdr:spPr>
        <a:xfrm>
          <a:off x="10842791" y="99334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4" name="直線コネクタ 523">
          <a:extLst>
            <a:ext uri="{FF2B5EF4-FFF2-40B4-BE49-F238E27FC236}">
              <a16:creationId xmlns:a16="http://schemas.microsoft.com/office/drawing/2014/main" id="{CEB56693-16EE-4796-B235-A0B0C910F92F}"/>
            </a:ext>
          </a:extLst>
        </xdr:cNvPr>
        <xdr:cNvCxnSpPr/>
      </xdr:nvCxnSpPr>
      <xdr:spPr>
        <a:xfrm>
          <a:off x="11207750" y="9755415"/>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5" name="テキスト ボックス 524">
          <a:extLst>
            <a:ext uri="{FF2B5EF4-FFF2-40B4-BE49-F238E27FC236}">
              <a16:creationId xmlns:a16="http://schemas.microsoft.com/office/drawing/2014/main" id="{CA8DE4F4-748C-4FE9-80BB-FF84F67E2D96}"/>
            </a:ext>
          </a:extLst>
        </xdr:cNvPr>
        <xdr:cNvSpPr txBox="1"/>
      </xdr:nvSpPr>
      <xdr:spPr>
        <a:xfrm>
          <a:off x="10842791" y="961954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6" name="直線コネクタ 525">
          <a:extLst>
            <a:ext uri="{FF2B5EF4-FFF2-40B4-BE49-F238E27FC236}">
              <a16:creationId xmlns:a16="http://schemas.microsoft.com/office/drawing/2014/main" id="{4825B29C-BA1F-4EE0-8B48-60E92B505ACD}"/>
            </a:ext>
          </a:extLst>
        </xdr:cNvPr>
        <xdr:cNvCxnSpPr/>
      </xdr:nvCxnSpPr>
      <xdr:spPr>
        <a:xfrm>
          <a:off x="11207750" y="9441543"/>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7" name="テキスト ボックス 526">
          <a:extLst>
            <a:ext uri="{FF2B5EF4-FFF2-40B4-BE49-F238E27FC236}">
              <a16:creationId xmlns:a16="http://schemas.microsoft.com/office/drawing/2014/main" id="{6DA66BEF-FB93-438D-9194-F68536A9FA41}"/>
            </a:ext>
          </a:extLst>
        </xdr:cNvPr>
        <xdr:cNvSpPr txBox="1"/>
      </xdr:nvSpPr>
      <xdr:spPr>
        <a:xfrm>
          <a:off x="10842791" y="93056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8" name="直線コネクタ 527">
          <a:extLst>
            <a:ext uri="{FF2B5EF4-FFF2-40B4-BE49-F238E27FC236}">
              <a16:creationId xmlns:a16="http://schemas.microsoft.com/office/drawing/2014/main" id="{2BD54D0D-979E-46F9-9A6D-0120F561CF99}"/>
            </a:ext>
          </a:extLst>
        </xdr:cNvPr>
        <xdr:cNvCxnSpPr/>
      </xdr:nvCxnSpPr>
      <xdr:spPr>
        <a:xfrm>
          <a:off x="11207750" y="9127672"/>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9" name="テキスト ボックス 528">
          <a:extLst>
            <a:ext uri="{FF2B5EF4-FFF2-40B4-BE49-F238E27FC236}">
              <a16:creationId xmlns:a16="http://schemas.microsoft.com/office/drawing/2014/main" id="{EA9B180C-72A5-480E-9CA2-D8DB2CBAA821}"/>
            </a:ext>
          </a:extLst>
        </xdr:cNvPr>
        <xdr:cNvSpPr txBox="1"/>
      </xdr:nvSpPr>
      <xdr:spPr>
        <a:xfrm>
          <a:off x="10842791" y="899179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0" name="直線コネクタ 529">
          <a:extLst>
            <a:ext uri="{FF2B5EF4-FFF2-40B4-BE49-F238E27FC236}">
              <a16:creationId xmlns:a16="http://schemas.microsoft.com/office/drawing/2014/main" id="{24579F41-0D2A-48F8-B142-8B72DD021CB9}"/>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1" name="テキスト ボックス 530">
          <a:extLst>
            <a:ext uri="{FF2B5EF4-FFF2-40B4-BE49-F238E27FC236}">
              <a16:creationId xmlns:a16="http://schemas.microsoft.com/office/drawing/2014/main" id="{7BA53D21-6312-4334-AF49-65FC94870F83}"/>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2" name="【学校施設】&#10;有形固定資産減価償却率グラフ枠">
          <a:extLst>
            <a:ext uri="{FF2B5EF4-FFF2-40B4-BE49-F238E27FC236}">
              <a16:creationId xmlns:a16="http://schemas.microsoft.com/office/drawing/2014/main" id="{8BE72415-2AC1-4F02-97D3-43652E46D5A5}"/>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14696</xdr:rowOff>
    </xdr:from>
    <xdr:to>
      <xdr:col>85</xdr:col>
      <xdr:colOff>126364</xdr:colOff>
      <xdr:row>63</xdr:row>
      <xdr:rowOff>151856</xdr:rowOff>
    </xdr:to>
    <xdr:cxnSp macro="">
      <xdr:nvCxnSpPr>
        <xdr:cNvPr id="533" name="直線コネクタ 532">
          <a:extLst>
            <a:ext uri="{FF2B5EF4-FFF2-40B4-BE49-F238E27FC236}">
              <a16:creationId xmlns:a16="http://schemas.microsoft.com/office/drawing/2014/main" id="{65942C41-E6D2-4FDB-8E58-2AA4AE38C65C}"/>
            </a:ext>
          </a:extLst>
        </xdr:cNvPr>
        <xdr:cNvCxnSpPr/>
      </xdr:nvCxnSpPr>
      <xdr:spPr>
        <a:xfrm flipV="1">
          <a:off x="14699614" y="9101546"/>
          <a:ext cx="0" cy="1457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155683</xdr:rowOff>
    </xdr:from>
    <xdr:ext cx="405111" cy="259045"/>
    <xdr:sp macro="" textlink="">
      <xdr:nvSpPr>
        <xdr:cNvPr id="534" name="【学校施設】&#10;有形固定資産減価償却率最小値テキスト">
          <a:extLst>
            <a:ext uri="{FF2B5EF4-FFF2-40B4-BE49-F238E27FC236}">
              <a16:creationId xmlns:a16="http://schemas.microsoft.com/office/drawing/2014/main" id="{63A44F6D-3CD4-4D90-886B-111F94AEB6D6}"/>
            </a:ext>
          </a:extLst>
        </xdr:cNvPr>
        <xdr:cNvSpPr txBox="1"/>
      </xdr:nvSpPr>
      <xdr:spPr>
        <a:xfrm>
          <a:off x="14738350" y="10563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151856</xdr:rowOff>
    </xdr:from>
    <xdr:to>
      <xdr:col>86</xdr:col>
      <xdr:colOff>25400</xdr:colOff>
      <xdr:row>63</xdr:row>
      <xdr:rowOff>151856</xdr:rowOff>
    </xdr:to>
    <xdr:cxnSp macro="">
      <xdr:nvCxnSpPr>
        <xdr:cNvPr id="535" name="直線コネクタ 534">
          <a:extLst>
            <a:ext uri="{FF2B5EF4-FFF2-40B4-BE49-F238E27FC236}">
              <a16:creationId xmlns:a16="http://schemas.microsoft.com/office/drawing/2014/main" id="{01C14FA9-9A88-4748-94F5-2227261302D3}"/>
            </a:ext>
          </a:extLst>
        </xdr:cNvPr>
        <xdr:cNvCxnSpPr/>
      </xdr:nvCxnSpPr>
      <xdr:spPr>
        <a:xfrm>
          <a:off x="14611350" y="1055950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132823</xdr:rowOff>
    </xdr:from>
    <xdr:ext cx="405111" cy="259045"/>
    <xdr:sp macro="" textlink="">
      <xdr:nvSpPr>
        <xdr:cNvPr id="536" name="【学校施設】&#10;有形固定資産減価償却率最大値テキスト">
          <a:extLst>
            <a:ext uri="{FF2B5EF4-FFF2-40B4-BE49-F238E27FC236}">
              <a16:creationId xmlns:a16="http://schemas.microsoft.com/office/drawing/2014/main" id="{1555720A-657C-40E3-8126-2D9E418DD474}"/>
            </a:ext>
          </a:extLst>
        </xdr:cNvPr>
        <xdr:cNvSpPr txBox="1"/>
      </xdr:nvSpPr>
      <xdr:spPr>
        <a:xfrm>
          <a:off x="14738350" y="8889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14696</xdr:rowOff>
    </xdr:from>
    <xdr:to>
      <xdr:col>86</xdr:col>
      <xdr:colOff>25400</xdr:colOff>
      <xdr:row>55</xdr:row>
      <xdr:rowOff>14696</xdr:rowOff>
    </xdr:to>
    <xdr:cxnSp macro="">
      <xdr:nvCxnSpPr>
        <xdr:cNvPr id="537" name="直線コネクタ 536">
          <a:extLst>
            <a:ext uri="{FF2B5EF4-FFF2-40B4-BE49-F238E27FC236}">
              <a16:creationId xmlns:a16="http://schemas.microsoft.com/office/drawing/2014/main" id="{91D44032-5D4F-4388-8A37-AEABC3FF8F84}"/>
            </a:ext>
          </a:extLst>
        </xdr:cNvPr>
        <xdr:cNvCxnSpPr/>
      </xdr:nvCxnSpPr>
      <xdr:spPr>
        <a:xfrm>
          <a:off x="14611350" y="9101546"/>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156590</xdr:rowOff>
    </xdr:from>
    <xdr:ext cx="405111" cy="259045"/>
    <xdr:sp macro="" textlink="">
      <xdr:nvSpPr>
        <xdr:cNvPr id="538" name="【学校施設】&#10;有形固定資産減価償却率平均値テキスト">
          <a:extLst>
            <a:ext uri="{FF2B5EF4-FFF2-40B4-BE49-F238E27FC236}">
              <a16:creationId xmlns:a16="http://schemas.microsoft.com/office/drawing/2014/main" id="{FEBB7C23-0008-48BB-8592-CA28277EE114}"/>
            </a:ext>
          </a:extLst>
        </xdr:cNvPr>
        <xdr:cNvSpPr txBox="1"/>
      </xdr:nvSpPr>
      <xdr:spPr>
        <a:xfrm>
          <a:off x="14738350" y="97387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133713</xdr:rowOff>
    </xdr:from>
    <xdr:to>
      <xdr:col>85</xdr:col>
      <xdr:colOff>177800</xdr:colOff>
      <xdr:row>60</xdr:row>
      <xdr:rowOff>63863</xdr:rowOff>
    </xdr:to>
    <xdr:sp macro="" textlink="">
      <xdr:nvSpPr>
        <xdr:cNvPr id="539" name="フローチャート: 判断 538">
          <a:extLst>
            <a:ext uri="{FF2B5EF4-FFF2-40B4-BE49-F238E27FC236}">
              <a16:creationId xmlns:a16="http://schemas.microsoft.com/office/drawing/2014/main" id="{0AFA2155-C5E0-4A4F-A86E-3F51D05AEF5F}"/>
            </a:ext>
          </a:extLst>
        </xdr:cNvPr>
        <xdr:cNvSpPr/>
      </xdr:nvSpPr>
      <xdr:spPr>
        <a:xfrm>
          <a:off x="14649450" y="988096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104322</xdr:rowOff>
    </xdr:from>
    <xdr:to>
      <xdr:col>81</xdr:col>
      <xdr:colOff>101600</xdr:colOff>
      <xdr:row>60</xdr:row>
      <xdr:rowOff>34472</xdr:rowOff>
    </xdr:to>
    <xdr:sp macro="" textlink="">
      <xdr:nvSpPr>
        <xdr:cNvPr id="540" name="フローチャート: 判断 539">
          <a:extLst>
            <a:ext uri="{FF2B5EF4-FFF2-40B4-BE49-F238E27FC236}">
              <a16:creationId xmlns:a16="http://schemas.microsoft.com/office/drawing/2014/main" id="{A68FA9CB-BFE7-4170-8CD2-E5DFDEA42761}"/>
            </a:ext>
          </a:extLst>
        </xdr:cNvPr>
        <xdr:cNvSpPr/>
      </xdr:nvSpPr>
      <xdr:spPr>
        <a:xfrm>
          <a:off x="13887450" y="985157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68399</xdr:rowOff>
    </xdr:from>
    <xdr:to>
      <xdr:col>76</xdr:col>
      <xdr:colOff>165100</xdr:colOff>
      <xdr:row>59</xdr:row>
      <xdr:rowOff>169999</xdr:rowOff>
    </xdr:to>
    <xdr:sp macro="" textlink="">
      <xdr:nvSpPr>
        <xdr:cNvPr id="541" name="フローチャート: 判断 540">
          <a:extLst>
            <a:ext uri="{FF2B5EF4-FFF2-40B4-BE49-F238E27FC236}">
              <a16:creationId xmlns:a16="http://schemas.microsoft.com/office/drawing/2014/main" id="{880657B0-CDA6-4939-8746-25117064BA89}"/>
            </a:ext>
          </a:extLst>
        </xdr:cNvPr>
        <xdr:cNvSpPr/>
      </xdr:nvSpPr>
      <xdr:spPr>
        <a:xfrm>
          <a:off x="13093700" y="98156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29210</xdr:rowOff>
    </xdr:from>
    <xdr:to>
      <xdr:col>72</xdr:col>
      <xdr:colOff>38100</xdr:colOff>
      <xdr:row>59</xdr:row>
      <xdr:rowOff>130810</xdr:rowOff>
    </xdr:to>
    <xdr:sp macro="" textlink="">
      <xdr:nvSpPr>
        <xdr:cNvPr id="542" name="フローチャート: 判断 541">
          <a:extLst>
            <a:ext uri="{FF2B5EF4-FFF2-40B4-BE49-F238E27FC236}">
              <a16:creationId xmlns:a16="http://schemas.microsoft.com/office/drawing/2014/main" id="{D7991ADC-82D9-4421-A375-804CEEC6DF1F}"/>
            </a:ext>
          </a:extLst>
        </xdr:cNvPr>
        <xdr:cNvSpPr/>
      </xdr:nvSpPr>
      <xdr:spPr>
        <a:xfrm>
          <a:off x="12299950" y="977646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19413</xdr:rowOff>
    </xdr:from>
    <xdr:to>
      <xdr:col>67</xdr:col>
      <xdr:colOff>101600</xdr:colOff>
      <xdr:row>59</xdr:row>
      <xdr:rowOff>121013</xdr:rowOff>
    </xdr:to>
    <xdr:sp macro="" textlink="">
      <xdr:nvSpPr>
        <xdr:cNvPr id="543" name="フローチャート: 判断 542">
          <a:extLst>
            <a:ext uri="{FF2B5EF4-FFF2-40B4-BE49-F238E27FC236}">
              <a16:creationId xmlns:a16="http://schemas.microsoft.com/office/drawing/2014/main" id="{1C246600-4FC6-4720-AB54-A6EED47D95BF}"/>
            </a:ext>
          </a:extLst>
        </xdr:cNvPr>
        <xdr:cNvSpPr/>
      </xdr:nvSpPr>
      <xdr:spPr>
        <a:xfrm>
          <a:off x="11487150" y="9766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EBFCD9FF-2E18-4EC3-80DF-6A11CA50CDE2}"/>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3FC3A1E8-00E4-4808-B08F-C4D5CDF87B28}"/>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F5257C53-7232-4B4C-93EC-B1DE496C75D9}"/>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BF47137-9CA1-4C6F-9C5D-73DE7D7504D8}"/>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5095F1DC-0332-4812-96A8-3CADBACCEFE8}"/>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164737</xdr:rowOff>
    </xdr:from>
    <xdr:to>
      <xdr:col>85</xdr:col>
      <xdr:colOff>177800</xdr:colOff>
      <xdr:row>61</xdr:row>
      <xdr:rowOff>94887</xdr:rowOff>
    </xdr:to>
    <xdr:sp macro="" textlink="">
      <xdr:nvSpPr>
        <xdr:cNvPr id="549" name="楕円 548">
          <a:extLst>
            <a:ext uri="{FF2B5EF4-FFF2-40B4-BE49-F238E27FC236}">
              <a16:creationId xmlns:a16="http://schemas.microsoft.com/office/drawing/2014/main" id="{689430DD-4C55-41CE-8BCE-30246A78E6DE}"/>
            </a:ext>
          </a:extLst>
        </xdr:cNvPr>
        <xdr:cNvSpPr/>
      </xdr:nvSpPr>
      <xdr:spPr>
        <a:xfrm>
          <a:off x="14649450" y="1007708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143164</xdr:rowOff>
    </xdr:from>
    <xdr:ext cx="405111" cy="259045"/>
    <xdr:sp macro="" textlink="">
      <xdr:nvSpPr>
        <xdr:cNvPr id="550" name="【学校施設】&#10;有形固定資産減価償却率該当値テキスト">
          <a:extLst>
            <a:ext uri="{FF2B5EF4-FFF2-40B4-BE49-F238E27FC236}">
              <a16:creationId xmlns:a16="http://schemas.microsoft.com/office/drawing/2014/main" id="{17A053B9-51FD-4C8F-A9BA-0E327B1C6FB5}"/>
            </a:ext>
          </a:extLst>
        </xdr:cNvPr>
        <xdr:cNvSpPr txBox="1"/>
      </xdr:nvSpPr>
      <xdr:spPr>
        <a:xfrm>
          <a:off x="14738350" y="10055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99423</xdr:rowOff>
    </xdr:from>
    <xdr:to>
      <xdr:col>81</xdr:col>
      <xdr:colOff>101600</xdr:colOff>
      <xdr:row>61</xdr:row>
      <xdr:rowOff>29573</xdr:rowOff>
    </xdr:to>
    <xdr:sp macro="" textlink="">
      <xdr:nvSpPr>
        <xdr:cNvPr id="551" name="楕円 550">
          <a:extLst>
            <a:ext uri="{FF2B5EF4-FFF2-40B4-BE49-F238E27FC236}">
              <a16:creationId xmlns:a16="http://schemas.microsoft.com/office/drawing/2014/main" id="{FE71C2BF-2832-4D3B-B1A0-3F001C0B91A0}"/>
            </a:ext>
          </a:extLst>
        </xdr:cNvPr>
        <xdr:cNvSpPr/>
      </xdr:nvSpPr>
      <xdr:spPr>
        <a:xfrm>
          <a:off x="13887450" y="1001177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150223</xdr:rowOff>
    </xdr:from>
    <xdr:to>
      <xdr:col>85</xdr:col>
      <xdr:colOff>127000</xdr:colOff>
      <xdr:row>61</xdr:row>
      <xdr:rowOff>44087</xdr:rowOff>
    </xdr:to>
    <xdr:cxnSp macro="">
      <xdr:nvCxnSpPr>
        <xdr:cNvPr id="552" name="直線コネクタ 551">
          <a:extLst>
            <a:ext uri="{FF2B5EF4-FFF2-40B4-BE49-F238E27FC236}">
              <a16:creationId xmlns:a16="http://schemas.microsoft.com/office/drawing/2014/main" id="{9418299E-AB8B-4790-8EBC-84160500EBD1}"/>
            </a:ext>
          </a:extLst>
        </xdr:cNvPr>
        <xdr:cNvCxnSpPr/>
      </xdr:nvCxnSpPr>
      <xdr:spPr>
        <a:xfrm>
          <a:off x="13938250" y="10062573"/>
          <a:ext cx="762000" cy="58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30843</xdr:rowOff>
    </xdr:from>
    <xdr:to>
      <xdr:col>76</xdr:col>
      <xdr:colOff>165100</xdr:colOff>
      <xdr:row>60</xdr:row>
      <xdr:rowOff>132443</xdr:rowOff>
    </xdr:to>
    <xdr:sp macro="" textlink="">
      <xdr:nvSpPr>
        <xdr:cNvPr id="553" name="楕円 552">
          <a:extLst>
            <a:ext uri="{FF2B5EF4-FFF2-40B4-BE49-F238E27FC236}">
              <a16:creationId xmlns:a16="http://schemas.microsoft.com/office/drawing/2014/main" id="{3C6D3697-EE23-4198-A104-5BA542D8C0BE}"/>
            </a:ext>
          </a:extLst>
        </xdr:cNvPr>
        <xdr:cNvSpPr/>
      </xdr:nvSpPr>
      <xdr:spPr>
        <a:xfrm>
          <a:off x="13093700" y="9943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81643</xdr:rowOff>
    </xdr:from>
    <xdr:to>
      <xdr:col>81</xdr:col>
      <xdr:colOff>50800</xdr:colOff>
      <xdr:row>60</xdr:row>
      <xdr:rowOff>150223</xdr:rowOff>
    </xdr:to>
    <xdr:cxnSp macro="">
      <xdr:nvCxnSpPr>
        <xdr:cNvPr id="554" name="直線コネクタ 553">
          <a:extLst>
            <a:ext uri="{FF2B5EF4-FFF2-40B4-BE49-F238E27FC236}">
              <a16:creationId xmlns:a16="http://schemas.microsoft.com/office/drawing/2014/main" id="{3DAF6795-1843-40E1-85A4-66CF3DF559F3}"/>
            </a:ext>
          </a:extLst>
        </xdr:cNvPr>
        <xdr:cNvCxnSpPr/>
      </xdr:nvCxnSpPr>
      <xdr:spPr>
        <a:xfrm>
          <a:off x="13144500" y="9993993"/>
          <a:ext cx="79375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14515</xdr:rowOff>
    </xdr:from>
    <xdr:to>
      <xdr:col>72</xdr:col>
      <xdr:colOff>38100</xdr:colOff>
      <xdr:row>60</xdr:row>
      <xdr:rowOff>116115</xdr:rowOff>
    </xdr:to>
    <xdr:sp macro="" textlink="">
      <xdr:nvSpPr>
        <xdr:cNvPr id="555" name="楕円 554">
          <a:extLst>
            <a:ext uri="{FF2B5EF4-FFF2-40B4-BE49-F238E27FC236}">
              <a16:creationId xmlns:a16="http://schemas.microsoft.com/office/drawing/2014/main" id="{840A84F7-B94E-44BE-BFE7-9DBD006BD188}"/>
            </a:ext>
          </a:extLst>
        </xdr:cNvPr>
        <xdr:cNvSpPr/>
      </xdr:nvSpPr>
      <xdr:spPr>
        <a:xfrm>
          <a:off x="12299950" y="992686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65315</xdr:rowOff>
    </xdr:from>
    <xdr:to>
      <xdr:col>76</xdr:col>
      <xdr:colOff>114300</xdr:colOff>
      <xdr:row>60</xdr:row>
      <xdr:rowOff>81643</xdr:rowOff>
    </xdr:to>
    <xdr:cxnSp macro="">
      <xdr:nvCxnSpPr>
        <xdr:cNvPr id="556" name="直線コネクタ 555">
          <a:extLst>
            <a:ext uri="{FF2B5EF4-FFF2-40B4-BE49-F238E27FC236}">
              <a16:creationId xmlns:a16="http://schemas.microsoft.com/office/drawing/2014/main" id="{C2A0027F-A86B-4817-BC00-36A918AD532F}"/>
            </a:ext>
          </a:extLst>
        </xdr:cNvPr>
        <xdr:cNvCxnSpPr/>
      </xdr:nvCxnSpPr>
      <xdr:spPr>
        <a:xfrm>
          <a:off x="12344400" y="9977665"/>
          <a:ext cx="8001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107587</xdr:rowOff>
    </xdr:from>
    <xdr:to>
      <xdr:col>67</xdr:col>
      <xdr:colOff>101600</xdr:colOff>
      <xdr:row>60</xdr:row>
      <xdr:rowOff>37737</xdr:rowOff>
    </xdr:to>
    <xdr:sp macro="" textlink="">
      <xdr:nvSpPr>
        <xdr:cNvPr id="557" name="楕円 556">
          <a:extLst>
            <a:ext uri="{FF2B5EF4-FFF2-40B4-BE49-F238E27FC236}">
              <a16:creationId xmlns:a16="http://schemas.microsoft.com/office/drawing/2014/main" id="{8E32FC84-A5A0-4CED-A4C1-AFDCA018A650}"/>
            </a:ext>
          </a:extLst>
        </xdr:cNvPr>
        <xdr:cNvSpPr/>
      </xdr:nvSpPr>
      <xdr:spPr>
        <a:xfrm>
          <a:off x="11487150" y="985483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158387</xdr:rowOff>
    </xdr:from>
    <xdr:to>
      <xdr:col>71</xdr:col>
      <xdr:colOff>177800</xdr:colOff>
      <xdr:row>60</xdr:row>
      <xdr:rowOff>65315</xdr:rowOff>
    </xdr:to>
    <xdr:cxnSp macro="">
      <xdr:nvCxnSpPr>
        <xdr:cNvPr id="558" name="直線コネクタ 557">
          <a:extLst>
            <a:ext uri="{FF2B5EF4-FFF2-40B4-BE49-F238E27FC236}">
              <a16:creationId xmlns:a16="http://schemas.microsoft.com/office/drawing/2014/main" id="{BBAABD95-9149-441B-BF25-785460628099}"/>
            </a:ext>
          </a:extLst>
        </xdr:cNvPr>
        <xdr:cNvCxnSpPr/>
      </xdr:nvCxnSpPr>
      <xdr:spPr>
        <a:xfrm>
          <a:off x="11537950" y="9905637"/>
          <a:ext cx="806450" cy="7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50999</xdr:rowOff>
    </xdr:from>
    <xdr:ext cx="405111" cy="259045"/>
    <xdr:sp macro="" textlink="">
      <xdr:nvSpPr>
        <xdr:cNvPr id="559" name="n_1aveValue【学校施設】&#10;有形固定資産減価償却率">
          <a:extLst>
            <a:ext uri="{FF2B5EF4-FFF2-40B4-BE49-F238E27FC236}">
              <a16:creationId xmlns:a16="http://schemas.microsoft.com/office/drawing/2014/main" id="{3FD4B6C0-F255-499A-B96E-794923E6A38A}"/>
            </a:ext>
          </a:extLst>
        </xdr:cNvPr>
        <xdr:cNvSpPr txBox="1"/>
      </xdr:nvSpPr>
      <xdr:spPr>
        <a:xfrm>
          <a:off x="13742044" y="9633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15076</xdr:rowOff>
    </xdr:from>
    <xdr:ext cx="405111" cy="259045"/>
    <xdr:sp macro="" textlink="">
      <xdr:nvSpPr>
        <xdr:cNvPr id="560" name="n_2aveValue【学校施設】&#10;有形固定資産減価償却率">
          <a:extLst>
            <a:ext uri="{FF2B5EF4-FFF2-40B4-BE49-F238E27FC236}">
              <a16:creationId xmlns:a16="http://schemas.microsoft.com/office/drawing/2014/main" id="{9FE1316D-0C9A-4331-9955-B84DBB76E00C}"/>
            </a:ext>
          </a:extLst>
        </xdr:cNvPr>
        <xdr:cNvSpPr txBox="1"/>
      </xdr:nvSpPr>
      <xdr:spPr>
        <a:xfrm>
          <a:off x="12960994" y="9597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147337</xdr:rowOff>
    </xdr:from>
    <xdr:ext cx="405111" cy="259045"/>
    <xdr:sp macro="" textlink="">
      <xdr:nvSpPr>
        <xdr:cNvPr id="561" name="n_3aveValue【学校施設】&#10;有形固定資産減価償却率">
          <a:extLst>
            <a:ext uri="{FF2B5EF4-FFF2-40B4-BE49-F238E27FC236}">
              <a16:creationId xmlns:a16="http://schemas.microsoft.com/office/drawing/2014/main" id="{0B42A2AE-8A81-4E10-A412-CC79470DBB92}"/>
            </a:ext>
          </a:extLst>
        </xdr:cNvPr>
        <xdr:cNvSpPr txBox="1"/>
      </xdr:nvSpPr>
      <xdr:spPr>
        <a:xfrm>
          <a:off x="121672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137540</xdr:rowOff>
    </xdr:from>
    <xdr:ext cx="405111" cy="259045"/>
    <xdr:sp macro="" textlink="">
      <xdr:nvSpPr>
        <xdr:cNvPr id="562" name="n_4aveValue【学校施設】&#10;有形固定資産減価償却率">
          <a:extLst>
            <a:ext uri="{FF2B5EF4-FFF2-40B4-BE49-F238E27FC236}">
              <a16:creationId xmlns:a16="http://schemas.microsoft.com/office/drawing/2014/main" id="{FAC73380-A49A-4062-A668-77AFA22D3783}"/>
            </a:ext>
          </a:extLst>
        </xdr:cNvPr>
        <xdr:cNvSpPr txBox="1"/>
      </xdr:nvSpPr>
      <xdr:spPr>
        <a:xfrm>
          <a:off x="11354444" y="9554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20700</xdr:rowOff>
    </xdr:from>
    <xdr:ext cx="405111" cy="259045"/>
    <xdr:sp macro="" textlink="">
      <xdr:nvSpPr>
        <xdr:cNvPr id="563" name="n_1mainValue【学校施設】&#10;有形固定資産減価償却率">
          <a:extLst>
            <a:ext uri="{FF2B5EF4-FFF2-40B4-BE49-F238E27FC236}">
              <a16:creationId xmlns:a16="http://schemas.microsoft.com/office/drawing/2014/main" id="{0DC76BF0-3D52-435F-8AFB-C2C9ECB365F3}"/>
            </a:ext>
          </a:extLst>
        </xdr:cNvPr>
        <xdr:cNvSpPr txBox="1"/>
      </xdr:nvSpPr>
      <xdr:spPr>
        <a:xfrm>
          <a:off x="13742044" y="10098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123570</xdr:rowOff>
    </xdr:from>
    <xdr:ext cx="405111" cy="259045"/>
    <xdr:sp macro="" textlink="">
      <xdr:nvSpPr>
        <xdr:cNvPr id="564" name="n_2mainValue【学校施設】&#10;有形固定資産減価償却率">
          <a:extLst>
            <a:ext uri="{FF2B5EF4-FFF2-40B4-BE49-F238E27FC236}">
              <a16:creationId xmlns:a16="http://schemas.microsoft.com/office/drawing/2014/main" id="{D76496F7-2786-4417-BC22-A0FAB4848277}"/>
            </a:ext>
          </a:extLst>
        </xdr:cNvPr>
        <xdr:cNvSpPr txBox="1"/>
      </xdr:nvSpPr>
      <xdr:spPr>
        <a:xfrm>
          <a:off x="1296099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107242</xdr:rowOff>
    </xdr:from>
    <xdr:ext cx="405111" cy="259045"/>
    <xdr:sp macro="" textlink="">
      <xdr:nvSpPr>
        <xdr:cNvPr id="565" name="n_3mainValue【学校施設】&#10;有形固定資産減価償却率">
          <a:extLst>
            <a:ext uri="{FF2B5EF4-FFF2-40B4-BE49-F238E27FC236}">
              <a16:creationId xmlns:a16="http://schemas.microsoft.com/office/drawing/2014/main" id="{EDE7D8F2-D1E3-47B9-9BD2-787C2DB4F4A7}"/>
            </a:ext>
          </a:extLst>
        </xdr:cNvPr>
        <xdr:cNvSpPr txBox="1"/>
      </xdr:nvSpPr>
      <xdr:spPr>
        <a:xfrm>
          <a:off x="12167244" y="10019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28864</xdr:rowOff>
    </xdr:from>
    <xdr:ext cx="405111" cy="259045"/>
    <xdr:sp macro="" textlink="">
      <xdr:nvSpPr>
        <xdr:cNvPr id="566" name="n_4mainValue【学校施設】&#10;有形固定資産減価償却率">
          <a:extLst>
            <a:ext uri="{FF2B5EF4-FFF2-40B4-BE49-F238E27FC236}">
              <a16:creationId xmlns:a16="http://schemas.microsoft.com/office/drawing/2014/main" id="{475D8BB7-FE54-44C1-BC30-CFF89D3DF33D}"/>
            </a:ext>
          </a:extLst>
        </xdr:cNvPr>
        <xdr:cNvSpPr txBox="1"/>
      </xdr:nvSpPr>
      <xdr:spPr>
        <a:xfrm>
          <a:off x="11354444" y="9941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7" name="正方形/長方形 566">
          <a:extLst>
            <a:ext uri="{FF2B5EF4-FFF2-40B4-BE49-F238E27FC236}">
              <a16:creationId xmlns:a16="http://schemas.microsoft.com/office/drawing/2014/main" id="{304D03E0-2F48-4FD1-BD1B-21B7D67682F6}"/>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8" name="正方形/長方形 567">
          <a:extLst>
            <a:ext uri="{FF2B5EF4-FFF2-40B4-BE49-F238E27FC236}">
              <a16:creationId xmlns:a16="http://schemas.microsoft.com/office/drawing/2014/main" id="{04B2FEB9-C0AE-4097-B441-493AB2F16413}"/>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9" name="正方形/長方形 568">
          <a:extLst>
            <a:ext uri="{FF2B5EF4-FFF2-40B4-BE49-F238E27FC236}">
              <a16:creationId xmlns:a16="http://schemas.microsoft.com/office/drawing/2014/main" id="{0370CE2E-1EDF-43A3-BD4D-6831A4187511}"/>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0" name="正方形/長方形 569">
          <a:extLst>
            <a:ext uri="{FF2B5EF4-FFF2-40B4-BE49-F238E27FC236}">
              <a16:creationId xmlns:a16="http://schemas.microsoft.com/office/drawing/2014/main" id="{43705FE5-F71F-4314-BCDA-44C8D5EBF98A}"/>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1" name="正方形/長方形 570">
          <a:extLst>
            <a:ext uri="{FF2B5EF4-FFF2-40B4-BE49-F238E27FC236}">
              <a16:creationId xmlns:a16="http://schemas.microsoft.com/office/drawing/2014/main" id="{9869E159-A692-461B-8F02-5C2ABE1C4C94}"/>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2" name="正方形/長方形 571">
          <a:extLst>
            <a:ext uri="{FF2B5EF4-FFF2-40B4-BE49-F238E27FC236}">
              <a16:creationId xmlns:a16="http://schemas.microsoft.com/office/drawing/2014/main" id="{F477634B-C79A-4087-9AA6-3FC5E969F0F0}"/>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3" name="正方形/長方形 572">
          <a:extLst>
            <a:ext uri="{FF2B5EF4-FFF2-40B4-BE49-F238E27FC236}">
              <a16:creationId xmlns:a16="http://schemas.microsoft.com/office/drawing/2014/main" id="{B3BAD5B1-60AD-4D0D-95CA-8ACBC73691F1}"/>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4" name="正方形/長方形 573">
          <a:extLst>
            <a:ext uri="{FF2B5EF4-FFF2-40B4-BE49-F238E27FC236}">
              <a16:creationId xmlns:a16="http://schemas.microsoft.com/office/drawing/2014/main" id="{AFEEB275-A57E-4705-AA5A-E6E28458E71D}"/>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5" name="テキスト ボックス 574">
          <a:extLst>
            <a:ext uri="{FF2B5EF4-FFF2-40B4-BE49-F238E27FC236}">
              <a16:creationId xmlns:a16="http://schemas.microsoft.com/office/drawing/2014/main" id="{BF4ED233-DF36-4A6B-8226-DC99C982B58B}"/>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6" name="直線コネクタ 575">
          <a:extLst>
            <a:ext uri="{FF2B5EF4-FFF2-40B4-BE49-F238E27FC236}">
              <a16:creationId xmlns:a16="http://schemas.microsoft.com/office/drawing/2014/main" id="{111DAB3F-EA1B-4681-9DC7-32AAB034ED73}"/>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7" name="直線コネクタ 576">
          <a:extLst>
            <a:ext uri="{FF2B5EF4-FFF2-40B4-BE49-F238E27FC236}">
              <a16:creationId xmlns:a16="http://schemas.microsoft.com/office/drawing/2014/main" id="{F8FD0576-2766-4CD0-B42C-21ECB33F9C23}"/>
            </a:ext>
          </a:extLst>
        </xdr:cNvPr>
        <xdr:cNvCxnSpPr/>
      </xdr:nvCxnSpPr>
      <xdr:spPr>
        <a:xfrm>
          <a:off x="16459200" y="1057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8" name="テキスト ボックス 577">
          <a:extLst>
            <a:ext uri="{FF2B5EF4-FFF2-40B4-BE49-F238E27FC236}">
              <a16:creationId xmlns:a16="http://schemas.microsoft.com/office/drawing/2014/main" id="{2BF8E4D5-C4A9-488B-AF7D-68A86DD1C870}"/>
            </a:ext>
          </a:extLst>
        </xdr:cNvPr>
        <xdr:cNvSpPr txBox="1"/>
      </xdr:nvSpPr>
      <xdr:spPr>
        <a:xfrm>
          <a:off x="1604917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79" name="直線コネクタ 578">
          <a:extLst>
            <a:ext uri="{FF2B5EF4-FFF2-40B4-BE49-F238E27FC236}">
              <a16:creationId xmlns:a16="http://schemas.microsoft.com/office/drawing/2014/main" id="{14DC270C-34F3-48DD-969D-B714B05B0855}"/>
            </a:ext>
          </a:extLst>
        </xdr:cNvPr>
        <xdr:cNvCxnSpPr/>
      </xdr:nvCxnSpPr>
      <xdr:spPr>
        <a:xfrm>
          <a:off x="16459200" y="10134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60</xdr:row>
      <xdr:rowOff>86377</xdr:rowOff>
    </xdr:from>
    <xdr:ext cx="595419" cy="259045"/>
    <xdr:sp macro="" textlink="">
      <xdr:nvSpPr>
        <xdr:cNvPr id="580" name="テキスト ボックス 579">
          <a:extLst>
            <a:ext uri="{FF2B5EF4-FFF2-40B4-BE49-F238E27FC236}">
              <a16:creationId xmlns:a16="http://schemas.microsoft.com/office/drawing/2014/main" id="{3EB95E23-7D48-4738-B35A-1917159BC272}"/>
            </a:ext>
          </a:extLst>
        </xdr:cNvPr>
        <xdr:cNvSpPr txBox="1"/>
      </xdr:nvSpPr>
      <xdr:spPr>
        <a:xfrm>
          <a:off x="15939981" y="9998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1" name="直線コネクタ 580">
          <a:extLst>
            <a:ext uri="{FF2B5EF4-FFF2-40B4-BE49-F238E27FC236}">
              <a16:creationId xmlns:a16="http://schemas.microsoft.com/office/drawing/2014/main" id="{BB59603C-83EA-453A-9CC1-9CFABD96B478}"/>
            </a:ext>
          </a:extLst>
        </xdr:cNvPr>
        <xdr:cNvCxnSpPr/>
      </xdr:nvCxnSpPr>
      <xdr:spPr>
        <a:xfrm>
          <a:off x="16459200" y="96964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57</xdr:row>
      <xdr:rowOff>143527</xdr:rowOff>
    </xdr:from>
    <xdr:ext cx="595419" cy="259045"/>
    <xdr:sp macro="" textlink="">
      <xdr:nvSpPr>
        <xdr:cNvPr id="582" name="テキスト ボックス 581">
          <a:extLst>
            <a:ext uri="{FF2B5EF4-FFF2-40B4-BE49-F238E27FC236}">
              <a16:creationId xmlns:a16="http://schemas.microsoft.com/office/drawing/2014/main" id="{7D6897AD-E1F3-4CCE-AF98-DD52C1B1C8AA}"/>
            </a:ext>
          </a:extLst>
        </xdr:cNvPr>
        <xdr:cNvSpPr txBox="1"/>
      </xdr:nvSpPr>
      <xdr:spPr>
        <a:xfrm>
          <a:off x="15939981" y="956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3" name="直線コネクタ 582">
          <a:extLst>
            <a:ext uri="{FF2B5EF4-FFF2-40B4-BE49-F238E27FC236}">
              <a16:creationId xmlns:a16="http://schemas.microsoft.com/office/drawing/2014/main" id="{026671C8-F971-45AB-B8DB-B9468276FEE7}"/>
            </a:ext>
          </a:extLst>
        </xdr:cNvPr>
        <xdr:cNvCxnSpPr/>
      </xdr:nvCxnSpPr>
      <xdr:spPr>
        <a:xfrm>
          <a:off x="16459200" y="9251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55</xdr:row>
      <xdr:rowOff>29227</xdr:rowOff>
    </xdr:from>
    <xdr:ext cx="595419" cy="259045"/>
    <xdr:sp macro="" textlink="">
      <xdr:nvSpPr>
        <xdr:cNvPr id="584" name="テキスト ボックス 583">
          <a:extLst>
            <a:ext uri="{FF2B5EF4-FFF2-40B4-BE49-F238E27FC236}">
              <a16:creationId xmlns:a16="http://schemas.microsoft.com/office/drawing/2014/main" id="{D3DE6BFA-97C1-4E0B-8DA4-8A5B3997AEAB}"/>
            </a:ext>
          </a:extLst>
        </xdr:cNvPr>
        <xdr:cNvSpPr txBox="1"/>
      </xdr:nvSpPr>
      <xdr:spPr>
        <a:xfrm>
          <a:off x="15939981" y="91160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5" name="直線コネクタ 584">
          <a:extLst>
            <a:ext uri="{FF2B5EF4-FFF2-40B4-BE49-F238E27FC236}">
              <a16:creationId xmlns:a16="http://schemas.microsoft.com/office/drawing/2014/main" id="{761D60E3-C120-4402-9F72-DD78F00AD90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86377</xdr:rowOff>
    </xdr:from>
    <xdr:ext cx="595419" cy="259045"/>
    <xdr:sp macro="" textlink="">
      <xdr:nvSpPr>
        <xdr:cNvPr id="586" name="テキスト ボックス 585">
          <a:extLst>
            <a:ext uri="{FF2B5EF4-FFF2-40B4-BE49-F238E27FC236}">
              <a16:creationId xmlns:a16="http://schemas.microsoft.com/office/drawing/2014/main" id="{A8690BD3-C7EE-4057-9DB4-9E855839D431}"/>
            </a:ext>
          </a:extLst>
        </xdr:cNvPr>
        <xdr:cNvSpPr txBox="1"/>
      </xdr:nvSpPr>
      <xdr:spPr>
        <a:xfrm>
          <a:off x="15939981" y="86779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7" name="【学校施設】&#10;一人当たり面積グラフ枠">
          <a:extLst>
            <a:ext uri="{FF2B5EF4-FFF2-40B4-BE49-F238E27FC236}">
              <a16:creationId xmlns:a16="http://schemas.microsoft.com/office/drawing/2014/main" id="{7A0BE5CF-048E-4F14-95FE-B4FCC0D6DAC1}"/>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72027</xdr:rowOff>
    </xdr:from>
    <xdr:to>
      <xdr:col>116</xdr:col>
      <xdr:colOff>62864</xdr:colOff>
      <xdr:row>63</xdr:row>
      <xdr:rowOff>166361</xdr:rowOff>
    </xdr:to>
    <xdr:cxnSp macro="">
      <xdr:nvCxnSpPr>
        <xdr:cNvPr id="588" name="直線コネクタ 587">
          <a:extLst>
            <a:ext uri="{FF2B5EF4-FFF2-40B4-BE49-F238E27FC236}">
              <a16:creationId xmlns:a16="http://schemas.microsoft.com/office/drawing/2014/main" id="{BE1AC374-EF18-47BB-8405-EE0906476147}"/>
            </a:ext>
          </a:extLst>
        </xdr:cNvPr>
        <xdr:cNvCxnSpPr/>
      </xdr:nvCxnSpPr>
      <xdr:spPr>
        <a:xfrm flipV="1">
          <a:off x="19951064" y="9158877"/>
          <a:ext cx="0" cy="141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16981</xdr:rowOff>
    </xdr:from>
    <xdr:ext cx="469744" cy="259045"/>
    <xdr:sp macro="" textlink="">
      <xdr:nvSpPr>
        <xdr:cNvPr id="589" name="【学校施設】&#10;一人当たり面積最小値テキスト">
          <a:extLst>
            <a:ext uri="{FF2B5EF4-FFF2-40B4-BE49-F238E27FC236}">
              <a16:creationId xmlns:a16="http://schemas.microsoft.com/office/drawing/2014/main" id="{B384CB3F-2664-4D0C-8C7D-77BA18F7A31A}"/>
            </a:ext>
          </a:extLst>
        </xdr:cNvPr>
        <xdr:cNvSpPr txBox="1"/>
      </xdr:nvSpPr>
      <xdr:spPr>
        <a:xfrm>
          <a:off x="19989800" y="10589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166361</xdr:rowOff>
    </xdr:from>
    <xdr:to>
      <xdr:col>116</xdr:col>
      <xdr:colOff>152400</xdr:colOff>
      <xdr:row>63</xdr:row>
      <xdr:rowOff>166361</xdr:rowOff>
    </xdr:to>
    <xdr:cxnSp macro="">
      <xdr:nvCxnSpPr>
        <xdr:cNvPr id="590" name="直線コネクタ 589">
          <a:extLst>
            <a:ext uri="{FF2B5EF4-FFF2-40B4-BE49-F238E27FC236}">
              <a16:creationId xmlns:a16="http://schemas.microsoft.com/office/drawing/2014/main" id="{773064B6-C1F4-4D91-A85E-8344E71221DE}"/>
            </a:ext>
          </a:extLst>
        </xdr:cNvPr>
        <xdr:cNvCxnSpPr/>
      </xdr:nvCxnSpPr>
      <xdr:spPr>
        <a:xfrm>
          <a:off x="19881850" y="105740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18704</xdr:rowOff>
    </xdr:from>
    <xdr:ext cx="599010" cy="259045"/>
    <xdr:sp macro="" textlink="">
      <xdr:nvSpPr>
        <xdr:cNvPr id="591" name="【学校施設】&#10;一人当たり面積最大値テキスト">
          <a:extLst>
            <a:ext uri="{FF2B5EF4-FFF2-40B4-BE49-F238E27FC236}">
              <a16:creationId xmlns:a16="http://schemas.microsoft.com/office/drawing/2014/main" id="{40343466-684E-4691-A478-EAF3974D11CB}"/>
            </a:ext>
          </a:extLst>
        </xdr:cNvPr>
        <xdr:cNvSpPr txBox="1"/>
      </xdr:nvSpPr>
      <xdr:spPr>
        <a:xfrm>
          <a:off x="19989800" y="8940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72027</xdr:rowOff>
    </xdr:from>
    <xdr:to>
      <xdr:col>116</xdr:col>
      <xdr:colOff>152400</xdr:colOff>
      <xdr:row>55</xdr:row>
      <xdr:rowOff>72027</xdr:rowOff>
    </xdr:to>
    <xdr:cxnSp macro="">
      <xdr:nvCxnSpPr>
        <xdr:cNvPr id="592" name="直線コネクタ 591">
          <a:extLst>
            <a:ext uri="{FF2B5EF4-FFF2-40B4-BE49-F238E27FC236}">
              <a16:creationId xmlns:a16="http://schemas.microsoft.com/office/drawing/2014/main" id="{11A3E870-54E0-46F9-A23D-96415A321B73}"/>
            </a:ext>
          </a:extLst>
        </xdr:cNvPr>
        <xdr:cNvCxnSpPr/>
      </xdr:nvCxnSpPr>
      <xdr:spPr>
        <a:xfrm>
          <a:off x="19881850" y="915887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105881</xdr:rowOff>
    </xdr:from>
    <xdr:ext cx="469744" cy="259045"/>
    <xdr:sp macro="" textlink="">
      <xdr:nvSpPr>
        <xdr:cNvPr id="593" name="【学校施設】&#10;一人当たり面積平均値テキスト">
          <a:extLst>
            <a:ext uri="{FF2B5EF4-FFF2-40B4-BE49-F238E27FC236}">
              <a16:creationId xmlns:a16="http://schemas.microsoft.com/office/drawing/2014/main" id="{2A1EEFB4-4125-488D-9E0B-98E0A62119A6}"/>
            </a:ext>
          </a:extLst>
        </xdr:cNvPr>
        <xdr:cNvSpPr txBox="1"/>
      </xdr:nvSpPr>
      <xdr:spPr>
        <a:xfrm>
          <a:off x="19989800" y="103484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83004</xdr:rowOff>
    </xdr:from>
    <xdr:to>
      <xdr:col>116</xdr:col>
      <xdr:colOff>114300</xdr:colOff>
      <xdr:row>64</xdr:row>
      <xdr:rowOff>13154</xdr:rowOff>
    </xdr:to>
    <xdr:sp macro="" textlink="">
      <xdr:nvSpPr>
        <xdr:cNvPr id="594" name="フローチャート: 判断 593">
          <a:extLst>
            <a:ext uri="{FF2B5EF4-FFF2-40B4-BE49-F238E27FC236}">
              <a16:creationId xmlns:a16="http://schemas.microsoft.com/office/drawing/2014/main" id="{0210582D-514F-4290-99EA-B5A1372CFC6F}"/>
            </a:ext>
          </a:extLst>
        </xdr:cNvPr>
        <xdr:cNvSpPr/>
      </xdr:nvSpPr>
      <xdr:spPr>
        <a:xfrm>
          <a:off x="19900900" y="1049065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63</xdr:row>
      <xdr:rowOff>111817</xdr:rowOff>
    </xdr:from>
    <xdr:to>
      <xdr:col>112</xdr:col>
      <xdr:colOff>38100</xdr:colOff>
      <xdr:row>64</xdr:row>
      <xdr:rowOff>41967</xdr:rowOff>
    </xdr:to>
    <xdr:sp macro="" textlink="">
      <xdr:nvSpPr>
        <xdr:cNvPr id="595" name="フローチャート: 判断 594">
          <a:extLst>
            <a:ext uri="{FF2B5EF4-FFF2-40B4-BE49-F238E27FC236}">
              <a16:creationId xmlns:a16="http://schemas.microsoft.com/office/drawing/2014/main" id="{73B10853-481C-47A0-9274-97CED57D7971}"/>
            </a:ext>
          </a:extLst>
        </xdr:cNvPr>
        <xdr:cNvSpPr/>
      </xdr:nvSpPr>
      <xdr:spPr>
        <a:xfrm>
          <a:off x="19157950" y="1051946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111830</xdr:rowOff>
    </xdr:from>
    <xdr:to>
      <xdr:col>107</xdr:col>
      <xdr:colOff>101600</xdr:colOff>
      <xdr:row>64</xdr:row>
      <xdr:rowOff>41980</xdr:rowOff>
    </xdr:to>
    <xdr:sp macro="" textlink="">
      <xdr:nvSpPr>
        <xdr:cNvPr id="596" name="フローチャート: 判断 595">
          <a:extLst>
            <a:ext uri="{FF2B5EF4-FFF2-40B4-BE49-F238E27FC236}">
              <a16:creationId xmlns:a16="http://schemas.microsoft.com/office/drawing/2014/main" id="{BFFA862D-0728-4571-88F3-885A9BE2C6A0}"/>
            </a:ext>
          </a:extLst>
        </xdr:cNvPr>
        <xdr:cNvSpPr/>
      </xdr:nvSpPr>
      <xdr:spPr>
        <a:xfrm>
          <a:off x="18345150" y="105194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111813</xdr:rowOff>
    </xdr:from>
    <xdr:to>
      <xdr:col>102</xdr:col>
      <xdr:colOff>165100</xdr:colOff>
      <xdr:row>64</xdr:row>
      <xdr:rowOff>41963</xdr:rowOff>
    </xdr:to>
    <xdr:sp macro="" textlink="">
      <xdr:nvSpPr>
        <xdr:cNvPr id="597" name="フローチャート: 判断 596">
          <a:extLst>
            <a:ext uri="{FF2B5EF4-FFF2-40B4-BE49-F238E27FC236}">
              <a16:creationId xmlns:a16="http://schemas.microsoft.com/office/drawing/2014/main" id="{8D4414D4-9D82-43D6-A95C-9D27D14686FD}"/>
            </a:ext>
          </a:extLst>
        </xdr:cNvPr>
        <xdr:cNvSpPr/>
      </xdr:nvSpPr>
      <xdr:spPr>
        <a:xfrm>
          <a:off x="17551400" y="1051946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111767</xdr:rowOff>
    </xdr:from>
    <xdr:to>
      <xdr:col>98</xdr:col>
      <xdr:colOff>38100</xdr:colOff>
      <xdr:row>64</xdr:row>
      <xdr:rowOff>41917</xdr:rowOff>
    </xdr:to>
    <xdr:sp macro="" textlink="">
      <xdr:nvSpPr>
        <xdr:cNvPr id="598" name="フローチャート: 判断 597">
          <a:extLst>
            <a:ext uri="{FF2B5EF4-FFF2-40B4-BE49-F238E27FC236}">
              <a16:creationId xmlns:a16="http://schemas.microsoft.com/office/drawing/2014/main" id="{6EACD310-63EE-425E-82E4-3F7820A4EA6F}"/>
            </a:ext>
          </a:extLst>
        </xdr:cNvPr>
        <xdr:cNvSpPr/>
      </xdr:nvSpPr>
      <xdr:spPr>
        <a:xfrm>
          <a:off x="16757650" y="1051941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D9456974-8E9B-4EEE-9A44-BE0DFD4027EA}"/>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BF81A3E4-CE88-4033-A927-0A09498945B7}"/>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2E48D3D-EFBE-411D-AF5B-ECE84DDED3E8}"/>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FBE1B8F-5B54-49C9-8EA0-1F91EF433BA2}"/>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9E5A52C0-1B15-4BCE-A0D7-EBF6157B5491}"/>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107986</xdr:rowOff>
    </xdr:from>
    <xdr:to>
      <xdr:col>116</xdr:col>
      <xdr:colOff>114300</xdr:colOff>
      <xdr:row>64</xdr:row>
      <xdr:rowOff>38136</xdr:rowOff>
    </xdr:to>
    <xdr:sp macro="" textlink="">
      <xdr:nvSpPr>
        <xdr:cNvPr id="604" name="楕円 603">
          <a:extLst>
            <a:ext uri="{FF2B5EF4-FFF2-40B4-BE49-F238E27FC236}">
              <a16:creationId xmlns:a16="http://schemas.microsoft.com/office/drawing/2014/main" id="{8EDFF885-4F64-4B3C-AC74-B514C29CB910}"/>
            </a:ext>
          </a:extLst>
        </xdr:cNvPr>
        <xdr:cNvSpPr/>
      </xdr:nvSpPr>
      <xdr:spPr>
        <a:xfrm>
          <a:off x="19900900" y="1051563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61432</xdr:rowOff>
    </xdr:from>
    <xdr:ext cx="469744" cy="259045"/>
    <xdr:sp macro="" textlink="">
      <xdr:nvSpPr>
        <xdr:cNvPr id="605" name="【学校施設】&#10;一人当たり面積該当値テキスト">
          <a:extLst>
            <a:ext uri="{FF2B5EF4-FFF2-40B4-BE49-F238E27FC236}">
              <a16:creationId xmlns:a16="http://schemas.microsoft.com/office/drawing/2014/main" id="{95C1237B-D9B3-4563-9ABA-EF322354CF05}"/>
            </a:ext>
          </a:extLst>
        </xdr:cNvPr>
        <xdr:cNvSpPr txBox="1"/>
      </xdr:nvSpPr>
      <xdr:spPr>
        <a:xfrm>
          <a:off x="19989800" y="10469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108178</xdr:rowOff>
    </xdr:from>
    <xdr:to>
      <xdr:col>112</xdr:col>
      <xdr:colOff>38100</xdr:colOff>
      <xdr:row>64</xdr:row>
      <xdr:rowOff>38328</xdr:rowOff>
    </xdr:to>
    <xdr:sp macro="" textlink="">
      <xdr:nvSpPr>
        <xdr:cNvPr id="606" name="楕円 605">
          <a:extLst>
            <a:ext uri="{FF2B5EF4-FFF2-40B4-BE49-F238E27FC236}">
              <a16:creationId xmlns:a16="http://schemas.microsoft.com/office/drawing/2014/main" id="{2E1F8A31-1970-4C25-A489-3BDF075075BF}"/>
            </a:ext>
          </a:extLst>
        </xdr:cNvPr>
        <xdr:cNvSpPr/>
      </xdr:nvSpPr>
      <xdr:spPr>
        <a:xfrm>
          <a:off x="19157950" y="1051582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158786</xdr:rowOff>
    </xdr:from>
    <xdr:to>
      <xdr:col>116</xdr:col>
      <xdr:colOff>63500</xdr:colOff>
      <xdr:row>63</xdr:row>
      <xdr:rowOff>158978</xdr:rowOff>
    </xdr:to>
    <xdr:cxnSp macro="">
      <xdr:nvCxnSpPr>
        <xdr:cNvPr id="607" name="直線コネクタ 606">
          <a:extLst>
            <a:ext uri="{FF2B5EF4-FFF2-40B4-BE49-F238E27FC236}">
              <a16:creationId xmlns:a16="http://schemas.microsoft.com/office/drawing/2014/main" id="{99B04900-CD67-4E27-A1BA-0EAF906FD7FC}"/>
            </a:ext>
          </a:extLst>
        </xdr:cNvPr>
        <xdr:cNvCxnSpPr/>
      </xdr:nvCxnSpPr>
      <xdr:spPr>
        <a:xfrm flipV="1">
          <a:off x="19202400" y="10566436"/>
          <a:ext cx="749300" cy="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108310</xdr:rowOff>
    </xdr:from>
    <xdr:to>
      <xdr:col>107</xdr:col>
      <xdr:colOff>101600</xdr:colOff>
      <xdr:row>64</xdr:row>
      <xdr:rowOff>38460</xdr:rowOff>
    </xdr:to>
    <xdr:sp macro="" textlink="">
      <xdr:nvSpPr>
        <xdr:cNvPr id="608" name="楕円 607">
          <a:extLst>
            <a:ext uri="{FF2B5EF4-FFF2-40B4-BE49-F238E27FC236}">
              <a16:creationId xmlns:a16="http://schemas.microsoft.com/office/drawing/2014/main" id="{91D80CD1-48EC-4ED0-AD8A-0EA551D126D7}"/>
            </a:ext>
          </a:extLst>
        </xdr:cNvPr>
        <xdr:cNvSpPr/>
      </xdr:nvSpPr>
      <xdr:spPr>
        <a:xfrm>
          <a:off x="18345150" y="1051596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158978</xdr:rowOff>
    </xdr:from>
    <xdr:to>
      <xdr:col>111</xdr:col>
      <xdr:colOff>177800</xdr:colOff>
      <xdr:row>63</xdr:row>
      <xdr:rowOff>159110</xdr:rowOff>
    </xdr:to>
    <xdr:cxnSp macro="">
      <xdr:nvCxnSpPr>
        <xdr:cNvPr id="609" name="直線コネクタ 608">
          <a:extLst>
            <a:ext uri="{FF2B5EF4-FFF2-40B4-BE49-F238E27FC236}">
              <a16:creationId xmlns:a16="http://schemas.microsoft.com/office/drawing/2014/main" id="{8A3A2D56-4DD9-4ED1-B901-CEBCEE5C825E}"/>
            </a:ext>
          </a:extLst>
        </xdr:cNvPr>
        <xdr:cNvCxnSpPr/>
      </xdr:nvCxnSpPr>
      <xdr:spPr>
        <a:xfrm flipV="1">
          <a:off x="18395950" y="10566628"/>
          <a:ext cx="806450" cy="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107355</xdr:rowOff>
    </xdr:from>
    <xdr:to>
      <xdr:col>102</xdr:col>
      <xdr:colOff>165100</xdr:colOff>
      <xdr:row>64</xdr:row>
      <xdr:rowOff>37505</xdr:rowOff>
    </xdr:to>
    <xdr:sp macro="" textlink="">
      <xdr:nvSpPr>
        <xdr:cNvPr id="610" name="楕円 609">
          <a:extLst>
            <a:ext uri="{FF2B5EF4-FFF2-40B4-BE49-F238E27FC236}">
              <a16:creationId xmlns:a16="http://schemas.microsoft.com/office/drawing/2014/main" id="{7994C7BB-59A5-4965-94EC-0015A64F497F}"/>
            </a:ext>
          </a:extLst>
        </xdr:cNvPr>
        <xdr:cNvSpPr/>
      </xdr:nvSpPr>
      <xdr:spPr>
        <a:xfrm>
          <a:off x="17551400" y="1051500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158155</xdr:rowOff>
    </xdr:from>
    <xdr:to>
      <xdr:col>107</xdr:col>
      <xdr:colOff>50800</xdr:colOff>
      <xdr:row>63</xdr:row>
      <xdr:rowOff>159110</xdr:rowOff>
    </xdr:to>
    <xdr:cxnSp macro="">
      <xdr:nvCxnSpPr>
        <xdr:cNvPr id="611" name="直線コネクタ 610">
          <a:extLst>
            <a:ext uri="{FF2B5EF4-FFF2-40B4-BE49-F238E27FC236}">
              <a16:creationId xmlns:a16="http://schemas.microsoft.com/office/drawing/2014/main" id="{007652BF-A28F-4DE3-BA75-6AD731D94639}"/>
            </a:ext>
          </a:extLst>
        </xdr:cNvPr>
        <xdr:cNvCxnSpPr/>
      </xdr:nvCxnSpPr>
      <xdr:spPr>
        <a:xfrm>
          <a:off x="17602200" y="10565805"/>
          <a:ext cx="793750" cy="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107538</xdr:rowOff>
    </xdr:from>
    <xdr:to>
      <xdr:col>98</xdr:col>
      <xdr:colOff>38100</xdr:colOff>
      <xdr:row>64</xdr:row>
      <xdr:rowOff>37688</xdr:rowOff>
    </xdr:to>
    <xdr:sp macro="" textlink="">
      <xdr:nvSpPr>
        <xdr:cNvPr id="612" name="楕円 611">
          <a:extLst>
            <a:ext uri="{FF2B5EF4-FFF2-40B4-BE49-F238E27FC236}">
              <a16:creationId xmlns:a16="http://schemas.microsoft.com/office/drawing/2014/main" id="{ED9463EE-154C-4B3C-966E-CCFA1F396D4C}"/>
            </a:ext>
          </a:extLst>
        </xdr:cNvPr>
        <xdr:cNvSpPr/>
      </xdr:nvSpPr>
      <xdr:spPr>
        <a:xfrm>
          <a:off x="16757650" y="1051518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158155</xdr:rowOff>
    </xdr:from>
    <xdr:to>
      <xdr:col>102</xdr:col>
      <xdr:colOff>114300</xdr:colOff>
      <xdr:row>63</xdr:row>
      <xdr:rowOff>158338</xdr:rowOff>
    </xdr:to>
    <xdr:cxnSp macro="">
      <xdr:nvCxnSpPr>
        <xdr:cNvPr id="613" name="直線コネクタ 612">
          <a:extLst>
            <a:ext uri="{FF2B5EF4-FFF2-40B4-BE49-F238E27FC236}">
              <a16:creationId xmlns:a16="http://schemas.microsoft.com/office/drawing/2014/main" id="{FF594B3C-D6BB-4CD4-8BCC-A7BEA3EA0895}"/>
            </a:ext>
          </a:extLst>
        </xdr:cNvPr>
        <xdr:cNvCxnSpPr/>
      </xdr:nvCxnSpPr>
      <xdr:spPr>
        <a:xfrm flipV="1">
          <a:off x="16802100" y="10565805"/>
          <a:ext cx="8001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64</xdr:row>
      <xdr:rowOff>33094</xdr:rowOff>
    </xdr:from>
    <xdr:ext cx="469744" cy="259045"/>
    <xdr:sp macro="" textlink="">
      <xdr:nvSpPr>
        <xdr:cNvPr id="614" name="n_1aveValue【学校施設】&#10;一人当たり面積">
          <a:extLst>
            <a:ext uri="{FF2B5EF4-FFF2-40B4-BE49-F238E27FC236}">
              <a16:creationId xmlns:a16="http://schemas.microsoft.com/office/drawing/2014/main" id="{EAF3C74C-F817-4012-9FD9-A00472A11CA8}"/>
            </a:ext>
          </a:extLst>
        </xdr:cNvPr>
        <xdr:cNvSpPr txBox="1"/>
      </xdr:nvSpPr>
      <xdr:spPr>
        <a:xfrm>
          <a:off x="18980227" y="10605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33107</xdr:rowOff>
    </xdr:from>
    <xdr:ext cx="469744" cy="259045"/>
    <xdr:sp macro="" textlink="">
      <xdr:nvSpPr>
        <xdr:cNvPr id="615" name="n_2aveValue【学校施設】&#10;一人当たり面積">
          <a:extLst>
            <a:ext uri="{FF2B5EF4-FFF2-40B4-BE49-F238E27FC236}">
              <a16:creationId xmlns:a16="http://schemas.microsoft.com/office/drawing/2014/main" id="{9E6E1948-903A-4738-AE57-94C56E9F3915}"/>
            </a:ext>
          </a:extLst>
        </xdr:cNvPr>
        <xdr:cNvSpPr txBox="1"/>
      </xdr:nvSpPr>
      <xdr:spPr>
        <a:xfrm>
          <a:off x="18180127" y="10605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33090</xdr:rowOff>
    </xdr:from>
    <xdr:ext cx="469744" cy="259045"/>
    <xdr:sp macro="" textlink="">
      <xdr:nvSpPr>
        <xdr:cNvPr id="616" name="n_3aveValue【学校施設】&#10;一人当たり面積">
          <a:extLst>
            <a:ext uri="{FF2B5EF4-FFF2-40B4-BE49-F238E27FC236}">
              <a16:creationId xmlns:a16="http://schemas.microsoft.com/office/drawing/2014/main" id="{DC5F4945-69BF-4ED1-A427-200AFEE92870}"/>
            </a:ext>
          </a:extLst>
        </xdr:cNvPr>
        <xdr:cNvSpPr txBox="1"/>
      </xdr:nvSpPr>
      <xdr:spPr>
        <a:xfrm>
          <a:off x="17386377" y="1060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33044</xdr:rowOff>
    </xdr:from>
    <xdr:ext cx="469744" cy="259045"/>
    <xdr:sp macro="" textlink="">
      <xdr:nvSpPr>
        <xdr:cNvPr id="617" name="n_4aveValue【学校施設】&#10;一人当たり面積">
          <a:extLst>
            <a:ext uri="{FF2B5EF4-FFF2-40B4-BE49-F238E27FC236}">
              <a16:creationId xmlns:a16="http://schemas.microsoft.com/office/drawing/2014/main" id="{6A1256A9-27A6-42EB-B67D-124223F8AD0E}"/>
            </a:ext>
          </a:extLst>
        </xdr:cNvPr>
        <xdr:cNvSpPr txBox="1"/>
      </xdr:nvSpPr>
      <xdr:spPr>
        <a:xfrm>
          <a:off x="16592627" y="10605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54855</xdr:rowOff>
    </xdr:from>
    <xdr:ext cx="469744" cy="259045"/>
    <xdr:sp macro="" textlink="">
      <xdr:nvSpPr>
        <xdr:cNvPr id="618" name="n_1mainValue【学校施設】&#10;一人当たり面積">
          <a:extLst>
            <a:ext uri="{FF2B5EF4-FFF2-40B4-BE49-F238E27FC236}">
              <a16:creationId xmlns:a16="http://schemas.microsoft.com/office/drawing/2014/main" id="{F4958375-04D3-404B-8FD1-1A0E1BCB7C8B}"/>
            </a:ext>
          </a:extLst>
        </xdr:cNvPr>
        <xdr:cNvSpPr txBox="1"/>
      </xdr:nvSpPr>
      <xdr:spPr>
        <a:xfrm>
          <a:off x="18980227" y="10297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54987</xdr:rowOff>
    </xdr:from>
    <xdr:ext cx="469744" cy="259045"/>
    <xdr:sp macro="" textlink="">
      <xdr:nvSpPr>
        <xdr:cNvPr id="619" name="n_2mainValue【学校施設】&#10;一人当たり面積">
          <a:extLst>
            <a:ext uri="{FF2B5EF4-FFF2-40B4-BE49-F238E27FC236}">
              <a16:creationId xmlns:a16="http://schemas.microsoft.com/office/drawing/2014/main" id="{04CFA3F5-054F-4CE2-85F8-1013470AA0F2}"/>
            </a:ext>
          </a:extLst>
        </xdr:cNvPr>
        <xdr:cNvSpPr txBox="1"/>
      </xdr:nvSpPr>
      <xdr:spPr>
        <a:xfrm>
          <a:off x="18180127" y="10297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54032</xdr:rowOff>
    </xdr:from>
    <xdr:ext cx="469744" cy="259045"/>
    <xdr:sp macro="" textlink="">
      <xdr:nvSpPr>
        <xdr:cNvPr id="620" name="n_3mainValue【学校施設】&#10;一人当たり面積">
          <a:extLst>
            <a:ext uri="{FF2B5EF4-FFF2-40B4-BE49-F238E27FC236}">
              <a16:creationId xmlns:a16="http://schemas.microsoft.com/office/drawing/2014/main" id="{6939B1E4-99FB-47E8-A554-3EEB8121FB62}"/>
            </a:ext>
          </a:extLst>
        </xdr:cNvPr>
        <xdr:cNvSpPr txBox="1"/>
      </xdr:nvSpPr>
      <xdr:spPr>
        <a:xfrm>
          <a:off x="17386377" y="1029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54215</xdr:rowOff>
    </xdr:from>
    <xdr:ext cx="469744" cy="259045"/>
    <xdr:sp macro="" textlink="">
      <xdr:nvSpPr>
        <xdr:cNvPr id="621" name="n_4mainValue【学校施設】&#10;一人当たり面積">
          <a:extLst>
            <a:ext uri="{FF2B5EF4-FFF2-40B4-BE49-F238E27FC236}">
              <a16:creationId xmlns:a16="http://schemas.microsoft.com/office/drawing/2014/main" id="{20FD61F7-6BE3-4E52-8E08-78451D27D99C}"/>
            </a:ext>
          </a:extLst>
        </xdr:cNvPr>
        <xdr:cNvSpPr txBox="1"/>
      </xdr:nvSpPr>
      <xdr:spPr>
        <a:xfrm>
          <a:off x="16592627" y="10296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2" name="正方形/長方形 621">
          <a:extLst>
            <a:ext uri="{FF2B5EF4-FFF2-40B4-BE49-F238E27FC236}">
              <a16:creationId xmlns:a16="http://schemas.microsoft.com/office/drawing/2014/main" id="{582AD140-8111-40AA-BD51-1F26B75250BB}"/>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3" name="正方形/長方形 622">
          <a:extLst>
            <a:ext uri="{FF2B5EF4-FFF2-40B4-BE49-F238E27FC236}">
              <a16:creationId xmlns:a16="http://schemas.microsoft.com/office/drawing/2014/main" id="{D1213CCC-D220-44AE-8EAF-80CABC4E59FF}"/>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4" name="正方形/長方形 623">
          <a:extLst>
            <a:ext uri="{FF2B5EF4-FFF2-40B4-BE49-F238E27FC236}">
              <a16:creationId xmlns:a16="http://schemas.microsoft.com/office/drawing/2014/main" id="{45A70AB2-65CE-4611-8CD5-AA7131AFCBD5}"/>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5" name="正方形/長方形 624">
          <a:extLst>
            <a:ext uri="{FF2B5EF4-FFF2-40B4-BE49-F238E27FC236}">
              <a16:creationId xmlns:a16="http://schemas.microsoft.com/office/drawing/2014/main" id="{134B8CB9-94FE-4DA3-83D6-2F3411B9939B}"/>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6" name="正方形/長方形 625">
          <a:extLst>
            <a:ext uri="{FF2B5EF4-FFF2-40B4-BE49-F238E27FC236}">
              <a16:creationId xmlns:a16="http://schemas.microsoft.com/office/drawing/2014/main" id="{2258479E-4E7C-4E79-BC65-BBF4BE600B17}"/>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7" name="正方形/長方形 626">
          <a:extLst>
            <a:ext uri="{FF2B5EF4-FFF2-40B4-BE49-F238E27FC236}">
              <a16:creationId xmlns:a16="http://schemas.microsoft.com/office/drawing/2014/main" id="{0652AADC-EDA8-4637-86DD-6818509AEFBE}"/>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8" name="正方形/長方形 627">
          <a:extLst>
            <a:ext uri="{FF2B5EF4-FFF2-40B4-BE49-F238E27FC236}">
              <a16:creationId xmlns:a16="http://schemas.microsoft.com/office/drawing/2014/main" id="{A7F26272-1F68-45E9-8F0E-8DEE729A63DF}"/>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9" name="正方形/長方形 628">
          <a:extLst>
            <a:ext uri="{FF2B5EF4-FFF2-40B4-BE49-F238E27FC236}">
              <a16:creationId xmlns:a16="http://schemas.microsoft.com/office/drawing/2014/main" id="{D61FD2B9-6096-439E-8B15-0CBC52C8C7EC}"/>
            </a:ext>
          </a:extLst>
        </xdr:cNvPr>
        <xdr:cNvSpPr/>
      </xdr:nvSpPr>
      <xdr:spPr>
        <a:xfrm>
          <a:off x="11207750" y="124841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0" name="正方形/長方形 629">
          <a:extLst>
            <a:ext uri="{FF2B5EF4-FFF2-40B4-BE49-F238E27FC236}">
              <a16:creationId xmlns:a16="http://schemas.microsoft.com/office/drawing/2014/main" id="{6C9BED59-735F-4AAC-BFFB-E909FED05D6A}"/>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1" name="正方形/長方形 630">
          <a:extLst>
            <a:ext uri="{FF2B5EF4-FFF2-40B4-BE49-F238E27FC236}">
              <a16:creationId xmlns:a16="http://schemas.microsoft.com/office/drawing/2014/main" id="{E39A610B-E5A7-450A-9EAA-EE4192D0F581}"/>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2" name="正方形/長方形 631">
          <a:extLst>
            <a:ext uri="{FF2B5EF4-FFF2-40B4-BE49-F238E27FC236}">
              <a16:creationId xmlns:a16="http://schemas.microsoft.com/office/drawing/2014/main" id="{202967C6-46FA-4D6F-8832-F1422135A8C5}"/>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3" name="正方形/長方形 632">
          <a:extLst>
            <a:ext uri="{FF2B5EF4-FFF2-40B4-BE49-F238E27FC236}">
              <a16:creationId xmlns:a16="http://schemas.microsoft.com/office/drawing/2014/main" id="{3000A387-FFDF-4424-9919-21F13E64BEF9}"/>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4" name="正方形/長方形 633">
          <a:extLst>
            <a:ext uri="{FF2B5EF4-FFF2-40B4-BE49-F238E27FC236}">
              <a16:creationId xmlns:a16="http://schemas.microsoft.com/office/drawing/2014/main" id="{02D953E7-7FFD-4CB5-AEAA-8EBC4917486D}"/>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5" name="正方形/長方形 634">
          <a:extLst>
            <a:ext uri="{FF2B5EF4-FFF2-40B4-BE49-F238E27FC236}">
              <a16:creationId xmlns:a16="http://schemas.microsoft.com/office/drawing/2014/main" id="{D5231CAF-6933-4897-9455-695968F367DC}"/>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6" name="正方形/長方形 635">
          <a:extLst>
            <a:ext uri="{FF2B5EF4-FFF2-40B4-BE49-F238E27FC236}">
              <a16:creationId xmlns:a16="http://schemas.microsoft.com/office/drawing/2014/main" id="{1BFE9CF3-8168-4144-9ADC-BFE63B2BFBF3}"/>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7" name="正方形/長方形 636">
          <a:extLst>
            <a:ext uri="{FF2B5EF4-FFF2-40B4-BE49-F238E27FC236}">
              <a16:creationId xmlns:a16="http://schemas.microsoft.com/office/drawing/2014/main" id="{CD752BBD-05DF-477E-90DE-9DA5A964D9E0}"/>
            </a:ext>
          </a:extLst>
        </xdr:cNvPr>
        <xdr:cNvSpPr/>
      </xdr:nvSpPr>
      <xdr:spPr>
        <a:xfrm>
          <a:off x="16459200" y="124841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8" name="正方形/長方形 637">
          <a:extLst>
            <a:ext uri="{FF2B5EF4-FFF2-40B4-BE49-F238E27FC236}">
              <a16:creationId xmlns:a16="http://schemas.microsoft.com/office/drawing/2014/main" id="{23FCD7EC-7AD3-4293-A6B9-FF2037171F14}"/>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9" name="正方形/長方形 638">
          <a:extLst>
            <a:ext uri="{FF2B5EF4-FFF2-40B4-BE49-F238E27FC236}">
              <a16:creationId xmlns:a16="http://schemas.microsoft.com/office/drawing/2014/main" id="{8A93217F-7261-405E-9B75-760AE652B372}"/>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0" name="正方形/長方形 639">
          <a:extLst>
            <a:ext uri="{FF2B5EF4-FFF2-40B4-BE49-F238E27FC236}">
              <a16:creationId xmlns:a16="http://schemas.microsoft.com/office/drawing/2014/main" id="{B46C54A1-1038-4D15-B69A-06094BB20ECA}"/>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1" name="正方形/長方形 640">
          <a:extLst>
            <a:ext uri="{FF2B5EF4-FFF2-40B4-BE49-F238E27FC236}">
              <a16:creationId xmlns:a16="http://schemas.microsoft.com/office/drawing/2014/main" id="{16FE2C5B-4587-4F9D-977A-9D03D6C9DDB7}"/>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2" name="正方形/長方形 641">
          <a:extLst>
            <a:ext uri="{FF2B5EF4-FFF2-40B4-BE49-F238E27FC236}">
              <a16:creationId xmlns:a16="http://schemas.microsoft.com/office/drawing/2014/main" id="{565BE75D-28B3-4F4C-8C14-4B174821E423}"/>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3" name="正方形/長方形 642">
          <a:extLst>
            <a:ext uri="{FF2B5EF4-FFF2-40B4-BE49-F238E27FC236}">
              <a16:creationId xmlns:a16="http://schemas.microsoft.com/office/drawing/2014/main" id="{01472CD3-FB67-4A4D-AEA1-8A5C9BD4D52A}"/>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4" name="正方形/長方形 643">
          <a:extLst>
            <a:ext uri="{FF2B5EF4-FFF2-40B4-BE49-F238E27FC236}">
              <a16:creationId xmlns:a16="http://schemas.microsoft.com/office/drawing/2014/main" id="{73B7A08E-A17E-47ED-824C-67285B1A664C}"/>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5" name="正方形/長方形 644">
          <a:extLst>
            <a:ext uri="{FF2B5EF4-FFF2-40B4-BE49-F238E27FC236}">
              <a16:creationId xmlns:a16="http://schemas.microsoft.com/office/drawing/2014/main" id="{3C31577E-D7E9-4738-9081-970D3AB4E300}"/>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6" name="テキスト ボックス 645">
          <a:extLst>
            <a:ext uri="{FF2B5EF4-FFF2-40B4-BE49-F238E27FC236}">
              <a16:creationId xmlns:a16="http://schemas.microsoft.com/office/drawing/2014/main" id="{EDD94619-120B-4285-AC92-4ECB8FE7BA4D}"/>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7" name="直線コネクタ 646">
          <a:extLst>
            <a:ext uri="{FF2B5EF4-FFF2-40B4-BE49-F238E27FC236}">
              <a16:creationId xmlns:a16="http://schemas.microsoft.com/office/drawing/2014/main" id="{2AE59143-E15A-4292-BA37-EE9AE80C93D5}"/>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8" name="テキスト ボックス 647">
          <a:extLst>
            <a:ext uri="{FF2B5EF4-FFF2-40B4-BE49-F238E27FC236}">
              <a16:creationId xmlns:a16="http://schemas.microsoft.com/office/drawing/2014/main" id="{2C0E61AB-F03E-4A3D-A9B3-5B5B9DEF9003}"/>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49" name="直線コネクタ 648">
          <a:extLst>
            <a:ext uri="{FF2B5EF4-FFF2-40B4-BE49-F238E27FC236}">
              <a16:creationId xmlns:a16="http://schemas.microsoft.com/office/drawing/2014/main" id="{69CDE90B-E21D-40C1-9B5A-7C5F05A5488E}"/>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0" name="テキスト ボックス 649">
          <a:extLst>
            <a:ext uri="{FF2B5EF4-FFF2-40B4-BE49-F238E27FC236}">
              <a16:creationId xmlns:a16="http://schemas.microsoft.com/office/drawing/2014/main" id="{0A10E2AA-1B00-489E-AC46-680CB4816C82}"/>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1" name="直線コネクタ 650">
          <a:extLst>
            <a:ext uri="{FF2B5EF4-FFF2-40B4-BE49-F238E27FC236}">
              <a16:creationId xmlns:a16="http://schemas.microsoft.com/office/drawing/2014/main" id="{240B1142-3351-4DFB-ADDB-68F736B97C41}"/>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2" name="テキスト ボックス 651">
          <a:extLst>
            <a:ext uri="{FF2B5EF4-FFF2-40B4-BE49-F238E27FC236}">
              <a16:creationId xmlns:a16="http://schemas.microsoft.com/office/drawing/2014/main" id="{79D65D80-1D44-4FAD-B3B0-080AE5DD815F}"/>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3" name="直線コネクタ 652">
          <a:extLst>
            <a:ext uri="{FF2B5EF4-FFF2-40B4-BE49-F238E27FC236}">
              <a16:creationId xmlns:a16="http://schemas.microsoft.com/office/drawing/2014/main" id="{6F865E57-0A3E-48AC-B0A4-25434E1CD585}"/>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4" name="テキスト ボックス 653">
          <a:extLst>
            <a:ext uri="{FF2B5EF4-FFF2-40B4-BE49-F238E27FC236}">
              <a16:creationId xmlns:a16="http://schemas.microsoft.com/office/drawing/2014/main" id="{A34C8EC8-ABF7-4744-9602-D0F960CD429D}"/>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5" name="直線コネクタ 654">
          <a:extLst>
            <a:ext uri="{FF2B5EF4-FFF2-40B4-BE49-F238E27FC236}">
              <a16:creationId xmlns:a16="http://schemas.microsoft.com/office/drawing/2014/main" id="{EF440A8C-0D54-4A19-9584-F8BEC07A7A93}"/>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6" name="テキスト ボックス 655">
          <a:extLst>
            <a:ext uri="{FF2B5EF4-FFF2-40B4-BE49-F238E27FC236}">
              <a16:creationId xmlns:a16="http://schemas.microsoft.com/office/drawing/2014/main" id="{91C2977B-3031-4F29-8CEF-5517BA2CA509}"/>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7" name="直線コネクタ 656">
          <a:extLst>
            <a:ext uri="{FF2B5EF4-FFF2-40B4-BE49-F238E27FC236}">
              <a16:creationId xmlns:a16="http://schemas.microsoft.com/office/drawing/2014/main" id="{320973C6-901F-4D12-95C5-19BBB606F3B0}"/>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658" name="テキスト ボックス 657">
          <a:extLst>
            <a:ext uri="{FF2B5EF4-FFF2-40B4-BE49-F238E27FC236}">
              <a16:creationId xmlns:a16="http://schemas.microsoft.com/office/drawing/2014/main" id="{61EBA78B-C466-44C2-B02A-CBB98D2CEE7D}"/>
            </a:ext>
          </a:extLst>
        </xdr:cNvPr>
        <xdr:cNvSpPr txBox="1"/>
      </xdr:nvSpPr>
      <xdr:spPr>
        <a:xfrm>
          <a:off x="10842791" y="16431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9" name="直線コネクタ 658">
          <a:extLst>
            <a:ext uri="{FF2B5EF4-FFF2-40B4-BE49-F238E27FC236}">
              <a16:creationId xmlns:a16="http://schemas.microsoft.com/office/drawing/2014/main" id="{AAD39850-65C9-41C3-BF1B-06CAB22B335C}"/>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660" name="テキスト ボックス 659">
          <a:extLst>
            <a:ext uri="{FF2B5EF4-FFF2-40B4-BE49-F238E27FC236}">
              <a16:creationId xmlns:a16="http://schemas.microsoft.com/office/drawing/2014/main" id="{C5A02F25-02EE-4291-9FAC-C698AF6C2A03}"/>
            </a:ext>
          </a:extLst>
        </xdr:cNvPr>
        <xdr:cNvSpPr txBox="1"/>
      </xdr:nvSpPr>
      <xdr:spPr>
        <a:xfrm>
          <a:off x="10906911" y="16050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61" name="【公民館】&#10;有形固定資産減価償却率グラフ枠">
          <a:extLst>
            <a:ext uri="{FF2B5EF4-FFF2-40B4-BE49-F238E27FC236}">
              <a16:creationId xmlns:a16="http://schemas.microsoft.com/office/drawing/2014/main" id="{CA0E5B08-DE17-48C1-9B36-95191F82BB3E}"/>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72389</xdr:rowOff>
    </xdr:from>
    <xdr:to>
      <xdr:col>85</xdr:col>
      <xdr:colOff>126364</xdr:colOff>
      <xdr:row>108</xdr:row>
      <xdr:rowOff>152400</xdr:rowOff>
    </xdr:to>
    <xdr:cxnSp macro="">
      <xdr:nvCxnSpPr>
        <xdr:cNvPr id="662" name="直線コネクタ 661">
          <a:extLst>
            <a:ext uri="{FF2B5EF4-FFF2-40B4-BE49-F238E27FC236}">
              <a16:creationId xmlns:a16="http://schemas.microsoft.com/office/drawing/2014/main" id="{30612DD0-EF53-4757-BAD5-5483351D0CC3}"/>
            </a:ext>
          </a:extLst>
        </xdr:cNvPr>
        <xdr:cNvCxnSpPr/>
      </xdr:nvCxnSpPr>
      <xdr:spPr>
        <a:xfrm flipV="1">
          <a:off x="14699614" y="16645889"/>
          <a:ext cx="0" cy="14516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663" name="【公民館】&#10;有形固定資産減価償却率最小値テキスト">
          <a:extLst>
            <a:ext uri="{FF2B5EF4-FFF2-40B4-BE49-F238E27FC236}">
              <a16:creationId xmlns:a16="http://schemas.microsoft.com/office/drawing/2014/main" id="{C741925B-8BE2-406F-AA0D-D56C83ED5031}"/>
            </a:ext>
          </a:extLst>
        </xdr:cNvPr>
        <xdr:cNvSpPr txBox="1"/>
      </xdr:nvSpPr>
      <xdr:spPr>
        <a:xfrm>
          <a:off x="14738350" y="1810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664" name="直線コネクタ 663">
          <a:extLst>
            <a:ext uri="{FF2B5EF4-FFF2-40B4-BE49-F238E27FC236}">
              <a16:creationId xmlns:a16="http://schemas.microsoft.com/office/drawing/2014/main" id="{7538370E-CD70-4EE9-831C-E20C44F442D3}"/>
            </a:ext>
          </a:extLst>
        </xdr:cNvPr>
        <xdr:cNvCxnSpPr/>
      </xdr:nvCxnSpPr>
      <xdr:spPr>
        <a:xfrm>
          <a:off x="14611350" y="18097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19066</xdr:rowOff>
    </xdr:from>
    <xdr:ext cx="405111" cy="259045"/>
    <xdr:sp macro="" textlink="">
      <xdr:nvSpPr>
        <xdr:cNvPr id="665" name="【公民館】&#10;有形固定資産減価償却率最大値テキスト">
          <a:extLst>
            <a:ext uri="{FF2B5EF4-FFF2-40B4-BE49-F238E27FC236}">
              <a16:creationId xmlns:a16="http://schemas.microsoft.com/office/drawing/2014/main" id="{231CD7D6-CF57-4D49-97ED-CFCC6D96D066}"/>
            </a:ext>
          </a:extLst>
        </xdr:cNvPr>
        <xdr:cNvSpPr txBox="1"/>
      </xdr:nvSpPr>
      <xdr:spPr>
        <a:xfrm>
          <a:off x="14738350" y="16421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72389</xdr:rowOff>
    </xdr:from>
    <xdr:to>
      <xdr:col>86</xdr:col>
      <xdr:colOff>25400</xdr:colOff>
      <xdr:row>100</xdr:row>
      <xdr:rowOff>72389</xdr:rowOff>
    </xdr:to>
    <xdr:cxnSp macro="">
      <xdr:nvCxnSpPr>
        <xdr:cNvPr id="666" name="直線コネクタ 665">
          <a:extLst>
            <a:ext uri="{FF2B5EF4-FFF2-40B4-BE49-F238E27FC236}">
              <a16:creationId xmlns:a16="http://schemas.microsoft.com/office/drawing/2014/main" id="{05D6B512-4812-482B-84ED-AB4BE5D1B34C}"/>
            </a:ext>
          </a:extLst>
        </xdr:cNvPr>
        <xdr:cNvCxnSpPr/>
      </xdr:nvCxnSpPr>
      <xdr:spPr>
        <a:xfrm>
          <a:off x="14611350" y="1664588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154322</xdr:rowOff>
    </xdr:from>
    <xdr:ext cx="405111" cy="259045"/>
    <xdr:sp macro="" textlink="">
      <xdr:nvSpPr>
        <xdr:cNvPr id="667" name="【公民館】&#10;有形固定資産減価償却率平均値テキスト">
          <a:extLst>
            <a:ext uri="{FF2B5EF4-FFF2-40B4-BE49-F238E27FC236}">
              <a16:creationId xmlns:a16="http://schemas.microsoft.com/office/drawing/2014/main" id="{EF5C98A9-687C-4DA7-8EEB-033CAC46E412}"/>
            </a:ext>
          </a:extLst>
        </xdr:cNvPr>
        <xdr:cNvSpPr txBox="1"/>
      </xdr:nvSpPr>
      <xdr:spPr>
        <a:xfrm>
          <a:off x="14738350" y="174136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4445</xdr:rowOff>
    </xdr:from>
    <xdr:to>
      <xdr:col>85</xdr:col>
      <xdr:colOff>177800</xdr:colOff>
      <xdr:row>105</xdr:row>
      <xdr:rowOff>106045</xdr:rowOff>
    </xdr:to>
    <xdr:sp macro="" textlink="">
      <xdr:nvSpPr>
        <xdr:cNvPr id="668" name="フローチャート: 判断 667">
          <a:extLst>
            <a:ext uri="{FF2B5EF4-FFF2-40B4-BE49-F238E27FC236}">
              <a16:creationId xmlns:a16="http://schemas.microsoft.com/office/drawing/2014/main" id="{3992BEF6-E22E-4747-9735-89CA23BC9E25}"/>
            </a:ext>
          </a:extLst>
        </xdr:cNvPr>
        <xdr:cNvSpPr/>
      </xdr:nvSpPr>
      <xdr:spPr>
        <a:xfrm>
          <a:off x="14649450" y="17435195"/>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63500</xdr:rowOff>
    </xdr:from>
    <xdr:to>
      <xdr:col>81</xdr:col>
      <xdr:colOff>101600</xdr:colOff>
      <xdr:row>105</xdr:row>
      <xdr:rowOff>165100</xdr:rowOff>
    </xdr:to>
    <xdr:sp macro="" textlink="">
      <xdr:nvSpPr>
        <xdr:cNvPr id="669" name="フローチャート: 判断 668">
          <a:extLst>
            <a:ext uri="{FF2B5EF4-FFF2-40B4-BE49-F238E27FC236}">
              <a16:creationId xmlns:a16="http://schemas.microsoft.com/office/drawing/2014/main" id="{E860B243-7784-4485-96D1-017D2F5EE671}"/>
            </a:ext>
          </a:extLst>
        </xdr:cNvPr>
        <xdr:cNvSpPr/>
      </xdr:nvSpPr>
      <xdr:spPr>
        <a:xfrm>
          <a:off x="13887450" y="17494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59689</xdr:rowOff>
    </xdr:from>
    <xdr:to>
      <xdr:col>76</xdr:col>
      <xdr:colOff>165100</xdr:colOff>
      <xdr:row>105</xdr:row>
      <xdr:rowOff>161289</xdr:rowOff>
    </xdr:to>
    <xdr:sp macro="" textlink="">
      <xdr:nvSpPr>
        <xdr:cNvPr id="670" name="フローチャート: 判断 669">
          <a:extLst>
            <a:ext uri="{FF2B5EF4-FFF2-40B4-BE49-F238E27FC236}">
              <a16:creationId xmlns:a16="http://schemas.microsoft.com/office/drawing/2014/main" id="{8ED7A7AA-D10B-43D7-A9D7-7CEF95AB7D80}"/>
            </a:ext>
          </a:extLst>
        </xdr:cNvPr>
        <xdr:cNvSpPr/>
      </xdr:nvSpPr>
      <xdr:spPr>
        <a:xfrm>
          <a:off x="13093700" y="1749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52070</xdr:rowOff>
    </xdr:from>
    <xdr:to>
      <xdr:col>72</xdr:col>
      <xdr:colOff>38100</xdr:colOff>
      <xdr:row>105</xdr:row>
      <xdr:rowOff>153670</xdr:rowOff>
    </xdr:to>
    <xdr:sp macro="" textlink="">
      <xdr:nvSpPr>
        <xdr:cNvPr id="671" name="フローチャート: 判断 670">
          <a:extLst>
            <a:ext uri="{FF2B5EF4-FFF2-40B4-BE49-F238E27FC236}">
              <a16:creationId xmlns:a16="http://schemas.microsoft.com/office/drawing/2014/main" id="{35451275-8994-42F2-B3E4-6CB25CC1A87F}"/>
            </a:ext>
          </a:extLst>
        </xdr:cNvPr>
        <xdr:cNvSpPr/>
      </xdr:nvSpPr>
      <xdr:spPr>
        <a:xfrm>
          <a:off x="12299950" y="1748282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57786</xdr:rowOff>
    </xdr:from>
    <xdr:to>
      <xdr:col>67</xdr:col>
      <xdr:colOff>101600</xdr:colOff>
      <xdr:row>105</xdr:row>
      <xdr:rowOff>159386</xdr:rowOff>
    </xdr:to>
    <xdr:sp macro="" textlink="">
      <xdr:nvSpPr>
        <xdr:cNvPr id="672" name="フローチャート: 判断 671">
          <a:extLst>
            <a:ext uri="{FF2B5EF4-FFF2-40B4-BE49-F238E27FC236}">
              <a16:creationId xmlns:a16="http://schemas.microsoft.com/office/drawing/2014/main" id="{D85ADAF7-4098-49B2-BEE2-F5746AC4DFE1}"/>
            </a:ext>
          </a:extLst>
        </xdr:cNvPr>
        <xdr:cNvSpPr/>
      </xdr:nvSpPr>
      <xdr:spPr>
        <a:xfrm>
          <a:off x="11487150" y="1748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0360CB6-F704-4BF6-8841-4318061A2000}"/>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1925C4B7-8B22-493E-AEB6-3BD3A6F60D88}"/>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42B4E669-440F-42A7-9E32-3D9495AC51E5}"/>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D59A19B9-354B-4902-818E-2A547F4B60B5}"/>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82B47F37-02DF-4EB0-9D74-8FCBE5D84339}"/>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74930</xdr:rowOff>
    </xdr:from>
    <xdr:to>
      <xdr:col>85</xdr:col>
      <xdr:colOff>177800</xdr:colOff>
      <xdr:row>104</xdr:row>
      <xdr:rowOff>5080</xdr:rowOff>
    </xdr:to>
    <xdr:sp macro="" textlink="">
      <xdr:nvSpPr>
        <xdr:cNvPr id="678" name="楕円 677">
          <a:extLst>
            <a:ext uri="{FF2B5EF4-FFF2-40B4-BE49-F238E27FC236}">
              <a16:creationId xmlns:a16="http://schemas.microsoft.com/office/drawing/2014/main" id="{554DE661-5600-4F54-95C2-6D17C467BD73}"/>
            </a:ext>
          </a:extLst>
        </xdr:cNvPr>
        <xdr:cNvSpPr/>
      </xdr:nvSpPr>
      <xdr:spPr>
        <a:xfrm>
          <a:off x="14649450" y="1716278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102</xdr:row>
      <xdr:rowOff>97807</xdr:rowOff>
    </xdr:from>
    <xdr:ext cx="405111" cy="259045"/>
    <xdr:sp macro="" textlink="">
      <xdr:nvSpPr>
        <xdr:cNvPr id="679" name="【公民館】&#10;有形固定資産減価償却率該当値テキスト">
          <a:extLst>
            <a:ext uri="{FF2B5EF4-FFF2-40B4-BE49-F238E27FC236}">
              <a16:creationId xmlns:a16="http://schemas.microsoft.com/office/drawing/2014/main" id="{C5B4C323-14C2-4436-9CCC-F43E47237567}"/>
            </a:ext>
          </a:extLst>
        </xdr:cNvPr>
        <xdr:cNvSpPr txBox="1"/>
      </xdr:nvSpPr>
      <xdr:spPr>
        <a:xfrm>
          <a:off x="14738350" y="17014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27305</xdr:rowOff>
    </xdr:from>
    <xdr:to>
      <xdr:col>81</xdr:col>
      <xdr:colOff>101600</xdr:colOff>
      <xdr:row>104</xdr:row>
      <xdr:rowOff>128905</xdr:rowOff>
    </xdr:to>
    <xdr:sp macro="" textlink="">
      <xdr:nvSpPr>
        <xdr:cNvPr id="680" name="楕円 679">
          <a:extLst>
            <a:ext uri="{FF2B5EF4-FFF2-40B4-BE49-F238E27FC236}">
              <a16:creationId xmlns:a16="http://schemas.microsoft.com/office/drawing/2014/main" id="{A5C1EAF3-782B-477C-82BD-BD3E0D4EE919}"/>
            </a:ext>
          </a:extLst>
        </xdr:cNvPr>
        <xdr:cNvSpPr/>
      </xdr:nvSpPr>
      <xdr:spPr>
        <a:xfrm>
          <a:off x="13887450" y="17286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125730</xdr:rowOff>
    </xdr:from>
    <xdr:to>
      <xdr:col>85</xdr:col>
      <xdr:colOff>127000</xdr:colOff>
      <xdr:row>104</xdr:row>
      <xdr:rowOff>78105</xdr:rowOff>
    </xdr:to>
    <xdr:cxnSp macro="">
      <xdr:nvCxnSpPr>
        <xdr:cNvPr id="681" name="直線コネクタ 680">
          <a:extLst>
            <a:ext uri="{FF2B5EF4-FFF2-40B4-BE49-F238E27FC236}">
              <a16:creationId xmlns:a16="http://schemas.microsoft.com/office/drawing/2014/main" id="{D775FE3D-FC34-4593-9E31-C73D8DE65416}"/>
            </a:ext>
          </a:extLst>
        </xdr:cNvPr>
        <xdr:cNvCxnSpPr/>
      </xdr:nvCxnSpPr>
      <xdr:spPr>
        <a:xfrm flipV="1">
          <a:off x="13938250" y="17213580"/>
          <a:ext cx="762000" cy="123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154939</xdr:rowOff>
    </xdr:from>
    <xdr:to>
      <xdr:col>76</xdr:col>
      <xdr:colOff>165100</xdr:colOff>
      <xdr:row>104</xdr:row>
      <xdr:rowOff>85089</xdr:rowOff>
    </xdr:to>
    <xdr:sp macro="" textlink="">
      <xdr:nvSpPr>
        <xdr:cNvPr id="682" name="楕円 681">
          <a:extLst>
            <a:ext uri="{FF2B5EF4-FFF2-40B4-BE49-F238E27FC236}">
              <a16:creationId xmlns:a16="http://schemas.microsoft.com/office/drawing/2014/main" id="{0B54F262-B45A-4419-950E-974939B57905}"/>
            </a:ext>
          </a:extLst>
        </xdr:cNvPr>
        <xdr:cNvSpPr/>
      </xdr:nvSpPr>
      <xdr:spPr>
        <a:xfrm>
          <a:off x="13093700" y="17242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34289</xdr:rowOff>
    </xdr:from>
    <xdr:to>
      <xdr:col>81</xdr:col>
      <xdr:colOff>50800</xdr:colOff>
      <xdr:row>104</xdr:row>
      <xdr:rowOff>78105</xdr:rowOff>
    </xdr:to>
    <xdr:cxnSp macro="">
      <xdr:nvCxnSpPr>
        <xdr:cNvPr id="683" name="直線コネクタ 682">
          <a:extLst>
            <a:ext uri="{FF2B5EF4-FFF2-40B4-BE49-F238E27FC236}">
              <a16:creationId xmlns:a16="http://schemas.microsoft.com/office/drawing/2014/main" id="{3E38FB85-25A4-4311-AFDD-C6B2AE1F209D}"/>
            </a:ext>
          </a:extLst>
        </xdr:cNvPr>
        <xdr:cNvCxnSpPr/>
      </xdr:nvCxnSpPr>
      <xdr:spPr>
        <a:xfrm>
          <a:off x="13144500" y="17293589"/>
          <a:ext cx="79375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109220</xdr:rowOff>
    </xdr:from>
    <xdr:to>
      <xdr:col>72</xdr:col>
      <xdr:colOff>38100</xdr:colOff>
      <xdr:row>104</xdr:row>
      <xdr:rowOff>39370</xdr:rowOff>
    </xdr:to>
    <xdr:sp macro="" textlink="">
      <xdr:nvSpPr>
        <xdr:cNvPr id="684" name="楕円 683">
          <a:extLst>
            <a:ext uri="{FF2B5EF4-FFF2-40B4-BE49-F238E27FC236}">
              <a16:creationId xmlns:a16="http://schemas.microsoft.com/office/drawing/2014/main" id="{8A0CC643-3F2E-4D2D-8EE7-FCA2037C7BF4}"/>
            </a:ext>
          </a:extLst>
        </xdr:cNvPr>
        <xdr:cNvSpPr/>
      </xdr:nvSpPr>
      <xdr:spPr>
        <a:xfrm>
          <a:off x="12299950" y="1719707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160020</xdr:rowOff>
    </xdr:from>
    <xdr:to>
      <xdr:col>76</xdr:col>
      <xdr:colOff>114300</xdr:colOff>
      <xdr:row>104</xdr:row>
      <xdr:rowOff>34289</xdr:rowOff>
    </xdr:to>
    <xdr:cxnSp macro="">
      <xdr:nvCxnSpPr>
        <xdr:cNvPr id="685" name="直線コネクタ 684">
          <a:extLst>
            <a:ext uri="{FF2B5EF4-FFF2-40B4-BE49-F238E27FC236}">
              <a16:creationId xmlns:a16="http://schemas.microsoft.com/office/drawing/2014/main" id="{F2809146-8EC1-4B0E-A69E-2252D5BCF4C6}"/>
            </a:ext>
          </a:extLst>
        </xdr:cNvPr>
        <xdr:cNvCxnSpPr/>
      </xdr:nvCxnSpPr>
      <xdr:spPr>
        <a:xfrm>
          <a:off x="12344400" y="17247870"/>
          <a:ext cx="8001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65405</xdr:rowOff>
    </xdr:from>
    <xdr:to>
      <xdr:col>67</xdr:col>
      <xdr:colOff>101600</xdr:colOff>
      <xdr:row>103</xdr:row>
      <xdr:rowOff>167005</xdr:rowOff>
    </xdr:to>
    <xdr:sp macro="" textlink="">
      <xdr:nvSpPr>
        <xdr:cNvPr id="686" name="楕円 685">
          <a:extLst>
            <a:ext uri="{FF2B5EF4-FFF2-40B4-BE49-F238E27FC236}">
              <a16:creationId xmlns:a16="http://schemas.microsoft.com/office/drawing/2014/main" id="{0175749B-3B82-459A-9AFB-488092906B10}"/>
            </a:ext>
          </a:extLst>
        </xdr:cNvPr>
        <xdr:cNvSpPr/>
      </xdr:nvSpPr>
      <xdr:spPr>
        <a:xfrm>
          <a:off x="11487150" y="17153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116205</xdr:rowOff>
    </xdr:from>
    <xdr:to>
      <xdr:col>71</xdr:col>
      <xdr:colOff>177800</xdr:colOff>
      <xdr:row>103</xdr:row>
      <xdr:rowOff>160020</xdr:rowOff>
    </xdr:to>
    <xdr:cxnSp macro="">
      <xdr:nvCxnSpPr>
        <xdr:cNvPr id="687" name="直線コネクタ 686">
          <a:extLst>
            <a:ext uri="{FF2B5EF4-FFF2-40B4-BE49-F238E27FC236}">
              <a16:creationId xmlns:a16="http://schemas.microsoft.com/office/drawing/2014/main" id="{AAF8E80C-2746-4C06-8554-927710EE4BF1}"/>
            </a:ext>
          </a:extLst>
        </xdr:cNvPr>
        <xdr:cNvCxnSpPr/>
      </xdr:nvCxnSpPr>
      <xdr:spPr>
        <a:xfrm>
          <a:off x="11537950" y="17204055"/>
          <a:ext cx="80645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156227</xdr:rowOff>
    </xdr:from>
    <xdr:ext cx="405111" cy="259045"/>
    <xdr:sp macro="" textlink="">
      <xdr:nvSpPr>
        <xdr:cNvPr id="688" name="n_1aveValue【公民館】&#10;有形固定資産減価償却率">
          <a:extLst>
            <a:ext uri="{FF2B5EF4-FFF2-40B4-BE49-F238E27FC236}">
              <a16:creationId xmlns:a16="http://schemas.microsoft.com/office/drawing/2014/main" id="{CFC4CC7F-62A0-4BAC-950C-311D775FF5C6}"/>
            </a:ext>
          </a:extLst>
        </xdr:cNvPr>
        <xdr:cNvSpPr txBox="1"/>
      </xdr:nvSpPr>
      <xdr:spPr>
        <a:xfrm>
          <a:off x="13742044" y="1758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152416</xdr:rowOff>
    </xdr:from>
    <xdr:ext cx="405111" cy="259045"/>
    <xdr:sp macro="" textlink="">
      <xdr:nvSpPr>
        <xdr:cNvPr id="689" name="n_2aveValue【公民館】&#10;有形固定資産減価償却率">
          <a:extLst>
            <a:ext uri="{FF2B5EF4-FFF2-40B4-BE49-F238E27FC236}">
              <a16:creationId xmlns:a16="http://schemas.microsoft.com/office/drawing/2014/main" id="{786CB739-652F-48FD-8F23-C66B393791BE}"/>
            </a:ext>
          </a:extLst>
        </xdr:cNvPr>
        <xdr:cNvSpPr txBox="1"/>
      </xdr:nvSpPr>
      <xdr:spPr>
        <a:xfrm>
          <a:off x="12960994" y="17583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144797</xdr:rowOff>
    </xdr:from>
    <xdr:ext cx="405111" cy="259045"/>
    <xdr:sp macro="" textlink="">
      <xdr:nvSpPr>
        <xdr:cNvPr id="690" name="n_3aveValue【公民館】&#10;有形固定資産減価償却率">
          <a:extLst>
            <a:ext uri="{FF2B5EF4-FFF2-40B4-BE49-F238E27FC236}">
              <a16:creationId xmlns:a16="http://schemas.microsoft.com/office/drawing/2014/main" id="{E7FE1107-01E7-4E2D-BAE9-1F7708420B8B}"/>
            </a:ext>
          </a:extLst>
        </xdr:cNvPr>
        <xdr:cNvSpPr txBox="1"/>
      </xdr:nvSpPr>
      <xdr:spPr>
        <a:xfrm>
          <a:off x="12167244" y="17575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150513</xdr:rowOff>
    </xdr:from>
    <xdr:ext cx="405111" cy="259045"/>
    <xdr:sp macro="" textlink="">
      <xdr:nvSpPr>
        <xdr:cNvPr id="691" name="n_4aveValue【公民館】&#10;有形固定資産減価償却率">
          <a:extLst>
            <a:ext uri="{FF2B5EF4-FFF2-40B4-BE49-F238E27FC236}">
              <a16:creationId xmlns:a16="http://schemas.microsoft.com/office/drawing/2014/main" id="{1037DA16-CC4C-4A63-A2C5-33454681DE60}"/>
            </a:ext>
          </a:extLst>
        </xdr:cNvPr>
        <xdr:cNvSpPr txBox="1"/>
      </xdr:nvSpPr>
      <xdr:spPr>
        <a:xfrm>
          <a:off x="11354444" y="17581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145432</xdr:rowOff>
    </xdr:from>
    <xdr:ext cx="405111" cy="259045"/>
    <xdr:sp macro="" textlink="">
      <xdr:nvSpPr>
        <xdr:cNvPr id="692" name="n_1mainValue【公民館】&#10;有形固定資産減価償却率">
          <a:extLst>
            <a:ext uri="{FF2B5EF4-FFF2-40B4-BE49-F238E27FC236}">
              <a16:creationId xmlns:a16="http://schemas.microsoft.com/office/drawing/2014/main" id="{2A1E67E0-7C46-4FD7-AA26-37D3396FAE15}"/>
            </a:ext>
          </a:extLst>
        </xdr:cNvPr>
        <xdr:cNvSpPr txBox="1"/>
      </xdr:nvSpPr>
      <xdr:spPr>
        <a:xfrm>
          <a:off x="13742044" y="17061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101616</xdr:rowOff>
    </xdr:from>
    <xdr:ext cx="405111" cy="259045"/>
    <xdr:sp macro="" textlink="">
      <xdr:nvSpPr>
        <xdr:cNvPr id="693" name="n_2mainValue【公民館】&#10;有形固定資産減価償却率">
          <a:extLst>
            <a:ext uri="{FF2B5EF4-FFF2-40B4-BE49-F238E27FC236}">
              <a16:creationId xmlns:a16="http://schemas.microsoft.com/office/drawing/2014/main" id="{1E8F8FF9-1EDB-4D1D-8D58-9EEBFA4EDB6E}"/>
            </a:ext>
          </a:extLst>
        </xdr:cNvPr>
        <xdr:cNvSpPr txBox="1"/>
      </xdr:nvSpPr>
      <xdr:spPr>
        <a:xfrm>
          <a:off x="12960994" y="17018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55897</xdr:rowOff>
    </xdr:from>
    <xdr:ext cx="405111" cy="259045"/>
    <xdr:sp macro="" textlink="">
      <xdr:nvSpPr>
        <xdr:cNvPr id="694" name="n_3mainValue【公民館】&#10;有形固定資産減価償却率">
          <a:extLst>
            <a:ext uri="{FF2B5EF4-FFF2-40B4-BE49-F238E27FC236}">
              <a16:creationId xmlns:a16="http://schemas.microsoft.com/office/drawing/2014/main" id="{BF65910D-D01E-499E-B384-9A629DE16410}"/>
            </a:ext>
          </a:extLst>
        </xdr:cNvPr>
        <xdr:cNvSpPr txBox="1"/>
      </xdr:nvSpPr>
      <xdr:spPr>
        <a:xfrm>
          <a:off x="12167244" y="1697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12082</xdr:rowOff>
    </xdr:from>
    <xdr:ext cx="405111" cy="259045"/>
    <xdr:sp macro="" textlink="">
      <xdr:nvSpPr>
        <xdr:cNvPr id="695" name="n_4mainValue【公民館】&#10;有形固定資産減価償却率">
          <a:extLst>
            <a:ext uri="{FF2B5EF4-FFF2-40B4-BE49-F238E27FC236}">
              <a16:creationId xmlns:a16="http://schemas.microsoft.com/office/drawing/2014/main" id="{2959A591-ED4B-4FBD-B387-58A62EDE5EBE}"/>
            </a:ext>
          </a:extLst>
        </xdr:cNvPr>
        <xdr:cNvSpPr txBox="1"/>
      </xdr:nvSpPr>
      <xdr:spPr>
        <a:xfrm>
          <a:off x="11354444" y="16928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97069827-C2A5-4AEB-A8DA-EE91DD49535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99B34523-38E0-4510-91B6-570AE648155A}"/>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5B9D13EA-FD30-4E4C-B38D-239F6D56D133}"/>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DFC4CC19-ED9A-4B71-88A5-F6ADCCBF284C}"/>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2CD74D53-4206-456F-BBCF-6C1FFD393BF0}"/>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1B26E8D9-14F1-4CBE-9E34-0848DC64DAFB}"/>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BD7E0A01-9A20-4016-974B-6D56381871C4}"/>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95805FC0-061D-4E91-8E27-CA75483FAD38}"/>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EF0698F5-F1B3-4E1D-B9D3-88C06B771DC9}"/>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6AC79186-7A4A-498D-A38C-112FC95811CD}"/>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a:extLst>
            <a:ext uri="{FF2B5EF4-FFF2-40B4-BE49-F238E27FC236}">
              <a16:creationId xmlns:a16="http://schemas.microsoft.com/office/drawing/2014/main" id="{8C832C42-D33B-4849-A29A-B6BB23570003}"/>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a:extLst>
            <a:ext uri="{FF2B5EF4-FFF2-40B4-BE49-F238E27FC236}">
              <a16:creationId xmlns:a16="http://schemas.microsoft.com/office/drawing/2014/main" id="{9BE4CE3F-7D78-4F5E-A288-689B99836174}"/>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a:extLst>
            <a:ext uri="{FF2B5EF4-FFF2-40B4-BE49-F238E27FC236}">
              <a16:creationId xmlns:a16="http://schemas.microsoft.com/office/drawing/2014/main" id="{368AD811-1E80-4EBE-9759-413F6FDC212D}"/>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a:extLst>
            <a:ext uri="{FF2B5EF4-FFF2-40B4-BE49-F238E27FC236}">
              <a16:creationId xmlns:a16="http://schemas.microsoft.com/office/drawing/2014/main" id="{449DC764-072A-426B-B12A-E4989FEE9C7D}"/>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a:extLst>
            <a:ext uri="{FF2B5EF4-FFF2-40B4-BE49-F238E27FC236}">
              <a16:creationId xmlns:a16="http://schemas.microsoft.com/office/drawing/2014/main" id="{3E7A049C-6C4F-402F-8268-AA8368047A22}"/>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a:extLst>
            <a:ext uri="{FF2B5EF4-FFF2-40B4-BE49-F238E27FC236}">
              <a16:creationId xmlns:a16="http://schemas.microsoft.com/office/drawing/2014/main" id="{EC19EF0F-9CDC-4FD9-BC4C-929D1E75C948}"/>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a:extLst>
            <a:ext uri="{FF2B5EF4-FFF2-40B4-BE49-F238E27FC236}">
              <a16:creationId xmlns:a16="http://schemas.microsoft.com/office/drawing/2014/main" id="{34E290D0-6082-4180-95E9-C25DAF1A6DF4}"/>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a:extLst>
            <a:ext uri="{FF2B5EF4-FFF2-40B4-BE49-F238E27FC236}">
              <a16:creationId xmlns:a16="http://schemas.microsoft.com/office/drawing/2014/main" id="{58DCFBA2-6BEF-4C6D-9A94-8F0378F83007}"/>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a:extLst>
            <a:ext uri="{FF2B5EF4-FFF2-40B4-BE49-F238E27FC236}">
              <a16:creationId xmlns:a16="http://schemas.microsoft.com/office/drawing/2014/main" id="{01B78112-5306-4D89-BF47-6FFC6D355695}"/>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a:extLst>
            <a:ext uri="{FF2B5EF4-FFF2-40B4-BE49-F238E27FC236}">
              <a16:creationId xmlns:a16="http://schemas.microsoft.com/office/drawing/2014/main" id="{B3005F06-995F-49FE-974E-A2D164FF103A}"/>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a:extLst>
            <a:ext uri="{FF2B5EF4-FFF2-40B4-BE49-F238E27FC236}">
              <a16:creationId xmlns:a16="http://schemas.microsoft.com/office/drawing/2014/main" id="{D711649D-5FCE-4877-8888-61CA2A243200}"/>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a:extLst>
            <a:ext uri="{FF2B5EF4-FFF2-40B4-BE49-F238E27FC236}">
              <a16:creationId xmlns:a16="http://schemas.microsoft.com/office/drawing/2014/main" id="{3F2BA8CC-CEDB-44A5-B97A-28CBB10BB6B2}"/>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公民館】&#10;一人当たり面積グラフ枠">
          <a:extLst>
            <a:ext uri="{FF2B5EF4-FFF2-40B4-BE49-F238E27FC236}">
              <a16:creationId xmlns:a16="http://schemas.microsoft.com/office/drawing/2014/main" id="{C67A4552-42BE-44A3-BA35-B544A8AEC2DA}"/>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73661</xdr:rowOff>
    </xdr:from>
    <xdr:to>
      <xdr:col>116</xdr:col>
      <xdr:colOff>62864</xdr:colOff>
      <xdr:row>108</xdr:row>
      <xdr:rowOff>144780</xdr:rowOff>
    </xdr:to>
    <xdr:cxnSp macro="">
      <xdr:nvCxnSpPr>
        <xdr:cNvPr id="719" name="直線コネクタ 718">
          <a:extLst>
            <a:ext uri="{FF2B5EF4-FFF2-40B4-BE49-F238E27FC236}">
              <a16:creationId xmlns:a16="http://schemas.microsoft.com/office/drawing/2014/main" id="{3CA169A5-6707-4F23-8A3B-ED8B8EB6E2C6}"/>
            </a:ext>
          </a:extLst>
        </xdr:cNvPr>
        <xdr:cNvCxnSpPr/>
      </xdr:nvCxnSpPr>
      <xdr:spPr>
        <a:xfrm flipV="1">
          <a:off x="19951064" y="16818611"/>
          <a:ext cx="0" cy="1271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148607</xdr:rowOff>
    </xdr:from>
    <xdr:ext cx="469744" cy="259045"/>
    <xdr:sp macro="" textlink="">
      <xdr:nvSpPr>
        <xdr:cNvPr id="720" name="【公民館】&#10;一人当たり面積最小値テキスト">
          <a:extLst>
            <a:ext uri="{FF2B5EF4-FFF2-40B4-BE49-F238E27FC236}">
              <a16:creationId xmlns:a16="http://schemas.microsoft.com/office/drawing/2014/main" id="{ED075E45-A5AF-4086-9AC2-00D4D8921FC8}"/>
            </a:ext>
          </a:extLst>
        </xdr:cNvPr>
        <xdr:cNvSpPr txBox="1"/>
      </xdr:nvSpPr>
      <xdr:spPr>
        <a:xfrm>
          <a:off x="19989800" y="18093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144780</xdr:rowOff>
    </xdr:from>
    <xdr:to>
      <xdr:col>116</xdr:col>
      <xdr:colOff>152400</xdr:colOff>
      <xdr:row>108</xdr:row>
      <xdr:rowOff>144780</xdr:rowOff>
    </xdr:to>
    <xdr:cxnSp macro="">
      <xdr:nvCxnSpPr>
        <xdr:cNvPr id="721" name="直線コネクタ 720">
          <a:extLst>
            <a:ext uri="{FF2B5EF4-FFF2-40B4-BE49-F238E27FC236}">
              <a16:creationId xmlns:a16="http://schemas.microsoft.com/office/drawing/2014/main" id="{CF74266D-C03A-4836-8186-0CF9EFB46938}"/>
            </a:ext>
          </a:extLst>
        </xdr:cNvPr>
        <xdr:cNvCxnSpPr/>
      </xdr:nvCxnSpPr>
      <xdr:spPr>
        <a:xfrm>
          <a:off x="19881850" y="1808988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20338</xdr:rowOff>
    </xdr:from>
    <xdr:ext cx="469744" cy="259045"/>
    <xdr:sp macro="" textlink="">
      <xdr:nvSpPr>
        <xdr:cNvPr id="722" name="【公民館】&#10;一人当たり面積最大値テキスト">
          <a:extLst>
            <a:ext uri="{FF2B5EF4-FFF2-40B4-BE49-F238E27FC236}">
              <a16:creationId xmlns:a16="http://schemas.microsoft.com/office/drawing/2014/main" id="{DE4981F3-E16A-46BE-94E1-7A19CD17550B}"/>
            </a:ext>
          </a:extLst>
        </xdr:cNvPr>
        <xdr:cNvSpPr txBox="1"/>
      </xdr:nvSpPr>
      <xdr:spPr>
        <a:xfrm>
          <a:off x="19989800" y="16593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73661</xdr:rowOff>
    </xdr:from>
    <xdr:to>
      <xdr:col>116</xdr:col>
      <xdr:colOff>152400</xdr:colOff>
      <xdr:row>101</xdr:row>
      <xdr:rowOff>73661</xdr:rowOff>
    </xdr:to>
    <xdr:cxnSp macro="">
      <xdr:nvCxnSpPr>
        <xdr:cNvPr id="723" name="直線コネクタ 722">
          <a:extLst>
            <a:ext uri="{FF2B5EF4-FFF2-40B4-BE49-F238E27FC236}">
              <a16:creationId xmlns:a16="http://schemas.microsoft.com/office/drawing/2014/main" id="{6101A5C6-80A8-4C62-98D3-FF2A19425314}"/>
            </a:ext>
          </a:extLst>
        </xdr:cNvPr>
        <xdr:cNvCxnSpPr/>
      </xdr:nvCxnSpPr>
      <xdr:spPr>
        <a:xfrm>
          <a:off x="19881850" y="168186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5097</xdr:rowOff>
    </xdr:from>
    <xdr:ext cx="469744" cy="259045"/>
    <xdr:sp macro="" textlink="">
      <xdr:nvSpPr>
        <xdr:cNvPr id="724" name="【公民館】&#10;一人当たり面積平均値テキスト">
          <a:extLst>
            <a:ext uri="{FF2B5EF4-FFF2-40B4-BE49-F238E27FC236}">
              <a16:creationId xmlns:a16="http://schemas.microsoft.com/office/drawing/2014/main" id="{B27A335A-1320-4F05-92BF-2DC381347959}"/>
            </a:ext>
          </a:extLst>
        </xdr:cNvPr>
        <xdr:cNvSpPr txBox="1"/>
      </xdr:nvSpPr>
      <xdr:spPr>
        <a:xfrm>
          <a:off x="19989800" y="176072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153670</xdr:rowOff>
    </xdr:from>
    <xdr:to>
      <xdr:col>116</xdr:col>
      <xdr:colOff>114300</xdr:colOff>
      <xdr:row>107</xdr:row>
      <xdr:rowOff>83820</xdr:rowOff>
    </xdr:to>
    <xdr:sp macro="" textlink="">
      <xdr:nvSpPr>
        <xdr:cNvPr id="725" name="フローチャート: 判断 724">
          <a:extLst>
            <a:ext uri="{FF2B5EF4-FFF2-40B4-BE49-F238E27FC236}">
              <a16:creationId xmlns:a16="http://schemas.microsoft.com/office/drawing/2014/main" id="{5C427983-4E8E-4108-927E-3A8B95523A1E}"/>
            </a:ext>
          </a:extLst>
        </xdr:cNvPr>
        <xdr:cNvSpPr/>
      </xdr:nvSpPr>
      <xdr:spPr>
        <a:xfrm>
          <a:off x="19900900" y="1775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157480</xdr:rowOff>
    </xdr:from>
    <xdr:to>
      <xdr:col>112</xdr:col>
      <xdr:colOff>38100</xdr:colOff>
      <xdr:row>107</xdr:row>
      <xdr:rowOff>87630</xdr:rowOff>
    </xdr:to>
    <xdr:sp macro="" textlink="">
      <xdr:nvSpPr>
        <xdr:cNvPr id="726" name="フローチャート: 判断 725">
          <a:extLst>
            <a:ext uri="{FF2B5EF4-FFF2-40B4-BE49-F238E27FC236}">
              <a16:creationId xmlns:a16="http://schemas.microsoft.com/office/drawing/2014/main" id="{4F8E7E2E-90A6-41DB-84EC-44375F43FAF4}"/>
            </a:ext>
          </a:extLst>
        </xdr:cNvPr>
        <xdr:cNvSpPr/>
      </xdr:nvSpPr>
      <xdr:spPr>
        <a:xfrm>
          <a:off x="19157950" y="177596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11430</xdr:rowOff>
    </xdr:from>
    <xdr:to>
      <xdr:col>107</xdr:col>
      <xdr:colOff>101600</xdr:colOff>
      <xdr:row>107</xdr:row>
      <xdr:rowOff>113030</xdr:rowOff>
    </xdr:to>
    <xdr:sp macro="" textlink="">
      <xdr:nvSpPr>
        <xdr:cNvPr id="727" name="フローチャート: 判断 726">
          <a:extLst>
            <a:ext uri="{FF2B5EF4-FFF2-40B4-BE49-F238E27FC236}">
              <a16:creationId xmlns:a16="http://schemas.microsoft.com/office/drawing/2014/main" id="{641C05B1-1018-4504-A1AF-2D8EA56B777F}"/>
            </a:ext>
          </a:extLst>
        </xdr:cNvPr>
        <xdr:cNvSpPr/>
      </xdr:nvSpPr>
      <xdr:spPr>
        <a:xfrm>
          <a:off x="18345150" y="1778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10161</xdr:rowOff>
    </xdr:from>
    <xdr:to>
      <xdr:col>102</xdr:col>
      <xdr:colOff>165100</xdr:colOff>
      <xdr:row>107</xdr:row>
      <xdr:rowOff>111761</xdr:rowOff>
    </xdr:to>
    <xdr:sp macro="" textlink="">
      <xdr:nvSpPr>
        <xdr:cNvPr id="728" name="フローチャート: 判断 727">
          <a:extLst>
            <a:ext uri="{FF2B5EF4-FFF2-40B4-BE49-F238E27FC236}">
              <a16:creationId xmlns:a16="http://schemas.microsoft.com/office/drawing/2014/main" id="{6EED88B7-C28B-4B5A-B4DE-8D83C29CBE38}"/>
            </a:ext>
          </a:extLst>
        </xdr:cNvPr>
        <xdr:cNvSpPr/>
      </xdr:nvSpPr>
      <xdr:spPr>
        <a:xfrm>
          <a:off x="175514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0</xdr:rowOff>
    </xdr:from>
    <xdr:to>
      <xdr:col>98</xdr:col>
      <xdr:colOff>38100</xdr:colOff>
      <xdr:row>107</xdr:row>
      <xdr:rowOff>101600</xdr:rowOff>
    </xdr:to>
    <xdr:sp macro="" textlink="">
      <xdr:nvSpPr>
        <xdr:cNvPr id="729" name="フローチャート: 判断 728">
          <a:extLst>
            <a:ext uri="{FF2B5EF4-FFF2-40B4-BE49-F238E27FC236}">
              <a16:creationId xmlns:a16="http://schemas.microsoft.com/office/drawing/2014/main" id="{D2495017-AD26-4C66-A145-DEFC4570EE6E}"/>
            </a:ext>
          </a:extLst>
        </xdr:cNvPr>
        <xdr:cNvSpPr/>
      </xdr:nvSpPr>
      <xdr:spPr>
        <a:xfrm>
          <a:off x="16757650" y="1777365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a:extLst>
            <a:ext uri="{FF2B5EF4-FFF2-40B4-BE49-F238E27FC236}">
              <a16:creationId xmlns:a16="http://schemas.microsoft.com/office/drawing/2014/main" id="{158026EF-CF79-48CB-9DDC-582E286F6056}"/>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a:extLst>
            <a:ext uri="{FF2B5EF4-FFF2-40B4-BE49-F238E27FC236}">
              <a16:creationId xmlns:a16="http://schemas.microsoft.com/office/drawing/2014/main" id="{0400B1A3-2ACF-4D93-8AF3-E1323EE0CB3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6A3C0F4D-70F8-462F-A10E-9EBAB0A72BCB}"/>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F15E842-2194-4173-B1F1-B2A590232BB2}"/>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B1035B8C-44DC-402E-828B-31AC78AEA05D}"/>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43180</xdr:rowOff>
    </xdr:from>
    <xdr:to>
      <xdr:col>116</xdr:col>
      <xdr:colOff>114300</xdr:colOff>
      <xdr:row>107</xdr:row>
      <xdr:rowOff>144780</xdr:rowOff>
    </xdr:to>
    <xdr:sp macro="" textlink="">
      <xdr:nvSpPr>
        <xdr:cNvPr id="735" name="楕円 734">
          <a:extLst>
            <a:ext uri="{FF2B5EF4-FFF2-40B4-BE49-F238E27FC236}">
              <a16:creationId xmlns:a16="http://schemas.microsoft.com/office/drawing/2014/main" id="{930C7AFE-442E-48A2-A459-90A46DAE7C6B}"/>
            </a:ext>
          </a:extLst>
        </xdr:cNvPr>
        <xdr:cNvSpPr/>
      </xdr:nvSpPr>
      <xdr:spPr>
        <a:xfrm>
          <a:off x="19900900" y="1781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21607</xdr:rowOff>
    </xdr:from>
    <xdr:ext cx="469744" cy="259045"/>
    <xdr:sp macro="" textlink="">
      <xdr:nvSpPr>
        <xdr:cNvPr id="736" name="【公民館】&#10;一人当たり面積該当値テキスト">
          <a:extLst>
            <a:ext uri="{FF2B5EF4-FFF2-40B4-BE49-F238E27FC236}">
              <a16:creationId xmlns:a16="http://schemas.microsoft.com/office/drawing/2014/main" id="{512491E3-6728-4E50-A40B-108ACF713ED5}"/>
            </a:ext>
          </a:extLst>
        </xdr:cNvPr>
        <xdr:cNvSpPr txBox="1"/>
      </xdr:nvSpPr>
      <xdr:spPr>
        <a:xfrm>
          <a:off x="19989800" y="17795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46989</xdr:rowOff>
    </xdr:from>
    <xdr:to>
      <xdr:col>112</xdr:col>
      <xdr:colOff>38100</xdr:colOff>
      <xdr:row>107</xdr:row>
      <xdr:rowOff>148589</xdr:rowOff>
    </xdr:to>
    <xdr:sp macro="" textlink="">
      <xdr:nvSpPr>
        <xdr:cNvPr id="737" name="楕円 736">
          <a:extLst>
            <a:ext uri="{FF2B5EF4-FFF2-40B4-BE49-F238E27FC236}">
              <a16:creationId xmlns:a16="http://schemas.microsoft.com/office/drawing/2014/main" id="{AA71BCDC-58D6-4B28-8184-BA2B515F25F0}"/>
            </a:ext>
          </a:extLst>
        </xdr:cNvPr>
        <xdr:cNvSpPr/>
      </xdr:nvSpPr>
      <xdr:spPr>
        <a:xfrm>
          <a:off x="19157950" y="17820639"/>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93980</xdr:rowOff>
    </xdr:from>
    <xdr:to>
      <xdr:col>116</xdr:col>
      <xdr:colOff>63500</xdr:colOff>
      <xdr:row>107</xdr:row>
      <xdr:rowOff>97789</xdr:rowOff>
    </xdr:to>
    <xdr:cxnSp macro="">
      <xdr:nvCxnSpPr>
        <xdr:cNvPr id="738" name="直線コネクタ 737">
          <a:extLst>
            <a:ext uri="{FF2B5EF4-FFF2-40B4-BE49-F238E27FC236}">
              <a16:creationId xmlns:a16="http://schemas.microsoft.com/office/drawing/2014/main" id="{171DEFB6-05F5-4C24-AA5D-7215D8B54898}"/>
            </a:ext>
          </a:extLst>
        </xdr:cNvPr>
        <xdr:cNvCxnSpPr/>
      </xdr:nvCxnSpPr>
      <xdr:spPr>
        <a:xfrm flipV="1">
          <a:off x="19202400" y="17867630"/>
          <a:ext cx="7493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49530</xdr:rowOff>
    </xdr:from>
    <xdr:to>
      <xdr:col>107</xdr:col>
      <xdr:colOff>101600</xdr:colOff>
      <xdr:row>107</xdr:row>
      <xdr:rowOff>151130</xdr:rowOff>
    </xdr:to>
    <xdr:sp macro="" textlink="">
      <xdr:nvSpPr>
        <xdr:cNvPr id="739" name="楕円 738">
          <a:extLst>
            <a:ext uri="{FF2B5EF4-FFF2-40B4-BE49-F238E27FC236}">
              <a16:creationId xmlns:a16="http://schemas.microsoft.com/office/drawing/2014/main" id="{D706AD36-5455-4A33-9B65-EAF9EDFAC25C}"/>
            </a:ext>
          </a:extLst>
        </xdr:cNvPr>
        <xdr:cNvSpPr/>
      </xdr:nvSpPr>
      <xdr:spPr>
        <a:xfrm>
          <a:off x="18345150" y="17823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97789</xdr:rowOff>
    </xdr:from>
    <xdr:to>
      <xdr:col>111</xdr:col>
      <xdr:colOff>177800</xdr:colOff>
      <xdr:row>107</xdr:row>
      <xdr:rowOff>100330</xdr:rowOff>
    </xdr:to>
    <xdr:cxnSp macro="">
      <xdr:nvCxnSpPr>
        <xdr:cNvPr id="740" name="直線コネクタ 739">
          <a:extLst>
            <a:ext uri="{FF2B5EF4-FFF2-40B4-BE49-F238E27FC236}">
              <a16:creationId xmlns:a16="http://schemas.microsoft.com/office/drawing/2014/main" id="{9A8A8A2F-2744-4A47-B09F-81811DA465EB}"/>
            </a:ext>
          </a:extLst>
        </xdr:cNvPr>
        <xdr:cNvCxnSpPr/>
      </xdr:nvCxnSpPr>
      <xdr:spPr>
        <a:xfrm flipV="1">
          <a:off x="18395950" y="17871439"/>
          <a:ext cx="806450" cy="2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52070</xdr:rowOff>
    </xdr:from>
    <xdr:to>
      <xdr:col>102</xdr:col>
      <xdr:colOff>165100</xdr:colOff>
      <xdr:row>107</xdr:row>
      <xdr:rowOff>153670</xdr:rowOff>
    </xdr:to>
    <xdr:sp macro="" textlink="">
      <xdr:nvSpPr>
        <xdr:cNvPr id="741" name="楕円 740">
          <a:extLst>
            <a:ext uri="{FF2B5EF4-FFF2-40B4-BE49-F238E27FC236}">
              <a16:creationId xmlns:a16="http://schemas.microsoft.com/office/drawing/2014/main" id="{94704586-DD0B-4531-8657-ACF74F82F323}"/>
            </a:ext>
          </a:extLst>
        </xdr:cNvPr>
        <xdr:cNvSpPr/>
      </xdr:nvSpPr>
      <xdr:spPr>
        <a:xfrm>
          <a:off x="175514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100330</xdr:rowOff>
    </xdr:from>
    <xdr:to>
      <xdr:col>107</xdr:col>
      <xdr:colOff>50800</xdr:colOff>
      <xdr:row>107</xdr:row>
      <xdr:rowOff>102870</xdr:rowOff>
    </xdr:to>
    <xdr:cxnSp macro="">
      <xdr:nvCxnSpPr>
        <xdr:cNvPr id="742" name="直線コネクタ 741">
          <a:extLst>
            <a:ext uri="{FF2B5EF4-FFF2-40B4-BE49-F238E27FC236}">
              <a16:creationId xmlns:a16="http://schemas.microsoft.com/office/drawing/2014/main" id="{F6A6C190-B756-48E7-9255-7B4FCAADF34D}"/>
            </a:ext>
          </a:extLst>
        </xdr:cNvPr>
        <xdr:cNvCxnSpPr/>
      </xdr:nvCxnSpPr>
      <xdr:spPr>
        <a:xfrm flipV="1">
          <a:off x="17602200" y="17873980"/>
          <a:ext cx="79375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55880</xdr:rowOff>
    </xdr:from>
    <xdr:to>
      <xdr:col>98</xdr:col>
      <xdr:colOff>38100</xdr:colOff>
      <xdr:row>107</xdr:row>
      <xdr:rowOff>157480</xdr:rowOff>
    </xdr:to>
    <xdr:sp macro="" textlink="">
      <xdr:nvSpPr>
        <xdr:cNvPr id="743" name="楕円 742">
          <a:extLst>
            <a:ext uri="{FF2B5EF4-FFF2-40B4-BE49-F238E27FC236}">
              <a16:creationId xmlns:a16="http://schemas.microsoft.com/office/drawing/2014/main" id="{3B3E5815-3914-4456-87D3-B6462458C048}"/>
            </a:ext>
          </a:extLst>
        </xdr:cNvPr>
        <xdr:cNvSpPr/>
      </xdr:nvSpPr>
      <xdr:spPr>
        <a:xfrm>
          <a:off x="16757650" y="178295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102870</xdr:rowOff>
    </xdr:from>
    <xdr:to>
      <xdr:col>102</xdr:col>
      <xdr:colOff>114300</xdr:colOff>
      <xdr:row>107</xdr:row>
      <xdr:rowOff>106680</xdr:rowOff>
    </xdr:to>
    <xdr:cxnSp macro="">
      <xdr:nvCxnSpPr>
        <xdr:cNvPr id="744" name="直線コネクタ 743">
          <a:extLst>
            <a:ext uri="{FF2B5EF4-FFF2-40B4-BE49-F238E27FC236}">
              <a16:creationId xmlns:a16="http://schemas.microsoft.com/office/drawing/2014/main" id="{48E83628-6D06-4C01-BC55-D4EC22E15F8C}"/>
            </a:ext>
          </a:extLst>
        </xdr:cNvPr>
        <xdr:cNvCxnSpPr/>
      </xdr:nvCxnSpPr>
      <xdr:spPr>
        <a:xfrm flipV="1">
          <a:off x="16802100" y="17876520"/>
          <a:ext cx="8001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104157</xdr:rowOff>
    </xdr:from>
    <xdr:ext cx="469744" cy="259045"/>
    <xdr:sp macro="" textlink="">
      <xdr:nvSpPr>
        <xdr:cNvPr id="745" name="n_1aveValue【公民館】&#10;一人当たり面積">
          <a:extLst>
            <a:ext uri="{FF2B5EF4-FFF2-40B4-BE49-F238E27FC236}">
              <a16:creationId xmlns:a16="http://schemas.microsoft.com/office/drawing/2014/main" id="{5C405CE9-B1B0-4961-91C7-2D2036CC3164}"/>
            </a:ext>
          </a:extLst>
        </xdr:cNvPr>
        <xdr:cNvSpPr txBox="1"/>
      </xdr:nvSpPr>
      <xdr:spPr>
        <a:xfrm>
          <a:off x="18980227" y="17534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129557</xdr:rowOff>
    </xdr:from>
    <xdr:ext cx="469744" cy="259045"/>
    <xdr:sp macro="" textlink="">
      <xdr:nvSpPr>
        <xdr:cNvPr id="746" name="n_2aveValue【公民館】&#10;一人当たり面積">
          <a:extLst>
            <a:ext uri="{FF2B5EF4-FFF2-40B4-BE49-F238E27FC236}">
              <a16:creationId xmlns:a16="http://schemas.microsoft.com/office/drawing/2014/main" id="{E1871E8C-2F58-4123-BF24-76E035619D67}"/>
            </a:ext>
          </a:extLst>
        </xdr:cNvPr>
        <xdr:cNvSpPr txBox="1"/>
      </xdr:nvSpPr>
      <xdr:spPr>
        <a:xfrm>
          <a:off x="18180127" y="17560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128288</xdr:rowOff>
    </xdr:from>
    <xdr:ext cx="469744" cy="259045"/>
    <xdr:sp macro="" textlink="">
      <xdr:nvSpPr>
        <xdr:cNvPr id="747" name="n_3aveValue【公民館】&#10;一人当たり面積">
          <a:extLst>
            <a:ext uri="{FF2B5EF4-FFF2-40B4-BE49-F238E27FC236}">
              <a16:creationId xmlns:a16="http://schemas.microsoft.com/office/drawing/2014/main" id="{BA4868BC-DCA1-4186-BA10-609F0DC42C59}"/>
            </a:ext>
          </a:extLst>
        </xdr:cNvPr>
        <xdr:cNvSpPr txBox="1"/>
      </xdr:nvSpPr>
      <xdr:spPr>
        <a:xfrm>
          <a:off x="1738637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118127</xdr:rowOff>
    </xdr:from>
    <xdr:ext cx="469744" cy="259045"/>
    <xdr:sp macro="" textlink="">
      <xdr:nvSpPr>
        <xdr:cNvPr id="748" name="n_4aveValue【公民館】&#10;一人当たり面積">
          <a:extLst>
            <a:ext uri="{FF2B5EF4-FFF2-40B4-BE49-F238E27FC236}">
              <a16:creationId xmlns:a16="http://schemas.microsoft.com/office/drawing/2014/main" id="{F7ADD750-0F1B-401A-A200-D9D4A0B88891}"/>
            </a:ext>
          </a:extLst>
        </xdr:cNvPr>
        <xdr:cNvSpPr txBox="1"/>
      </xdr:nvSpPr>
      <xdr:spPr>
        <a:xfrm>
          <a:off x="16592627" y="17548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139716</xdr:rowOff>
    </xdr:from>
    <xdr:ext cx="469744" cy="259045"/>
    <xdr:sp macro="" textlink="">
      <xdr:nvSpPr>
        <xdr:cNvPr id="749" name="n_1mainValue【公民館】&#10;一人当たり面積">
          <a:extLst>
            <a:ext uri="{FF2B5EF4-FFF2-40B4-BE49-F238E27FC236}">
              <a16:creationId xmlns:a16="http://schemas.microsoft.com/office/drawing/2014/main" id="{A859F3F8-4477-4806-BDDA-264E55DAC9B3}"/>
            </a:ext>
          </a:extLst>
        </xdr:cNvPr>
        <xdr:cNvSpPr txBox="1"/>
      </xdr:nvSpPr>
      <xdr:spPr>
        <a:xfrm>
          <a:off x="189802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142257</xdr:rowOff>
    </xdr:from>
    <xdr:ext cx="469744" cy="259045"/>
    <xdr:sp macro="" textlink="">
      <xdr:nvSpPr>
        <xdr:cNvPr id="750" name="n_2mainValue【公民館】&#10;一人当たり面積">
          <a:extLst>
            <a:ext uri="{FF2B5EF4-FFF2-40B4-BE49-F238E27FC236}">
              <a16:creationId xmlns:a16="http://schemas.microsoft.com/office/drawing/2014/main" id="{120E54A2-D263-4A8F-BC93-2481CBE6591C}"/>
            </a:ext>
          </a:extLst>
        </xdr:cNvPr>
        <xdr:cNvSpPr txBox="1"/>
      </xdr:nvSpPr>
      <xdr:spPr>
        <a:xfrm>
          <a:off x="18180127" y="17915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144797</xdr:rowOff>
    </xdr:from>
    <xdr:ext cx="469744" cy="259045"/>
    <xdr:sp macro="" textlink="">
      <xdr:nvSpPr>
        <xdr:cNvPr id="751" name="n_3mainValue【公民館】&#10;一人当たり面積">
          <a:extLst>
            <a:ext uri="{FF2B5EF4-FFF2-40B4-BE49-F238E27FC236}">
              <a16:creationId xmlns:a16="http://schemas.microsoft.com/office/drawing/2014/main" id="{04E88E02-27DE-4F19-9E47-EB29966F8D8E}"/>
            </a:ext>
          </a:extLst>
        </xdr:cNvPr>
        <xdr:cNvSpPr txBox="1"/>
      </xdr:nvSpPr>
      <xdr:spPr>
        <a:xfrm>
          <a:off x="17386377" y="17918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148607</xdr:rowOff>
    </xdr:from>
    <xdr:ext cx="469744" cy="259045"/>
    <xdr:sp macro="" textlink="">
      <xdr:nvSpPr>
        <xdr:cNvPr id="752" name="n_4mainValue【公民館】&#10;一人当たり面積">
          <a:extLst>
            <a:ext uri="{FF2B5EF4-FFF2-40B4-BE49-F238E27FC236}">
              <a16:creationId xmlns:a16="http://schemas.microsoft.com/office/drawing/2014/main" id="{C3296062-DDB9-407D-A711-73922A32E9CD}"/>
            </a:ext>
          </a:extLst>
        </xdr:cNvPr>
        <xdr:cNvSpPr txBox="1"/>
      </xdr:nvSpPr>
      <xdr:spPr>
        <a:xfrm>
          <a:off x="16592627" y="1792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a:extLst>
            <a:ext uri="{FF2B5EF4-FFF2-40B4-BE49-F238E27FC236}">
              <a16:creationId xmlns:a16="http://schemas.microsoft.com/office/drawing/2014/main" id="{0DE8A500-17EE-4FED-B4EE-B44BCBD4AA4B}"/>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a:extLst>
            <a:ext uri="{FF2B5EF4-FFF2-40B4-BE49-F238E27FC236}">
              <a16:creationId xmlns:a16="http://schemas.microsoft.com/office/drawing/2014/main" id="{048208FA-A186-44E4-A6D8-BD3CCAD5C4D9}"/>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a:extLst>
            <a:ext uri="{FF2B5EF4-FFF2-40B4-BE49-F238E27FC236}">
              <a16:creationId xmlns:a16="http://schemas.microsoft.com/office/drawing/2014/main" id="{5533366C-067F-4974-A416-9C1E0136CCB7}"/>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有形固定資産減価償却率については、公民館、認定こども園・幼稚園・保育所の２施設を除き、類似団体平均よりも高く推移している。</a:t>
          </a:r>
          <a:endParaRPr lang="ja-JP" altLang="ja-JP" sz="1400">
            <a:effectLst/>
          </a:endParaRPr>
        </a:p>
        <a:p>
          <a:r>
            <a:rPr kumimoji="1" lang="ja-JP" altLang="ja-JP" sz="1100">
              <a:solidFill>
                <a:schemeClr val="dk1"/>
              </a:solidFill>
              <a:effectLst/>
              <a:latin typeface="+mn-lt"/>
              <a:ea typeface="+mn-ea"/>
              <a:cs typeface="+mn-cs"/>
            </a:rPr>
            <a:t>学校施設については、２校あった中学校を平成</a:t>
          </a:r>
          <a:r>
            <a:rPr kumimoji="1" lang="en-US" altLang="ja-JP" sz="1100">
              <a:solidFill>
                <a:schemeClr val="dk1"/>
              </a:solidFill>
              <a:effectLst/>
              <a:latin typeface="+mn-lt"/>
              <a:ea typeface="+mn-ea"/>
              <a:cs typeface="+mn-cs"/>
            </a:rPr>
            <a:t>27</a:t>
          </a:r>
          <a:r>
            <a:rPr kumimoji="1" lang="ja-JP" altLang="ja-JP" sz="1100">
              <a:solidFill>
                <a:schemeClr val="dk1"/>
              </a:solidFill>
              <a:effectLst/>
              <a:latin typeface="+mn-lt"/>
              <a:ea typeface="+mn-ea"/>
              <a:cs typeface="+mn-cs"/>
            </a:rPr>
            <a:t>年度に統合して別地に新設したことで中学校の数値は</a:t>
          </a:r>
          <a:r>
            <a:rPr kumimoji="1" lang="en-US" altLang="ja-JP" sz="1100">
              <a:solidFill>
                <a:schemeClr val="dk1"/>
              </a:solidFill>
              <a:effectLst/>
              <a:latin typeface="+mn-lt"/>
              <a:ea typeface="+mn-ea"/>
              <a:cs typeface="+mn-cs"/>
            </a:rPr>
            <a:t>29.5</a:t>
          </a:r>
          <a:r>
            <a:rPr kumimoji="1" lang="ja-JP" altLang="ja-JP" sz="1100">
              <a:solidFill>
                <a:schemeClr val="dk1"/>
              </a:solidFill>
              <a:effectLst/>
              <a:latin typeface="+mn-lt"/>
              <a:ea typeface="+mn-ea"/>
              <a:cs typeface="+mn-cs"/>
            </a:rPr>
            <a:t>％と極端に低いものの、小学校は</a:t>
          </a:r>
          <a:r>
            <a:rPr kumimoji="1" lang="en-US" altLang="ja-JP" sz="1100">
              <a:solidFill>
                <a:schemeClr val="dk1"/>
              </a:solidFill>
              <a:effectLst/>
              <a:latin typeface="+mn-lt"/>
              <a:ea typeface="+mn-ea"/>
              <a:cs typeface="+mn-cs"/>
            </a:rPr>
            <a:t>88.3</a:t>
          </a:r>
          <a:r>
            <a:rPr kumimoji="1" lang="ja-JP" altLang="ja-JP" sz="1100">
              <a:solidFill>
                <a:schemeClr val="dk1"/>
              </a:solidFill>
              <a:effectLst/>
              <a:latin typeface="+mn-lt"/>
              <a:ea typeface="+mn-ea"/>
              <a:cs typeface="+mn-cs"/>
            </a:rPr>
            <a:t>％と高水準となっており、施設によって大きな差が生じている。また学校施設全体の一人当たりの面積は類似団体の中でも相当に広く、全国平均や福岡県平均の約２倍近くの高水準であるが、小学校６校の統合・再編の取組を進めているため長期的には類似団体平均を下回ると見通しである。</a:t>
          </a:r>
          <a:endParaRPr lang="ja-JP" altLang="ja-JP" sz="1400">
            <a:effectLst/>
          </a:endParaRPr>
        </a:p>
        <a:p>
          <a:r>
            <a:rPr kumimoji="1" lang="ja-JP" altLang="ja-JP" sz="1100">
              <a:solidFill>
                <a:schemeClr val="dk1"/>
              </a:solidFill>
              <a:effectLst/>
              <a:latin typeface="+mn-lt"/>
              <a:ea typeface="+mn-ea"/>
              <a:cs typeface="+mn-cs"/>
            </a:rPr>
            <a:t>道路や橋りょう・トンネル、公営住宅については、有形固定資産減価償却率が高水準ではあるものの、損傷が大きいものを中心に適切に修繕を実施しており、今後も適切な維持管理を進めていくこととしてい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EBDAB75-85DA-4E70-9622-7C464B034DA3}"/>
            </a:ext>
          </a:extLst>
        </xdr:cNvPr>
        <xdr:cNvSpPr/>
      </xdr:nvSpPr>
      <xdr:spPr>
        <a:xfrm>
          <a:off x="577850" y="127000"/>
          <a:ext cx="114236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0FCBDA0-B608-4892-8109-52064058A00F}"/>
            </a:ext>
          </a:extLst>
        </xdr:cNvPr>
        <xdr:cNvSpPr/>
      </xdr:nvSpPr>
      <xdr:spPr>
        <a:xfrm>
          <a:off x="17145000" y="190500"/>
          <a:ext cx="358140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6D70C1-2658-49E1-ACD7-D0422462C817}"/>
            </a:ext>
          </a:extLst>
        </xdr:cNvPr>
        <xdr:cNvSpPr/>
      </xdr:nvSpPr>
      <xdr:spPr>
        <a:xfrm>
          <a:off x="17164050" y="215900"/>
          <a:ext cx="353695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D22C230-FB4E-4217-866C-519D0B57BA9F}"/>
            </a:ext>
          </a:extLst>
        </xdr:cNvPr>
        <xdr:cNvSpPr/>
      </xdr:nvSpPr>
      <xdr:spPr>
        <a:xfrm>
          <a:off x="17189450" y="241300"/>
          <a:ext cx="3479800" cy="4254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福岡県鞍手町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625BAFA-A01C-4260-B364-BE46EBB12EAB}"/>
            </a:ext>
          </a:extLst>
        </xdr:cNvPr>
        <xdr:cNvSpPr/>
      </xdr:nvSpPr>
      <xdr:spPr>
        <a:xfrm>
          <a:off x="14636750" y="190500"/>
          <a:ext cx="2393950" cy="53975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5C838CD-1746-438E-9F2F-48DC19581798}"/>
            </a:ext>
          </a:extLst>
        </xdr:cNvPr>
        <xdr:cNvSpPr/>
      </xdr:nvSpPr>
      <xdr:spPr>
        <a:xfrm>
          <a:off x="14662150" y="215900"/>
          <a:ext cx="2349500" cy="4889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B7BF7DC-185F-4CD4-80F9-F9473F0E2B47}"/>
            </a:ext>
          </a:extLst>
        </xdr:cNvPr>
        <xdr:cNvSpPr/>
      </xdr:nvSpPr>
      <xdr:spPr>
        <a:xfrm>
          <a:off x="14687550" y="241300"/>
          <a:ext cx="2292350" cy="4381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78EBA6EE-9058-41A7-B17D-0E89759F2D88}"/>
            </a:ext>
          </a:extLst>
        </xdr:cNvPr>
        <xdr:cNvSpPr/>
      </xdr:nvSpPr>
      <xdr:spPr>
        <a:xfrm>
          <a:off x="685800" y="863600"/>
          <a:ext cx="9086850" cy="17145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8EE1C5B-14C4-4786-93A7-4F19024D6D2B}"/>
            </a:ext>
          </a:extLst>
        </xdr:cNvPr>
        <xdr:cNvSpPr/>
      </xdr:nvSpPr>
      <xdr:spPr>
        <a:xfrm>
          <a:off x="812800" y="895350"/>
          <a:ext cx="1244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2C5717F-8BEC-43AA-8E9F-05EE19AC5B84}"/>
            </a:ext>
          </a:extLst>
        </xdr:cNvPr>
        <xdr:cNvSpPr/>
      </xdr:nvSpPr>
      <xdr:spPr>
        <a:xfrm>
          <a:off x="2012950" y="895350"/>
          <a:ext cx="120015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14,774
14,475
35.60
12,818,005
12,729,315
87,986
5,313,308
15,519,156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FF4DBC1-B79B-444C-8073-08992929DA87}"/>
            </a:ext>
          </a:extLst>
        </xdr:cNvPr>
        <xdr:cNvSpPr/>
      </xdr:nvSpPr>
      <xdr:spPr>
        <a:xfrm>
          <a:off x="3213100" y="895350"/>
          <a:ext cx="13716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50C2F06-1E28-4F4B-8731-26A129462B0C}"/>
            </a:ext>
          </a:extLst>
        </xdr:cNvPr>
        <xdr:cNvSpPr/>
      </xdr:nvSpPr>
      <xdr:spPr>
        <a:xfrm>
          <a:off x="4584700" y="914400"/>
          <a:ext cx="18224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0C24CB1-683B-4DB9-9E51-488235FE7CCE}"/>
            </a:ext>
          </a:extLst>
        </xdr:cNvPr>
        <xdr:cNvSpPr/>
      </xdr:nvSpPr>
      <xdr:spPr>
        <a:xfrm>
          <a:off x="6407150" y="914400"/>
          <a:ext cx="1136650" cy="9080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7.7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591BEE7-F96E-43F0-B66D-A270D3BDCF2B}"/>
            </a:ext>
          </a:extLst>
        </xdr:cNvPr>
        <xdr:cNvSpPr/>
      </xdr:nvSpPr>
      <xdr:spPr>
        <a:xfrm>
          <a:off x="7607300" y="927100"/>
          <a:ext cx="577850" cy="901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3C59EBB-3992-4DF0-95B1-55A66D3241E9}"/>
            </a:ext>
          </a:extLst>
        </xdr:cNvPr>
        <xdr:cNvSpPr/>
      </xdr:nvSpPr>
      <xdr:spPr>
        <a:xfrm>
          <a:off x="4584700" y="1657350"/>
          <a:ext cx="182245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33C76FB-3FA2-4B18-9320-7829B1275690}"/>
            </a:ext>
          </a:extLst>
        </xdr:cNvPr>
        <xdr:cNvSpPr/>
      </xdr:nvSpPr>
      <xdr:spPr>
        <a:xfrm>
          <a:off x="6470650" y="1657350"/>
          <a:ext cx="3086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Ⅳ</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8C0C6640-105A-4561-8147-FECDFBF995DD}"/>
            </a:ext>
          </a:extLst>
        </xdr:cNvPr>
        <xdr:cNvSpPr/>
      </xdr:nvSpPr>
      <xdr:spPr>
        <a:xfrm>
          <a:off x="9969500" y="863600"/>
          <a:ext cx="1371600" cy="122555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D8988E3-D0E3-4BB6-8002-1DA564AD7445}"/>
            </a:ext>
          </a:extLst>
        </xdr:cNvPr>
        <xdr:cNvSpPr/>
      </xdr:nvSpPr>
      <xdr:spPr>
        <a:xfrm>
          <a:off x="10210800" y="927100"/>
          <a:ext cx="120015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90436D3B-75D7-405E-ABFA-4F0EB09957AE}"/>
            </a:ext>
          </a:extLst>
        </xdr:cNvPr>
        <xdr:cNvSpPr/>
      </xdr:nvSpPr>
      <xdr:spPr>
        <a:xfrm>
          <a:off x="10210800" y="118110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2C029014-AA50-4689-94C1-FD07AF674E9A}"/>
            </a:ext>
          </a:extLst>
        </xdr:cNvPr>
        <xdr:cNvSpPr/>
      </xdr:nvSpPr>
      <xdr:spPr>
        <a:xfrm>
          <a:off x="10210800" y="1498600"/>
          <a:ext cx="1308100" cy="6159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6FB7CF6-E8E2-426A-9BE3-C6FE06B1ED5D}"/>
            </a:ext>
          </a:extLst>
        </xdr:cNvPr>
        <xdr:cNvCxnSpPr/>
      </xdr:nvCxnSpPr>
      <xdr:spPr>
        <a:xfrm flipH="1">
          <a:off x="10052050" y="100965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BA1F4E-B912-4445-9CAD-85F102C3FA0F}"/>
            </a:ext>
          </a:extLst>
        </xdr:cNvPr>
        <xdr:cNvSpPr/>
      </xdr:nvSpPr>
      <xdr:spPr>
        <a:xfrm>
          <a:off x="10106025" y="9652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E706502-C5A2-48CC-9085-09088DECD48B}"/>
            </a:ext>
          </a:extLst>
        </xdr:cNvPr>
        <xdr:cNvSpPr/>
      </xdr:nvSpPr>
      <xdr:spPr>
        <a:xfrm>
          <a:off x="10106025" y="1219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66DF2E4-ED0A-4F83-97C7-9E8418B2FCAD}"/>
            </a:ext>
          </a:extLst>
        </xdr:cNvPr>
        <xdr:cNvCxnSpPr/>
      </xdr:nvCxnSpPr>
      <xdr:spPr>
        <a:xfrm>
          <a:off x="10131425" y="14795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AC9054CF-891B-4236-A7F2-9287EA2BEB8F}"/>
            </a:ext>
          </a:extLst>
        </xdr:cNvPr>
        <xdr:cNvCxnSpPr/>
      </xdr:nvCxnSpPr>
      <xdr:spPr>
        <a:xfrm>
          <a:off x="10071100" y="14795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140A49EA-E65B-4E9B-A43E-73BDCB108784}"/>
            </a:ext>
          </a:extLst>
        </xdr:cNvPr>
        <xdr:cNvCxnSpPr/>
      </xdr:nvCxnSpPr>
      <xdr:spPr>
        <a:xfrm flipV="1">
          <a:off x="10131425" y="17049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10A3FB0-04F4-4ABB-9053-6F0B7A2CC317}"/>
            </a:ext>
          </a:extLst>
        </xdr:cNvPr>
        <xdr:cNvCxnSpPr/>
      </xdr:nvCxnSpPr>
      <xdr:spPr>
        <a:xfrm>
          <a:off x="10071100" y="184150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D36D8E7-4196-44C4-B426-A9DBEC3C234D}"/>
            </a:ext>
          </a:extLst>
        </xdr:cNvPr>
        <xdr:cNvSpPr txBox="1"/>
      </xdr:nvSpPr>
      <xdr:spPr>
        <a:xfrm>
          <a:off x="641350" y="26987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B1DB21C-B7A8-423F-B5C6-84FD5B5D61A9}"/>
            </a:ext>
          </a:extLst>
        </xdr:cNvPr>
        <xdr:cNvSpPr txBox="1"/>
      </xdr:nvSpPr>
      <xdr:spPr>
        <a:xfrm>
          <a:off x="641350" y="30035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905630A-5854-4C88-BDBB-0E7592942323}"/>
            </a:ext>
          </a:extLst>
        </xdr:cNvPr>
        <xdr:cNvSpPr txBox="1"/>
      </xdr:nvSpPr>
      <xdr:spPr>
        <a:xfrm>
          <a:off x="641350" y="330835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3A5FDA3-76C1-46D3-A7B2-13F0F3115A7A}"/>
            </a:ext>
          </a:extLst>
        </xdr:cNvPr>
        <xdr:cNvSpPr txBox="1"/>
      </xdr:nvSpPr>
      <xdr:spPr>
        <a:xfrm>
          <a:off x="641350" y="3619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2F8F223-60CF-4FFD-B775-E4CC4B630993}"/>
            </a:ext>
          </a:extLst>
        </xdr:cNvPr>
        <xdr:cNvSpPr/>
      </xdr:nvSpPr>
      <xdr:spPr>
        <a:xfrm>
          <a:off x="6858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D570F8A-1034-42FB-81A6-C46C486ADA00}"/>
            </a:ext>
          </a:extLst>
        </xdr:cNvPr>
        <xdr:cNvSpPr/>
      </xdr:nvSpPr>
      <xdr:spPr>
        <a:xfrm>
          <a:off x="8128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62EEB1E7-393D-4970-AA67-396111FC2929}"/>
            </a:ext>
          </a:extLst>
        </xdr:cNvPr>
        <xdr:cNvSpPr/>
      </xdr:nvSpPr>
      <xdr:spPr>
        <a:xfrm>
          <a:off x="8128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1347422-8CD3-409E-A979-43900DA08092}"/>
            </a:ext>
          </a:extLst>
        </xdr:cNvPr>
        <xdr:cNvSpPr/>
      </xdr:nvSpPr>
      <xdr:spPr>
        <a:xfrm>
          <a:off x="17145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470DBC8B-A2CC-4439-835C-EF3CE4AB8D8D}"/>
            </a:ext>
          </a:extLst>
        </xdr:cNvPr>
        <xdr:cNvSpPr/>
      </xdr:nvSpPr>
      <xdr:spPr>
        <a:xfrm>
          <a:off x="17145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FED9773-5BD6-4597-BD6B-635E2887BBDC}"/>
            </a:ext>
          </a:extLst>
        </xdr:cNvPr>
        <xdr:cNvSpPr/>
      </xdr:nvSpPr>
      <xdr:spPr>
        <a:xfrm>
          <a:off x="2743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1052FB8-E9CC-43AA-B6B3-78BDEECE2CE1}"/>
            </a:ext>
          </a:extLst>
        </xdr:cNvPr>
        <xdr:cNvSpPr/>
      </xdr:nvSpPr>
      <xdr:spPr>
        <a:xfrm>
          <a:off x="2743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0819940-C05E-4DC8-815D-05EC3071E664}"/>
            </a:ext>
          </a:extLst>
        </xdr:cNvPr>
        <xdr:cNvSpPr/>
      </xdr:nvSpPr>
      <xdr:spPr>
        <a:xfrm>
          <a:off x="685800" y="5143500"/>
          <a:ext cx="426720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CF53CA78-90FF-4716-AC7A-F56D86EAE618}"/>
            </a:ext>
          </a:extLst>
        </xdr:cNvPr>
        <xdr:cNvSpPr/>
      </xdr:nvSpPr>
      <xdr:spPr>
        <a:xfrm>
          <a:off x="595630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CEA58A48-9A3D-42D8-916A-C432DA78B3ED}"/>
            </a:ext>
          </a:extLst>
        </xdr:cNvPr>
        <xdr:cNvSpPr/>
      </xdr:nvSpPr>
      <xdr:spPr>
        <a:xfrm>
          <a:off x="60642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36B894E5-6FE9-45DF-AAAB-C15E4DE9024D}"/>
            </a:ext>
          </a:extLst>
        </xdr:cNvPr>
        <xdr:cNvSpPr/>
      </xdr:nvSpPr>
      <xdr:spPr>
        <a:xfrm>
          <a:off x="60642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2666838E-FC63-4CEE-8F39-8D316715CC2E}"/>
            </a:ext>
          </a:extLst>
        </xdr:cNvPr>
        <xdr:cNvSpPr/>
      </xdr:nvSpPr>
      <xdr:spPr>
        <a:xfrm>
          <a:off x="69850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FCA891D8-A3EF-42B0-9FA3-AF47765399FA}"/>
            </a:ext>
          </a:extLst>
        </xdr:cNvPr>
        <xdr:cNvSpPr/>
      </xdr:nvSpPr>
      <xdr:spPr>
        <a:xfrm>
          <a:off x="69850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30E06B01-1A78-4D39-BAF3-7A74D62F63BB}"/>
            </a:ext>
          </a:extLst>
        </xdr:cNvPr>
        <xdr:cNvSpPr/>
      </xdr:nvSpPr>
      <xdr:spPr>
        <a:xfrm>
          <a:off x="8013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4B022C5B-1CE2-4ACA-939C-8956A4069C11}"/>
            </a:ext>
          </a:extLst>
        </xdr:cNvPr>
        <xdr:cNvSpPr/>
      </xdr:nvSpPr>
      <xdr:spPr>
        <a:xfrm>
          <a:off x="8013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AC7E4065-DB8B-4253-9CCB-FD369EE427D0}"/>
            </a:ext>
          </a:extLst>
        </xdr:cNvPr>
        <xdr:cNvSpPr/>
      </xdr:nvSpPr>
      <xdr:spPr>
        <a:xfrm>
          <a:off x="5956300" y="5143500"/>
          <a:ext cx="4248150" cy="22034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C0613787-BB7E-40B4-886A-E546598617FA}"/>
            </a:ext>
          </a:extLst>
        </xdr:cNvPr>
        <xdr:cNvSpPr/>
      </xdr:nvSpPr>
      <xdr:spPr>
        <a:xfrm>
          <a:off x="6858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D504F5E-E18A-4E84-BD0E-8CEEB9A7A9F4}"/>
            </a:ext>
          </a:extLst>
        </xdr:cNvPr>
        <xdr:cNvSpPr/>
      </xdr:nvSpPr>
      <xdr:spPr>
        <a:xfrm>
          <a:off x="8128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9EC85AF-704B-43C9-A95F-0B7D30AB48FD}"/>
            </a:ext>
          </a:extLst>
        </xdr:cNvPr>
        <xdr:cNvSpPr/>
      </xdr:nvSpPr>
      <xdr:spPr>
        <a:xfrm>
          <a:off x="8128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2ED3033E-85F6-464A-AA83-EA72874989CE}"/>
            </a:ext>
          </a:extLst>
        </xdr:cNvPr>
        <xdr:cNvSpPr/>
      </xdr:nvSpPr>
      <xdr:spPr>
        <a:xfrm>
          <a:off x="17145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1CB1F074-D255-44E2-A980-F4ACB72E1A8A}"/>
            </a:ext>
          </a:extLst>
        </xdr:cNvPr>
        <xdr:cNvSpPr/>
      </xdr:nvSpPr>
      <xdr:spPr>
        <a:xfrm>
          <a:off x="17145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2E32995B-4C87-476C-949B-0AFE98DB5A57}"/>
            </a:ext>
          </a:extLst>
        </xdr:cNvPr>
        <xdr:cNvSpPr/>
      </xdr:nvSpPr>
      <xdr:spPr>
        <a:xfrm>
          <a:off x="2743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ABFAA943-6E96-40C8-BEEE-EC1A15CCB405}"/>
            </a:ext>
          </a:extLst>
        </xdr:cNvPr>
        <xdr:cNvSpPr/>
      </xdr:nvSpPr>
      <xdr:spPr>
        <a:xfrm>
          <a:off x="2743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72087D2C-1E88-468C-8BF5-BED614F59DD7}"/>
            </a:ext>
          </a:extLst>
        </xdr:cNvPr>
        <xdr:cNvSpPr/>
      </xdr:nvSpPr>
      <xdr:spPr>
        <a:xfrm>
          <a:off x="6858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5DE9CB08-A885-49F7-BE13-F9BC8227D02C}"/>
            </a:ext>
          </a:extLst>
        </xdr:cNvPr>
        <xdr:cNvSpPr txBox="1"/>
      </xdr:nvSpPr>
      <xdr:spPr>
        <a:xfrm>
          <a:off x="6667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1E7FCC69-4022-40C6-B218-9BCE48111F62}"/>
            </a:ext>
          </a:extLst>
        </xdr:cNvPr>
        <xdr:cNvCxnSpPr/>
      </xdr:nvCxnSpPr>
      <xdr:spPr>
        <a:xfrm>
          <a:off x="6858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2440FE8-C409-4A4C-A408-CF6E3767540C}"/>
            </a:ext>
          </a:extLst>
        </xdr:cNvPr>
        <xdr:cNvSpPr txBox="1"/>
      </xdr:nvSpPr>
      <xdr:spPr>
        <a:xfrm>
          <a:off x="27577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999813B6-9C3C-40FB-9652-CF7D11D29B58}"/>
            </a:ext>
          </a:extLst>
        </xdr:cNvPr>
        <xdr:cNvCxnSpPr/>
      </xdr:nvCxnSpPr>
      <xdr:spPr>
        <a:xfrm>
          <a:off x="6858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86F0A382-8193-4889-B54E-D2EF8B6CA2EB}"/>
            </a:ext>
          </a:extLst>
        </xdr:cNvPr>
        <xdr:cNvSpPr txBox="1"/>
      </xdr:nvSpPr>
      <xdr:spPr>
        <a:xfrm>
          <a:off x="2757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7A550A7-D304-4A38-8720-153F1E60AA86}"/>
            </a:ext>
          </a:extLst>
        </xdr:cNvPr>
        <xdr:cNvCxnSpPr/>
      </xdr:nvCxnSpPr>
      <xdr:spPr>
        <a:xfrm>
          <a:off x="6858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2720857A-1BDD-4AAD-AA4F-F6B60EB12B08}"/>
            </a:ext>
          </a:extLst>
        </xdr:cNvPr>
        <xdr:cNvSpPr txBox="1"/>
      </xdr:nvSpPr>
      <xdr:spPr>
        <a:xfrm>
          <a:off x="33989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C429F5B5-D6B2-4DFF-A1D1-88AA73883D6C}"/>
            </a:ext>
          </a:extLst>
        </xdr:cNvPr>
        <xdr:cNvCxnSpPr/>
      </xdr:nvCxnSpPr>
      <xdr:spPr>
        <a:xfrm>
          <a:off x="6858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E2C31A0-20D3-49F5-BBB6-208ED5E5FFA1}"/>
            </a:ext>
          </a:extLst>
        </xdr:cNvPr>
        <xdr:cNvSpPr txBox="1"/>
      </xdr:nvSpPr>
      <xdr:spPr>
        <a:xfrm>
          <a:off x="339891" y="9776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A5F063F-A279-44A7-A5E2-B9D7F924D183}"/>
            </a:ext>
          </a:extLst>
        </xdr:cNvPr>
        <xdr:cNvCxnSpPr/>
      </xdr:nvCxnSpPr>
      <xdr:spPr>
        <a:xfrm>
          <a:off x="6858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2868C724-CC14-481B-A5C2-092036C84C91}"/>
            </a:ext>
          </a:extLst>
        </xdr:cNvPr>
        <xdr:cNvSpPr txBox="1"/>
      </xdr:nvSpPr>
      <xdr:spPr>
        <a:xfrm>
          <a:off x="339891" y="9414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D132EF03-69F5-4DA4-B155-3C8F56FA04D0}"/>
            </a:ext>
          </a:extLst>
        </xdr:cNvPr>
        <xdr:cNvCxnSpPr/>
      </xdr:nvCxnSpPr>
      <xdr:spPr>
        <a:xfrm>
          <a:off x="6858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F10FA535-5B5C-415B-831C-EAC84C3D6A08}"/>
            </a:ext>
          </a:extLst>
        </xdr:cNvPr>
        <xdr:cNvSpPr txBox="1"/>
      </xdr:nvSpPr>
      <xdr:spPr>
        <a:xfrm>
          <a:off x="339891" y="9046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64CF5C69-0A7D-46A5-8E73-8EF5EBBB5952}"/>
            </a:ext>
          </a:extLst>
        </xdr:cNvPr>
        <xdr:cNvCxnSpPr/>
      </xdr:nvCxnSpPr>
      <xdr:spPr>
        <a:xfrm>
          <a:off x="6858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6C2EAA84-6E20-478F-8E84-8389CB4A1487}"/>
            </a:ext>
          </a:extLst>
        </xdr:cNvPr>
        <xdr:cNvSpPr txBox="1"/>
      </xdr:nvSpPr>
      <xdr:spPr>
        <a:xfrm>
          <a:off x="384961" y="86779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FE9E4379-8F60-4FB6-B223-6652D812987F}"/>
            </a:ext>
          </a:extLst>
        </xdr:cNvPr>
        <xdr:cNvSpPr/>
      </xdr:nvSpPr>
      <xdr:spPr>
        <a:xfrm>
          <a:off x="6858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84F1837B-D975-40DD-A1AC-1A3CCCB19616}"/>
            </a:ext>
          </a:extLst>
        </xdr:cNvPr>
        <xdr:cNvCxnSpPr/>
      </xdr:nvCxnSpPr>
      <xdr:spPr>
        <a:xfrm flipV="1">
          <a:off x="4177665" y="92202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E133843F-D909-4A6D-8496-1A63734F047D}"/>
            </a:ext>
          </a:extLst>
        </xdr:cNvPr>
        <xdr:cNvSpPr txBox="1"/>
      </xdr:nvSpPr>
      <xdr:spPr>
        <a:xfrm>
          <a:off x="4216400" y="10652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F6F8DD15-6F33-41A1-92E8-9F3A380E7FC5}"/>
            </a:ext>
          </a:extLst>
        </xdr:cNvPr>
        <xdr:cNvCxnSpPr/>
      </xdr:nvCxnSpPr>
      <xdr:spPr>
        <a:xfrm>
          <a:off x="4108450" y="106489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D4FA06B3-60C0-4235-B9A1-3CCDE13ED516}"/>
            </a:ext>
          </a:extLst>
        </xdr:cNvPr>
        <xdr:cNvSpPr txBox="1"/>
      </xdr:nvSpPr>
      <xdr:spPr>
        <a:xfrm>
          <a:off x="4216400" y="900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5CB418A0-D453-4CD3-98B1-A7F27001682D}"/>
            </a:ext>
          </a:extLst>
        </xdr:cNvPr>
        <xdr:cNvCxnSpPr/>
      </xdr:nvCxnSpPr>
      <xdr:spPr>
        <a:xfrm>
          <a:off x="4108450" y="92202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118762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46FBD29F-1C66-4F47-A435-2EFA0DFC3142}"/>
            </a:ext>
          </a:extLst>
        </xdr:cNvPr>
        <xdr:cNvSpPr txBox="1"/>
      </xdr:nvSpPr>
      <xdr:spPr>
        <a:xfrm>
          <a:off x="4216400" y="98660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95885</xdr:rowOff>
    </xdr:from>
    <xdr:to>
      <xdr:col>24</xdr:col>
      <xdr:colOff>114300</xdr:colOff>
      <xdr:row>61</xdr:row>
      <xdr:rowOff>26035</xdr:rowOff>
    </xdr:to>
    <xdr:sp macro="" textlink="">
      <xdr:nvSpPr>
        <xdr:cNvPr id="79" name="フローチャート: 判断 78">
          <a:extLst>
            <a:ext uri="{FF2B5EF4-FFF2-40B4-BE49-F238E27FC236}">
              <a16:creationId xmlns:a16="http://schemas.microsoft.com/office/drawing/2014/main" id="{2A4BF12A-0C6A-4B38-B087-B0758561CA4F}"/>
            </a:ext>
          </a:extLst>
        </xdr:cNvPr>
        <xdr:cNvSpPr/>
      </xdr:nvSpPr>
      <xdr:spPr>
        <a:xfrm>
          <a:off x="4127500" y="1000823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80" name="フローチャート: 判断 79">
          <a:extLst>
            <a:ext uri="{FF2B5EF4-FFF2-40B4-BE49-F238E27FC236}">
              <a16:creationId xmlns:a16="http://schemas.microsoft.com/office/drawing/2014/main" id="{12D06D01-F575-4EAC-9A04-63AE942B3F4F}"/>
            </a:ext>
          </a:extLst>
        </xdr:cNvPr>
        <xdr:cNvSpPr/>
      </xdr:nvSpPr>
      <xdr:spPr>
        <a:xfrm>
          <a:off x="3384550" y="997966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73025</xdr:rowOff>
    </xdr:from>
    <xdr:to>
      <xdr:col>15</xdr:col>
      <xdr:colOff>101600</xdr:colOff>
      <xdr:row>61</xdr:row>
      <xdr:rowOff>3175</xdr:rowOff>
    </xdr:to>
    <xdr:sp macro="" textlink="">
      <xdr:nvSpPr>
        <xdr:cNvPr id="81" name="フローチャート: 判断 80">
          <a:extLst>
            <a:ext uri="{FF2B5EF4-FFF2-40B4-BE49-F238E27FC236}">
              <a16:creationId xmlns:a16="http://schemas.microsoft.com/office/drawing/2014/main" id="{E10CFCD8-D21C-487C-87ED-57D13A480383}"/>
            </a:ext>
          </a:extLst>
        </xdr:cNvPr>
        <xdr:cNvSpPr/>
      </xdr:nvSpPr>
      <xdr:spPr>
        <a:xfrm>
          <a:off x="2571750" y="998537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33020</xdr:rowOff>
    </xdr:from>
    <xdr:to>
      <xdr:col>10</xdr:col>
      <xdr:colOff>165100</xdr:colOff>
      <xdr:row>60</xdr:row>
      <xdr:rowOff>134620</xdr:rowOff>
    </xdr:to>
    <xdr:sp macro="" textlink="">
      <xdr:nvSpPr>
        <xdr:cNvPr id="82" name="フローチャート: 判断 81">
          <a:extLst>
            <a:ext uri="{FF2B5EF4-FFF2-40B4-BE49-F238E27FC236}">
              <a16:creationId xmlns:a16="http://schemas.microsoft.com/office/drawing/2014/main" id="{8B395DAF-8684-4CC7-907A-75EAE0E3FBA4}"/>
            </a:ext>
          </a:extLst>
        </xdr:cNvPr>
        <xdr:cNvSpPr/>
      </xdr:nvSpPr>
      <xdr:spPr>
        <a:xfrm>
          <a:off x="1778000" y="9945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6350</xdr:rowOff>
    </xdr:from>
    <xdr:to>
      <xdr:col>6</xdr:col>
      <xdr:colOff>38100</xdr:colOff>
      <xdr:row>60</xdr:row>
      <xdr:rowOff>107950</xdr:rowOff>
    </xdr:to>
    <xdr:sp macro="" textlink="">
      <xdr:nvSpPr>
        <xdr:cNvPr id="83" name="フローチャート: 判断 82">
          <a:extLst>
            <a:ext uri="{FF2B5EF4-FFF2-40B4-BE49-F238E27FC236}">
              <a16:creationId xmlns:a16="http://schemas.microsoft.com/office/drawing/2014/main" id="{A2D4C17F-EF95-438A-859B-1017AD9DE7CE}"/>
            </a:ext>
          </a:extLst>
        </xdr:cNvPr>
        <xdr:cNvSpPr/>
      </xdr:nvSpPr>
      <xdr:spPr>
        <a:xfrm>
          <a:off x="984250" y="99187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22D9717-A239-4C00-9DEA-B9C90A8E8C9C}"/>
            </a:ext>
          </a:extLst>
        </xdr:cNvPr>
        <xdr:cNvSpPr txBox="1"/>
      </xdr:nvSpPr>
      <xdr:spPr>
        <a:xfrm>
          <a:off x="40068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CBAA1343-D7DA-46D4-8D5C-CE9C3CE7AE80}"/>
            </a:ext>
          </a:extLst>
        </xdr:cNvPr>
        <xdr:cNvSpPr txBox="1"/>
      </xdr:nvSpPr>
      <xdr:spPr>
        <a:xfrm>
          <a:off x="32575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BA0D13D-6D6F-4979-8AC2-5CD453397417}"/>
            </a:ext>
          </a:extLst>
        </xdr:cNvPr>
        <xdr:cNvSpPr txBox="1"/>
      </xdr:nvSpPr>
      <xdr:spPr>
        <a:xfrm>
          <a:off x="24511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25167267-F9D0-425D-A3BF-BA65B09195FC}"/>
            </a:ext>
          </a:extLst>
        </xdr:cNvPr>
        <xdr:cNvSpPr txBox="1"/>
      </xdr:nvSpPr>
      <xdr:spPr>
        <a:xfrm>
          <a:off x="1657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AB894BBF-ED2D-4BF3-96B7-92BBE84B5882}"/>
            </a:ext>
          </a:extLst>
        </xdr:cNvPr>
        <xdr:cNvSpPr txBox="1"/>
      </xdr:nvSpPr>
      <xdr:spPr>
        <a:xfrm>
          <a:off x="857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46355</xdr:rowOff>
    </xdr:from>
    <xdr:to>
      <xdr:col>24</xdr:col>
      <xdr:colOff>114300</xdr:colOff>
      <xdr:row>61</xdr:row>
      <xdr:rowOff>147955</xdr:rowOff>
    </xdr:to>
    <xdr:sp macro="" textlink="">
      <xdr:nvSpPr>
        <xdr:cNvPr id="89" name="楕円 88">
          <a:extLst>
            <a:ext uri="{FF2B5EF4-FFF2-40B4-BE49-F238E27FC236}">
              <a16:creationId xmlns:a16="http://schemas.microsoft.com/office/drawing/2014/main" id="{307FE80B-D3A5-47B7-A0F2-5756DF66CF90}"/>
            </a:ext>
          </a:extLst>
        </xdr:cNvPr>
        <xdr:cNvSpPr/>
      </xdr:nvSpPr>
      <xdr:spPr>
        <a:xfrm>
          <a:off x="4127500" y="1012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24782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502AD6C7-073F-48EF-8120-EC15C54EB260}"/>
            </a:ext>
          </a:extLst>
        </xdr:cNvPr>
        <xdr:cNvSpPr txBox="1"/>
      </xdr:nvSpPr>
      <xdr:spPr>
        <a:xfrm>
          <a:off x="4216400" y="1010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34925</xdr:rowOff>
    </xdr:from>
    <xdr:to>
      <xdr:col>20</xdr:col>
      <xdr:colOff>38100</xdr:colOff>
      <xdr:row>61</xdr:row>
      <xdr:rowOff>136525</xdr:rowOff>
    </xdr:to>
    <xdr:sp macro="" textlink="">
      <xdr:nvSpPr>
        <xdr:cNvPr id="91" name="楕円 90">
          <a:extLst>
            <a:ext uri="{FF2B5EF4-FFF2-40B4-BE49-F238E27FC236}">
              <a16:creationId xmlns:a16="http://schemas.microsoft.com/office/drawing/2014/main" id="{D1E71E41-E436-48F7-9EEA-AAD7619EC9DE}"/>
            </a:ext>
          </a:extLst>
        </xdr:cNvPr>
        <xdr:cNvSpPr/>
      </xdr:nvSpPr>
      <xdr:spPr>
        <a:xfrm>
          <a:off x="3384550" y="10112375"/>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85725</xdr:rowOff>
    </xdr:from>
    <xdr:to>
      <xdr:col>24</xdr:col>
      <xdr:colOff>63500</xdr:colOff>
      <xdr:row>61</xdr:row>
      <xdr:rowOff>97155</xdr:rowOff>
    </xdr:to>
    <xdr:cxnSp macro="">
      <xdr:nvCxnSpPr>
        <xdr:cNvPr id="92" name="直線コネクタ 91">
          <a:extLst>
            <a:ext uri="{FF2B5EF4-FFF2-40B4-BE49-F238E27FC236}">
              <a16:creationId xmlns:a16="http://schemas.microsoft.com/office/drawing/2014/main" id="{E350B5EF-635F-4F4F-A7A4-9F09A832F930}"/>
            </a:ext>
          </a:extLst>
        </xdr:cNvPr>
        <xdr:cNvCxnSpPr/>
      </xdr:nvCxnSpPr>
      <xdr:spPr>
        <a:xfrm>
          <a:off x="3429000" y="10163175"/>
          <a:ext cx="7493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153035</xdr:rowOff>
    </xdr:from>
    <xdr:to>
      <xdr:col>15</xdr:col>
      <xdr:colOff>101600</xdr:colOff>
      <xdr:row>61</xdr:row>
      <xdr:rowOff>83185</xdr:rowOff>
    </xdr:to>
    <xdr:sp macro="" textlink="">
      <xdr:nvSpPr>
        <xdr:cNvPr id="93" name="楕円 92">
          <a:extLst>
            <a:ext uri="{FF2B5EF4-FFF2-40B4-BE49-F238E27FC236}">
              <a16:creationId xmlns:a16="http://schemas.microsoft.com/office/drawing/2014/main" id="{9E3D2C10-118B-445C-A7C3-198239EA3639}"/>
            </a:ext>
          </a:extLst>
        </xdr:cNvPr>
        <xdr:cNvSpPr/>
      </xdr:nvSpPr>
      <xdr:spPr>
        <a:xfrm>
          <a:off x="2571750" y="1006538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32385</xdr:rowOff>
    </xdr:from>
    <xdr:to>
      <xdr:col>19</xdr:col>
      <xdr:colOff>177800</xdr:colOff>
      <xdr:row>61</xdr:row>
      <xdr:rowOff>85725</xdr:rowOff>
    </xdr:to>
    <xdr:cxnSp macro="">
      <xdr:nvCxnSpPr>
        <xdr:cNvPr id="94" name="直線コネクタ 93">
          <a:extLst>
            <a:ext uri="{FF2B5EF4-FFF2-40B4-BE49-F238E27FC236}">
              <a16:creationId xmlns:a16="http://schemas.microsoft.com/office/drawing/2014/main" id="{48823095-147D-4A69-905E-4A755322E217}"/>
            </a:ext>
          </a:extLst>
        </xdr:cNvPr>
        <xdr:cNvCxnSpPr/>
      </xdr:nvCxnSpPr>
      <xdr:spPr>
        <a:xfrm>
          <a:off x="2622550" y="10109835"/>
          <a:ext cx="80645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99695</xdr:rowOff>
    </xdr:from>
    <xdr:to>
      <xdr:col>10</xdr:col>
      <xdr:colOff>165100</xdr:colOff>
      <xdr:row>61</xdr:row>
      <xdr:rowOff>29845</xdr:rowOff>
    </xdr:to>
    <xdr:sp macro="" textlink="">
      <xdr:nvSpPr>
        <xdr:cNvPr id="95" name="楕円 94">
          <a:extLst>
            <a:ext uri="{FF2B5EF4-FFF2-40B4-BE49-F238E27FC236}">
              <a16:creationId xmlns:a16="http://schemas.microsoft.com/office/drawing/2014/main" id="{DA147263-0CE1-4789-8C4F-A9CFF734B783}"/>
            </a:ext>
          </a:extLst>
        </xdr:cNvPr>
        <xdr:cNvSpPr/>
      </xdr:nvSpPr>
      <xdr:spPr>
        <a:xfrm>
          <a:off x="1778000" y="1001204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150495</xdr:rowOff>
    </xdr:from>
    <xdr:to>
      <xdr:col>15</xdr:col>
      <xdr:colOff>50800</xdr:colOff>
      <xdr:row>61</xdr:row>
      <xdr:rowOff>32385</xdr:rowOff>
    </xdr:to>
    <xdr:cxnSp macro="">
      <xdr:nvCxnSpPr>
        <xdr:cNvPr id="96" name="直線コネクタ 95">
          <a:extLst>
            <a:ext uri="{FF2B5EF4-FFF2-40B4-BE49-F238E27FC236}">
              <a16:creationId xmlns:a16="http://schemas.microsoft.com/office/drawing/2014/main" id="{73F044F3-B007-40F1-8D1D-7FE0113B71B7}"/>
            </a:ext>
          </a:extLst>
        </xdr:cNvPr>
        <xdr:cNvCxnSpPr/>
      </xdr:nvCxnSpPr>
      <xdr:spPr>
        <a:xfrm>
          <a:off x="1828800" y="10062845"/>
          <a:ext cx="793750"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143510</xdr:rowOff>
    </xdr:from>
    <xdr:to>
      <xdr:col>6</xdr:col>
      <xdr:colOff>38100</xdr:colOff>
      <xdr:row>62</xdr:row>
      <xdr:rowOff>73660</xdr:rowOff>
    </xdr:to>
    <xdr:sp macro="" textlink="">
      <xdr:nvSpPr>
        <xdr:cNvPr id="97" name="楕円 96">
          <a:extLst>
            <a:ext uri="{FF2B5EF4-FFF2-40B4-BE49-F238E27FC236}">
              <a16:creationId xmlns:a16="http://schemas.microsoft.com/office/drawing/2014/main" id="{472ED23B-4CE2-4752-AD2C-07575BA8B618}"/>
            </a:ext>
          </a:extLst>
        </xdr:cNvPr>
        <xdr:cNvSpPr/>
      </xdr:nvSpPr>
      <xdr:spPr>
        <a:xfrm>
          <a:off x="984250" y="1022096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150495</xdr:rowOff>
    </xdr:from>
    <xdr:to>
      <xdr:col>10</xdr:col>
      <xdr:colOff>114300</xdr:colOff>
      <xdr:row>62</xdr:row>
      <xdr:rowOff>22860</xdr:rowOff>
    </xdr:to>
    <xdr:cxnSp macro="">
      <xdr:nvCxnSpPr>
        <xdr:cNvPr id="98" name="直線コネクタ 97">
          <a:extLst>
            <a:ext uri="{FF2B5EF4-FFF2-40B4-BE49-F238E27FC236}">
              <a16:creationId xmlns:a16="http://schemas.microsoft.com/office/drawing/2014/main" id="{5929CB57-FF7D-4517-8318-F9FFD310D9B1}"/>
            </a:ext>
          </a:extLst>
        </xdr:cNvPr>
        <xdr:cNvCxnSpPr/>
      </xdr:nvCxnSpPr>
      <xdr:spPr>
        <a:xfrm flipV="1">
          <a:off x="1028700" y="10062845"/>
          <a:ext cx="800100" cy="202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99" name="n_1aveValue【体育館・プール】&#10;有形固定資産減価償却率">
          <a:extLst>
            <a:ext uri="{FF2B5EF4-FFF2-40B4-BE49-F238E27FC236}">
              <a16:creationId xmlns:a16="http://schemas.microsoft.com/office/drawing/2014/main" id="{29FF2889-C811-4FB4-8251-E433839E09C0}"/>
            </a:ext>
          </a:extLst>
        </xdr:cNvPr>
        <xdr:cNvSpPr txBox="1"/>
      </xdr:nvSpPr>
      <xdr:spPr>
        <a:xfrm>
          <a:off x="3239144" y="9761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19702</xdr:rowOff>
    </xdr:from>
    <xdr:ext cx="405111" cy="259045"/>
    <xdr:sp macro="" textlink="">
      <xdr:nvSpPr>
        <xdr:cNvPr id="100" name="n_2aveValue【体育館・プール】&#10;有形固定資産減価償却率">
          <a:extLst>
            <a:ext uri="{FF2B5EF4-FFF2-40B4-BE49-F238E27FC236}">
              <a16:creationId xmlns:a16="http://schemas.microsoft.com/office/drawing/2014/main" id="{8BB344AF-5D43-4E70-84B1-D62C0C746FA8}"/>
            </a:ext>
          </a:extLst>
        </xdr:cNvPr>
        <xdr:cNvSpPr txBox="1"/>
      </xdr:nvSpPr>
      <xdr:spPr>
        <a:xfrm>
          <a:off x="2439044" y="9766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151147</xdr:rowOff>
    </xdr:from>
    <xdr:ext cx="405111" cy="259045"/>
    <xdr:sp macro="" textlink="">
      <xdr:nvSpPr>
        <xdr:cNvPr id="101" name="n_3aveValue【体育館・プール】&#10;有形固定資産減価償却率">
          <a:extLst>
            <a:ext uri="{FF2B5EF4-FFF2-40B4-BE49-F238E27FC236}">
              <a16:creationId xmlns:a16="http://schemas.microsoft.com/office/drawing/2014/main" id="{A1906E91-1B6A-43DF-AA3B-D0533D8B54E8}"/>
            </a:ext>
          </a:extLst>
        </xdr:cNvPr>
        <xdr:cNvSpPr txBox="1"/>
      </xdr:nvSpPr>
      <xdr:spPr>
        <a:xfrm>
          <a:off x="1645294" y="973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124477</xdr:rowOff>
    </xdr:from>
    <xdr:ext cx="405111" cy="259045"/>
    <xdr:sp macro="" textlink="">
      <xdr:nvSpPr>
        <xdr:cNvPr id="102" name="n_4aveValue【体育館・プール】&#10;有形固定資産減価償却率">
          <a:extLst>
            <a:ext uri="{FF2B5EF4-FFF2-40B4-BE49-F238E27FC236}">
              <a16:creationId xmlns:a16="http://schemas.microsoft.com/office/drawing/2014/main" id="{70D9B843-7943-4A84-8B2E-760D154313DA}"/>
            </a:ext>
          </a:extLst>
        </xdr:cNvPr>
        <xdr:cNvSpPr txBox="1"/>
      </xdr:nvSpPr>
      <xdr:spPr>
        <a:xfrm>
          <a:off x="851544" y="970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127652</xdr:rowOff>
    </xdr:from>
    <xdr:ext cx="405111" cy="259045"/>
    <xdr:sp macro="" textlink="">
      <xdr:nvSpPr>
        <xdr:cNvPr id="103" name="n_1mainValue【体育館・プール】&#10;有形固定資産減価償却率">
          <a:extLst>
            <a:ext uri="{FF2B5EF4-FFF2-40B4-BE49-F238E27FC236}">
              <a16:creationId xmlns:a16="http://schemas.microsoft.com/office/drawing/2014/main" id="{C0FCA6B9-1208-4D15-98C6-406A95B27E3E}"/>
            </a:ext>
          </a:extLst>
        </xdr:cNvPr>
        <xdr:cNvSpPr txBox="1"/>
      </xdr:nvSpPr>
      <xdr:spPr>
        <a:xfrm>
          <a:off x="323914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74312</xdr:rowOff>
    </xdr:from>
    <xdr:ext cx="405111" cy="259045"/>
    <xdr:sp macro="" textlink="">
      <xdr:nvSpPr>
        <xdr:cNvPr id="104" name="n_2mainValue【体育館・プール】&#10;有形固定資産減価償却率">
          <a:extLst>
            <a:ext uri="{FF2B5EF4-FFF2-40B4-BE49-F238E27FC236}">
              <a16:creationId xmlns:a16="http://schemas.microsoft.com/office/drawing/2014/main" id="{84E33074-1843-40E0-95F1-DFEA9242EA78}"/>
            </a:ext>
          </a:extLst>
        </xdr:cNvPr>
        <xdr:cNvSpPr txBox="1"/>
      </xdr:nvSpPr>
      <xdr:spPr>
        <a:xfrm>
          <a:off x="24390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20972</xdr:rowOff>
    </xdr:from>
    <xdr:ext cx="405111" cy="259045"/>
    <xdr:sp macro="" textlink="">
      <xdr:nvSpPr>
        <xdr:cNvPr id="105" name="n_3mainValue【体育館・プール】&#10;有形固定資産減価償却率">
          <a:extLst>
            <a:ext uri="{FF2B5EF4-FFF2-40B4-BE49-F238E27FC236}">
              <a16:creationId xmlns:a16="http://schemas.microsoft.com/office/drawing/2014/main" id="{E164B3C5-150B-467B-940E-630E88462E6D}"/>
            </a:ext>
          </a:extLst>
        </xdr:cNvPr>
        <xdr:cNvSpPr txBox="1"/>
      </xdr:nvSpPr>
      <xdr:spPr>
        <a:xfrm>
          <a:off x="1645294" y="10098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64787</xdr:rowOff>
    </xdr:from>
    <xdr:ext cx="405111" cy="259045"/>
    <xdr:sp macro="" textlink="">
      <xdr:nvSpPr>
        <xdr:cNvPr id="106" name="n_4mainValue【体育館・プール】&#10;有形固定資産減価償却率">
          <a:extLst>
            <a:ext uri="{FF2B5EF4-FFF2-40B4-BE49-F238E27FC236}">
              <a16:creationId xmlns:a16="http://schemas.microsoft.com/office/drawing/2014/main" id="{144BBC87-592B-4B4B-B6EF-1016BFA6896C}"/>
            </a:ext>
          </a:extLst>
        </xdr:cNvPr>
        <xdr:cNvSpPr txBox="1"/>
      </xdr:nvSpPr>
      <xdr:spPr>
        <a:xfrm>
          <a:off x="851544" y="10307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4AEBC4E2-4B4D-4B38-A798-1988EF411523}"/>
            </a:ext>
          </a:extLst>
        </xdr:cNvPr>
        <xdr:cNvSpPr/>
      </xdr:nvSpPr>
      <xdr:spPr>
        <a:xfrm>
          <a:off x="595630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140012E7-485A-44F9-943C-0D042547F888}"/>
            </a:ext>
          </a:extLst>
        </xdr:cNvPr>
        <xdr:cNvSpPr/>
      </xdr:nvSpPr>
      <xdr:spPr>
        <a:xfrm>
          <a:off x="60642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AD53A42-842E-4568-8E5D-9E3D4FE50423}"/>
            </a:ext>
          </a:extLst>
        </xdr:cNvPr>
        <xdr:cNvSpPr/>
      </xdr:nvSpPr>
      <xdr:spPr>
        <a:xfrm>
          <a:off x="60642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EF21EBB1-F4F0-4356-9076-1CA8469C9964}"/>
            </a:ext>
          </a:extLst>
        </xdr:cNvPr>
        <xdr:cNvSpPr/>
      </xdr:nvSpPr>
      <xdr:spPr>
        <a:xfrm>
          <a:off x="69850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3D42753-A260-4564-A3CE-6081C7DBC8F5}"/>
            </a:ext>
          </a:extLst>
        </xdr:cNvPr>
        <xdr:cNvSpPr/>
      </xdr:nvSpPr>
      <xdr:spPr>
        <a:xfrm>
          <a:off x="69850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D662215C-19AE-425A-8BA0-53EF73ADF008}"/>
            </a:ext>
          </a:extLst>
        </xdr:cNvPr>
        <xdr:cNvSpPr/>
      </xdr:nvSpPr>
      <xdr:spPr>
        <a:xfrm>
          <a:off x="8013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63B746BE-FD3D-4637-952E-15D519C92888}"/>
            </a:ext>
          </a:extLst>
        </xdr:cNvPr>
        <xdr:cNvSpPr/>
      </xdr:nvSpPr>
      <xdr:spPr>
        <a:xfrm>
          <a:off x="8013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EE61CB25-A48B-4281-AA1C-8CA6936F4313}"/>
            </a:ext>
          </a:extLst>
        </xdr:cNvPr>
        <xdr:cNvSpPr/>
      </xdr:nvSpPr>
      <xdr:spPr>
        <a:xfrm>
          <a:off x="595630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F22382DC-A668-4FDB-958B-A2B65D1681CA}"/>
            </a:ext>
          </a:extLst>
        </xdr:cNvPr>
        <xdr:cNvSpPr txBox="1"/>
      </xdr:nvSpPr>
      <xdr:spPr>
        <a:xfrm>
          <a:off x="591820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25C83079-7F13-4EEA-BFE5-92ABDAC4331F}"/>
            </a:ext>
          </a:extLst>
        </xdr:cNvPr>
        <xdr:cNvCxnSpPr/>
      </xdr:nvCxnSpPr>
      <xdr:spPr>
        <a:xfrm>
          <a:off x="5956300" y="11017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C1D7CADB-3F7C-49C1-A261-5F014FCED261}"/>
            </a:ext>
          </a:extLst>
        </xdr:cNvPr>
        <xdr:cNvCxnSpPr/>
      </xdr:nvCxnSpPr>
      <xdr:spPr>
        <a:xfrm>
          <a:off x="5956300" y="1057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1A37A114-0900-4762-96D9-8B85FA024AB6}"/>
            </a:ext>
          </a:extLst>
        </xdr:cNvPr>
        <xdr:cNvSpPr txBox="1"/>
      </xdr:nvSpPr>
      <xdr:spPr>
        <a:xfrm>
          <a:off x="55272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8B2D5561-0E0A-4212-8CCD-678CD6D9B4B5}"/>
            </a:ext>
          </a:extLst>
        </xdr:cNvPr>
        <xdr:cNvCxnSpPr/>
      </xdr:nvCxnSpPr>
      <xdr:spPr>
        <a:xfrm>
          <a:off x="5956300" y="10134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F225DD64-6C1B-4BE5-BD29-CD8519EC4A4D}"/>
            </a:ext>
          </a:extLst>
        </xdr:cNvPr>
        <xdr:cNvSpPr txBox="1"/>
      </xdr:nvSpPr>
      <xdr:spPr>
        <a:xfrm>
          <a:off x="5527221" y="9998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FAE8C3EA-A2D3-4773-91AA-957C25A8E0F6}"/>
            </a:ext>
          </a:extLst>
        </xdr:cNvPr>
        <xdr:cNvCxnSpPr/>
      </xdr:nvCxnSpPr>
      <xdr:spPr>
        <a:xfrm>
          <a:off x="5956300" y="96964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771E806E-9809-4525-9667-64F3C908AA43}"/>
            </a:ext>
          </a:extLst>
        </xdr:cNvPr>
        <xdr:cNvSpPr txBox="1"/>
      </xdr:nvSpPr>
      <xdr:spPr>
        <a:xfrm>
          <a:off x="5527221" y="956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5DB7A99A-ED96-4619-A4C5-561DCF78C38F}"/>
            </a:ext>
          </a:extLst>
        </xdr:cNvPr>
        <xdr:cNvCxnSpPr/>
      </xdr:nvCxnSpPr>
      <xdr:spPr>
        <a:xfrm>
          <a:off x="5956300" y="9251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303109FB-4574-4F7C-8D45-57C4CEF022F8}"/>
            </a:ext>
          </a:extLst>
        </xdr:cNvPr>
        <xdr:cNvSpPr txBox="1"/>
      </xdr:nvSpPr>
      <xdr:spPr>
        <a:xfrm>
          <a:off x="5527221" y="9116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C10BB0E2-EB2C-42D8-B838-7CEF75765981}"/>
            </a:ext>
          </a:extLst>
        </xdr:cNvPr>
        <xdr:cNvCxnSpPr/>
      </xdr:nvCxnSpPr>
      <xdr:spPr>
        <a:xfrm>
          <a:off x="5956300" y="8813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F88ED28B-A724-4EC3-9427-8DDDFF21E19A}"/>
            </a:ext>
          </a:extLst>
        </xdr:cNvPr>
        <xdr:cNvSpPr txBox="1"/>
      </xdr:nvSpPr>
      <xdr:spPr>
        <a:xfrm>
          <a:off x="552722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2F701167-CA30-45B5-BAC3-F055192832F6}"/>
            </a:ext>
          </a:extLst>
        </xdr:cNvPr>
        <xdr:cNvSpPr/>
      </xdr:nvSpPr>
      <xdr:spPr>
        <a:xfrm>
          <a:off x="595630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132131</xdr:rowOff>
    </xdr:from>
    <xdr:to>
      <xdr:col>54</xdr:col>
      <xdr:colOff>189865</xdr:colOff>
      <xdr:row>63</xdr:row>
      <xdr:rowOff>152247</xdr:rowOff>
    </xdr:to>
    <xdr:cxnSp macro="">
      <xdr:nvCxnSpPr>
        <xdr:cNvPr id="128" name="直線コネクタ 127">
          <a:extLst>
            <a:ext uri="{FF2B5EF4-FFF2-40B4-BE49-F238E27FC236}">
              <a16:creationId xmlns:a16="http://schemas.microsoft.com/office/drawing/2014/main" id="{91FED617-B980-4828-8BBC-DB18B48CEEB7}"/>
            </a:ext>
          </a:extLst>
        </xdr:cNvPr>
        <xdr:cNvCxnSpPr/>
      </xdr:nvCxnSpPr>
      <xdr:spPr>
        <a:xfrm flipV="1">
          <a:off x="9429115" y="9218981"/>
          <a:ext cx="0" cy="1340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156074</xdr:rowOff>
    </xdr:from>
    <xdr:ext cx="469744" cy="259045"/>
    <xdr:sp macro="" textlink="">
      <xdr:nvSpPr>
        <xdr:cNvPr id="129" name="【体育館・プール】&#10;一人当たり面積最小値テキスト">
          <a:extLst>
            <a:ext uri="{FF2B5EF4-FFF2-40B4-BE49-F238E27FC236}">
              <a16:creationId xmlns:a16="http://schemas.microsoft.com/office/drawing/2014/main" id="{12E9832F-7417-481A-9119-F934A984B14B}"/>
            </a:ext>
          </a:extLst>
        </xdr:cNvPr>
        <xdr:cNvSpPr txBox="1"/>
      </xdr:nvSpPr>
      <xdr:spPr>
        <a:xfrm>
          <a:off x="9467850" y="105637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152247</xdr:rowOff>
    </xdr:from>
    <xdr:to>
      <xdr:col>55</xdr:col>
      <xdr:colOff>88900</xdr:colOff>
      <xdr:row>63</xdr:row>
      <xdr:rowOff>152247</xdr:rowOff>
    </xdr:to>
    <xdr:cxnSp macro="">
      <xdr:nvCxnSpPr>
        <xdr:cNvPr id="130" name="直線コネクタ 129">
          <a:extLst>
            <a:ext uri="{FF2B5EF4-FFF2-40B4-BE49-F238E27FC236}">
              <a16:creationId xmlns:a16="http://schemas.microsoft.com/office/drawing/2014/main" id="{FD27D836-BD54-4B54-9C81-2AACC1F21D3C}"/>
            </a:ext>
          </a:extLst>
        </xdr:cNvPr>
        <xdr:cNvCxnSpPr/>
      </xdr:nvCxnSpPr>
      <xdr:spPr>
        <a:xfrm>
          <a:off x="9359900" y="1055989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78808</xdr:rowOff>
    </xdr:from>
    <xdr:ext cx="469744" cy="259045"/>
    <xdr:sp macro="" textlink="">
      <xdr:nvSpPr>
        <xdr:cNvPr id="131" name="【体育館・プール】&#10;一人当たり面積最大値テキスト">
          <a:extLst>
            <a:ext uri="{FF2B5EF4-FFF2-40B4-BE49-F238E27FC236}">
              <a16:creationId xmlns:a16="http://schemas.microsoft.com/office/drawing/2014/main" id="{C472A362-DF96-46AD-95AE-71BF6D63F9A7}"/>
            </a:ext>
          </a:extLst>
        </xdr:cNvPr>
        <xdr:cNvSpPr txBox="1"/>
      </xdr:nvSpPr>
      <xdr:spPr>
        <a:xfrm>
          <a:off x="9467850" y="9000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132131</xdr:rowOff>
    </xdr:from>
    <xdr:to>
      <xdr:col>55</xdr:col>
      <xdr:colOff>88900</xdr:colOff>
      <xdr:row>55</xdr:row>
      <xdr:rowOff>132131</xdr:rowOff>
    </xdr:to>
    <xdr:cxnSp macro="">
      <xdr:nvCxnSpPr>
        <xdr:cNvPr id="132" name="直線コネクタ 131">
          <a:extLst>
            <a:ext uri="{FF2B5EF4-FFF2-40B4-BE49-F238E27FC236}">
              <a16:creationId xmlns:a16="http://schemas.microsoft.com/office/drawing/2014/main" id="{A5CF05DB-FB54-4861-89AD-86091FC4723F}"/>
            </a:ext>
          </a:extLst>
        </xdr:cNvPr>
        <xdr:cNvCxnSpPr/>
      </xdr:nvCxnSpPr>
      <xdr:spPr>
        <a:xfrm>
          <a:off x="9359900" y="921898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126154</xdr:rowOff>
    </xdr:from>
    <xdr:ext cx="469744" cy="259045"/>
    <xdr:sp macro="" textlink="">
      <xdr:nvSpPr>
        <xdr:cNvPr id="133" name="【体育館・プール】&#10;一人当たり面積平均値テキスト">
          <a:extLst>
            <a:ext uri="{FF2B5EF4-FFF2-40B4-BE49-F238E27FC236}">
              <a16:creationId xmlns:a16="http://schemas.microsoft.com/office/drawing/2014/main" id="{BA72B9F6-7360-4A93-A5B3-466945D68320}"/>
            </a:ext>
          </a:extLst>
        </xdr:cNvPr>
        <xdr:cNvSpPr txBox="1"/>
      </xdr:nvSpPr>
      <xdr:spPr>
        <a:xfrm>
          <a:off x="9467850" y="100385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103277</xdr:rowOff>
    </xdr:from>
    <xdr:to>
      <xdr:col>55</xdr:col>
      <xdr:colOff>50800</xdr:colOff>
      <xdr:row>62</xdr:row>
      <xdr:rowOff>33427</xdr:rowOff>
    </xdr:to>
    <xdr:sp macro="" textlink="">
      <xdr:nvSpPr>
        <xdr:cNvPr id="134" name="フローチャート: 判断 133">
          <a:extLst>
            <a:ext uri="{FF2B5EF4-FFF2-40B4-BE49-F238E27FC236}">
              <a16:creationId xmlns:a16="http://schemas.microsoft.com/office/drawing/2014/main" id="{2FFFD04F-DC7E-430E-BF5C-A996C15DFFD8}"/>
            </a:ext>
          </a:extLst>
        </xdr:cNvPr>
        <xdr:cNvSpPr/>
      </xdr:nvSpPr>
      <xdr:spPr>
        <a:xfrm>
          <a:off x="9398000" y="10180727"/>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118821</xdr:rowOff>
    </xdr:from>
    <xdr:to>
      <xdr:col>50</xdr:col>
      <xdr:colOff>165100</xdr:colOff>
      <xdr:row>62</xdr:row>
      <xdr:rowOff>48971</xdr:rowOff>
    </xdr:to>
    <xdr:sp macro="" textlink="">
      <xdr:nvSpPr>
        <xdr:cNvPr id="135" name="フローチャート: 判断 134">
          <a:extLst>
            <a:ext uri="{FF2B5EF4-FFF2-40B4-BE49-F238E27FC236}">
              <a16:creationId xmlns:a16="http://schemas.microsoft.com/office/drawing/2014/main" id="{6375CBC2-80D9-43DE-B2CA-75E553D0C983}"/>
            </a:ext>
          </a:extLst>
        </xdr:cNvPr>
        <xdr:cNvSpPr/>
      </xdr:nvSpPr>
      <xdr:spPr>
        <a:xfrm>
          <a:off x="8636000" y="10196271"/>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113335</xdr:rowOff>
    </xdr:from>
    <xdr:to>
      <xdr:col>46</xdr:col>
      <xdr:colOff>38100</xdr:colOff>
      <xdr:row>62</xdr:row>
      <xdr:rowOff>43485</xdr:rowOff>
    </xdr:to>
    <xdr:sp macro="" textlink="">
      <xdr:nvSpPr>
        <xdr:cNvPr id="136" name="フローチャート: 判断 135">
          <a:extLst>
            <a:ext uri="{FF2B5EF4-FFF2-40B4-BE49-F238E27FC236}">
              <a16:creationId xmlns:a16="http://schemas.microsoft.com/office/drawing/2014/main" id="{63F0F160-AB0D-4EC0-832A-C5CC49392811}"/>
            </a:ext>
          </a:extLst>
        </xdr:cNvPr>
        <xdr:cNvSpPr/>
      </xdr:nvSpPr>
      <xdr:spPr>
        <a:xfrm>
          <a:off x="7842250" y="10190785"/>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113335</xdr:rowOff>
    </xdr:from>
    <xdr:to>
      <xdr:col>41</xdr:col>
      <xdr:colOff>101600</xdr:colOff>
      <xdr:row>62</xdr:row>
      <xdr:rowOff>43485</xdr:rowOff>
    </xdr:to>
    <xdr:sp macro="" textlink="">
      <xdr:nvSpPr>
        <xdr:cNvPr id="137" name="フローチャート: 判断 136">
          <a:extLst>
            <a:ext uri="{FF2B5EF4-FFF2-40B4-BE49-F238E27FC236}">
              <a16:creationId xmlns:a16="http://schemas.microsoft.com/office/drawing/2014/main" id="{216B595F-1123-4C0A-BB8C-A6E929E44FBD}"/>
            </a:ext>
          </a:extLst>
        </xdr:cNvPr>
        <xdr:cNvSpPr/>
      </xdr:nvSpPr>
      <xdr:spPr>
        <a:xfrm>
          <a:off x="7029450" y="1019078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99619</xdr:rowOff>
    </xdr:from>
    <xdr:to>
      <xdr:col>36</xdr:col>
      <xdr:colOff>165100</xdr:colOff>
      <xdr:row>62</xdr:row>
      <xdr:rowOff>29769</xdr:rowOff>
    </xdr:to>
    <xdr:sp macro="" textlink="">
      <xdr:nvSpPr>
        <xdr:cNvPr id="138" name="フローチャート: 判断 137">
          <a:extLst>
            <a:ext uri="{FF2B5EF4-FFF2-40B4-BE49-F238E27FC236}">
              <a16:creationId xmlns:a16="http://schemas.microsoft.com/office/drawing/2014/main" id="{B0B26235-B6C8-4F50-88B3-2E135FB7D34D}"/>
            </a:ext>
          </a:extLst>
        </xdr:cNvPr>
        <xdr:cNvSpPr/>
      </xdr:nvSpPr>
      <xdr:spPr>
        <a:xfrm>
          <a:off x="6235700" y="101770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11BFB3E0-8781-4907-9C4A-E64702534039}"/>
            </a:ext>
          </a:extLst>
        </xdr:cNvPr>
        <xdr:cNvSpPr txBox="1"/>
      </xdr:nvSpPr>
      <xdr:spPr>
        <a:xfrm>
          <a:off x="92583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1D7022AC-0A57-4ACC-8BE3-F7161E0CD72D}"/>
            </a:ext>
          </a:extLst>
        </xdr:cNvPr>
        <xdr:cNvSpPr txBox="1"/>
      </xdr:nvSpPr>
      <xdr:spPr>
        <a:xfrm>
          <a:off x="85153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27C03167-02B4-4BD7-A47D-C999341C8E2B}"/>
            </a:ext>
          </a:extLst>
        </xdr:cNvPr>
        <xdr:cNvSpPr txBox="1"/>
      </xdr:nvSpPr>
      <xdr:spPr>
        <a:xfrm>
          <a:off x="7715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B6EF7E9E-B98E-4B80-980B-D9F38CFE1724}"/>
            </a:ext>
          </a:extLst>
        </xdr:cNvPr>
        <xdr:cNvSpPr txBox="1"/>
      </xdr:nvSpPr>
      <xdr:spPr>
        <a:xfrm>
          <a:off x="690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3A976945-E601-4C99-A6F6-32177CDACCD7}"/>
            </a:ext>
          </a:extLst>
        </xdr:cNvPr>
        <xdr:cNvSpPr txBox="1"/>
      </xdr:nvSpPr>
      <xdr:spPr>
        <a:xfrm>
          <a:off x="6115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76302</xdr:rowOff>
    </xdr:from>
    <xdr:to>
      <xdr:col>55</xdr:col>
      <xdr:colOff>50800</xdr:colOff>
      <xdr:row>63</xdr:row>
      <xdr:rowOff>6452</xdr:rowOff>
    </xdr:to>
    <xdr:sp macro="" textlink="">
      <xdr:nvSpPr>
        <xdr:cNvPr id="144" name="楕円 143">
          <a:extLst>
            <a:ext uri="{FF2B5EF4-FFF2-40B4-BE49-F238E27FC236}">
              <a16:creationId xmlns:a16="http://schemas.microsoft.com/office/drawing/2014/main" id="{F7BD7E9A-9240-4B9B-80B2-03EF8870BE50}"/>
            </a:ext>
          </a:extLst>
        </xdr:cNvPr>
        <xdr:cNvSpPr/>
      </xdr:nvSpPr>
      <xdr:spPr>
        <a:xfrm>
          <a:off x="9398000" y="10318852"/>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54729</xdr:rowOff>
    </xdr:from>
    <xdr:ext cx="469744" cy="259045"/>
    <xdr:sp macro="" textlink="">
      <xdr:nvSpPr>
        <xdr:cNvPr id="145" name="【体育館・プール】&#10;一人当たり面積該当値テキスト">
          <a:extLst>
            <a:ext uri="{FF2B5EF4-FFF2-40B4-BE49-F238E27FC236}">
              <a16:creationId xmlns:a16="http://schemas.microsoft.com/office/drawing/2014/main" id="{F0A493BF-DB05-4A63-91E8-5EFE7CD47325}"/>
            </a:ext>
          </a:extLst>
        </xdr:cNvPr>
        <xdr:cNvSpPr txBox="1"/>
      </xdr:nvSpPr>
      <xdr:spPr>
        <a:xfrm>
          <a:off x="9467850" y="10297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79045</xdr:rowOff>
    </xdr:from>
    <xdr:to>
      <xdr:col>50</xdr:col>
      <xdr:colOff>165100</xdr:colOff>
      <xdr:row>63</xdr:row>
      <xdr:rowOff>9195</xdr:rowOff>
    </xdr:to>
    <xdr:sp macro="" textlink="">
      <xdr:nvSpPr>
        <xdr:cNvPr id="146" name="楕円 145">
          <a:extLst>
            <a:ext uri="{FF2B5EF4-FFF2-40B4-BE49-F238E27FC236}">
              <a16:creationId xmlns:a16="http://schemas.microsoft.com/office/drawing/2014/main" id="{1EC6ED16-0C8B-439D-94D9-9248F312DDE5}"/>
            </a:ext>
          </a:extLst>
        </xdr:cNvPr>
        <xdr:cNvSpPr/>
      </xdr:nvSpPr>
      <xdr:spPr>
        <a:xfrm>
          <a:off x="8636000" y="103215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127102</xdr:rowOff>
    </xdr:from>
    <xdr:to>
      <xdr:col>55</xdr:col>
      <xdr:colOff>0</xdr:colOff>
      <xdr:row>62</xdr:row>
      <xdr:rowOff>129845</xdr:rowOff>
    </xdr:to>
    <xdr:cxnSp macro="">
      <xdr:nvCxnSpPr>
        <xdr:cNvPr id="147" name="直線コネクタ 146">
          <a:extLst>
            <a:ext uri="{FF2B5EF4-FFF2-40B4-BE49-F238E27FC236}">
              <a16:creationId xmlns:a16="http://schemas.microsoft.com/office/drawing/2014/main" id="{96E6BAAE-4545-4DDA-8A78-A921FD9F174A}"/>
            </a:ext>
          </a:extLst>
        </xdr:cNvPr>
        <xdr:cNvCxnSpPr/>
      </xdr:nvCxnSpPr>
      <xdr:spPr>
        <a:xfrm flipV="1">
          <a:off x="8686800" y="10369652"/>
          <a:ext cx="74295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81788</xdr:rowOff>
    </xdr:from>
    <xdr:to>
      <xdr:col>46</xdr:col>
      <xdr:colOff>38100</xdr:colOff>
      <xdr:row>63</xdr:row>
      <xdr:rowOff>11938</xdr:rowOff>
    </xdr:to>
    <xdr:sp macro="" textlink="">
      <xdr:nvSpPr>
        <xdr:cNvPr id="148" name="楕円 147">
          <a:extLst>
            <a:ext uri="{FF2B5EF4-FFF2-40B4-BE49-F238E27FC236}">
              <a16:creationId xmlns:a16="http://schemas.microsoft.com/office/drawing/2014/main" id="{D3EF5F84-886E-47E8-BFE0-E9C424E0DD23}"/>
            </a:ext>
          </a:extLst>
        </xdr:cNvPr>
        <xdr:cNvSpPr/>
      </xdr:nvSpPr>
      <xdr:spPr>
        <a:xfrm>
          <a:off x="7842250" y="10324338"/>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129845</xdr:rowOff>
    </xdr:from>
    <xdr:to>
      <xdr:col>50</xdr:col>
      <xdr:colOff>114300</xdr:colOff>
      <xdr:row>62</xdr:row>
      <xdr:rowOff>132588</xdr:rowOff>
    </xdr:to>
    <xdr:cxnSp macro="">
      <xdr:nvCxnSpPr>
        <xdr:cNvPr id="149" name="直線コネクタ 148">
          <a:extLst>
            <a:ext uri="{FF2B5EF4-FFF2-40B4-BE49-F238E27FC236}">
              <a16:creationId xmlns:a16="http://schemas.microsoft.com/office/drawing/2014/main" id="{DE0C5673-A5E7-4055-9749-8618151BA36A}"/>
            </a:ext>
          </a:extLst>
        </xdr:cNvPr>
        <xdr:cNvCxnSpPr/>
      </xdr:nvCxnSpPr>
      <xdr:spPr>
        <a:xfrm flipV="1">
          <a:off x="7886700" y="10372395"/>
          <a:ext cx="8001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83617</xdr:rowOff>
    </xdr:from>
    <xdr:to>
      <xdr:col>41</xdr:col>
      <xdr:colOff>101600</xdr:colOff>
      <xdr:row>63</xdr:row>
      <xdr:rowOff>13767</xdr:rowOff>
    </xdr:to>
    <xdr:sp macro="" textlink="">
      <xdr:nvSpPr>
        <xdr:cNvPr id="150" name="楕円 149">
          <a:extLst>
            <a:ext uri="{FF2B5EF4-FFF2-40B4-BE49-F238E27FC236}">
              <a16:creationId xmlns:a16="http://schemas.microsoft.com/office/drawing/2014/main" id="{8CA6B4DE-5F18-41D6-802F-A9B72FDFC27A}"/>
            </a:ext>
          </a:extLst>
        </xdr:cNvPr>
        <xdr:cNvSpPr/>
      </xdr:nvSpPr>
      <xdr:spPr>
        <a:xfrm>
          <a:off x="7029450" y="10326167"/>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132588</xdr:rowOff>
    </xdr:from>
    <xdr:to>
      <xdr:col>45</xdr:col>
      <xdr:colOff>177800</xdr:colOff>
      <xdr:row>62</xdr:row>
      <xdr:rowOff>134417</xdr:rowOff>
    </xdr:to>
    <xdr:cxnSp macro="">
      <xdr:nvCxnSpPr>
        <xdr:cNvPr id="151" name="直線コネクタ 150">
          <a:extLst>
            <a:ext uri="{FF2B5EF4-FFF2-40B4-BE49-F238E27FC236}">
              <a16:creationId xmlns:a16="http://schemas.microsoft.com/office/drawing/2014/main" id="{CEBABDFA-B865-4F89-AEC4-83E854E81759}"/>
            </a:ext>
          </a:extLst>
        </xdr:cNvPr>
        <xdr:cNvCxnSpPr/>
      </xdr:nvCxnSpPr>
      <xdr:spPr>
        <a:xfrm flipV="1">
          <a:off x="7080250" y="10375138"/>
          <a:ext cx="80645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63957</xdr:rowOff>
    </xdr:from>
    <xdr:to>
      <xdr:col>36</xdr:col>
      <xdr:colOff>165100</xdr:colOff>
      <xdr:row>61</xdr:row>
      <xdr:rowOff>165557</xdr:rowOff>
    </xdr:to>
    <xdr:sp macro="" textlink="">
      <xdr:nvSpPr>
        <xdr:cNvPr id="152" name="楕円 151">
          <a:extLst>
            <a:ext uri="{FF2B5EF4-FFF2-40B4-BE49-F238E27FC236}">
              <a16:creationId xmlns:a16="http://schemas.microsoft.com/office/drawing/2014/main" id="{AFE69B45-91E3-4A7D-BE60-F62FA17A663A}"/>
            </a:ext>
          </a:extLst>
        </xdr:cNvPr>
        <xdr:cNvSpPr/>
      </xdr:nvSpPr>
      <xdr:spPr>
        <a:xfrm>
          <a:off x="6235700" y="10141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114757</xdr:rowOff>
    </xdr:from>
    <xdr:to>
      <xdr:col>41</xdr:col>
      <xdr:colOff>50800</xdr:colOff>
      <xdr:row>62</xdr:row>
      <xdr:rowOff>134417</xdr:rowOff>
    </xdr:to>
    <xdr:cxnSp macro="">
      <xdr:nvCxnSpPr>
        <xdr:cNvPr id="153" name="直線コネクタ 152">
          <a:extLst>
            <a:ext uri="{FF2B5EF4-FFF2-40B4-BE49-F238E27FC236}">
              <a16:creationId xmlns:a16="http://schemas.microsoft.com/office/drawing/2014/main" id="{DEBF7288-8C5F-49A2-AFCE-FA69293491EC}"/>
            </a:ext>
          </a:extLst>
        </xdr:cNvPr>
        <xdr:cNvCxnSpPr/>
      </xdr:nvCxnSpPr>
      <xdr:spPr>
        <a:xfrm>
          <a:off x="6286500" y="10192207"/>
          <a:ext cx="793750" cy="184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65498</xdr:rowOff>
    </xdr:from>
    <xdr:ext cx="469744" cy="259045"/>
    <xdr:sp macro="" textlink="">
      <xdr:nvSpPr>
        <xdr:cNvPr id="154" name="n_1aveValue【体育館・プール】&#10;一人当たり面積">
          <a:extLst>
            <a:ext uri="{FF2B5EF4-FFF2-40B4-BE49-F238E27FC236}">
              <a16:creationId xmlns:a16="http://schemas.microsoft.com/office/drawing/2014/main" id="{886B3E85-1943-498A-A24C-F4F090D0C5BB}"/>
            </a:ext>
          </a:extLst>
        </xdr:cNvPr>
        <xdr:cNvSpPr txBox="1"/>
      </xdr:nvSpPr>
      <xdr:spPr>
        <a:xfrm>
          <a:off x="8458277" y="99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60012</xdr:rowOff>
    </xdr:from>
    <xdr:ext cx="469744" cy="259045"/>
    <xdr:sp macro="" textlink="">
      <xdr:nvSpPr>
        <xdr:cNvPr id="155" name="n_2aveValue【体育館・プール】&#10;一人当たり面積">
          <a:extLst>
            <a:ext uri="{FF2B5EF4-FFF2-40B4-BE49-F238E27FC236}">
              <a16:creationId xmlns:a16="http://schemas.microsoft.com/office/drawing/2014/main" id="{873F5822-9F33-461D-AC7B-904EED1CF5E2}"/>
            </a:ext>
          </a:extLst>
        </xdr:cNvPr>
        <xdr:cNvSpPr txBox="1"/>
      </xdr:nvSpPr>
      <xdr:spPr>
        <a:xfrm>
          <a:off x="7677227" y="997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60012</xdr:rowOff>
    </xdr:from>
    <xdr:ext cx="469744" cy="259045"/>
    <xdr:sp macro="" textlink="">
      <xdr:nvSpPr>
        <xdr:cNvPr id="156" name="n_3aveValue【体育館・プール】&#10;一人当たり面積">
          <a:extLst>
            <a:ext uri="{FF2B5EF4-FFF2-40B4-BE49-F238E27FC236}">
              <a16:creationId xmlns:a16="http://schemas.microsoft.com/office/drawing/2014/main" id="{7D384CB7-FF13-4B52-9DFD-953C171A1285}"/>
            </a:ext>
          </a:extLst>
        </xdr:cNvPr>
        <xdr:cNvSpPr txBox="1"/>
      </xdr:nvSpPr>
      <xdr:spPr>
        <a:xfrm>
          <a:off x="6864427" y="9972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20896</xdr:rowOff>
    </xdr:from>
    <xdr:ext cx="469744" cy="259045"/>
    <xdr:sp macro="" textlink="">
      <xdr:nvSpPr>
        <xdr:cNvPr id="157" name="n_4aveValue【体育館・プール】&#10;一人当たり面積">
          <a:extLst>
            <a:ext uri="{FF2B5EF4-FFF2-40B4-BE49-F238E27FC236}">
              <a16:creationId xmlns:a16="http://schemas.microsoft.com/office/drawing/2014/main" id="{67BB5695-5E62-4FF8-AC8D-15875A496A42}"/>
            </a:ext>
          </a:extLst>
        </xdr:cNvPr>
        <xdr:cNvSpPr txBox="1"/>
      </xdr:nvSpPr>
      <xdr:spPr>
        <a:xfrm>
          <a:off x="6070677" y="102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322</xdr:rowOff>
    </xdr:from>
    <xdr:ext cx="469744" cy="259045"/>
    <xdr:sp macro="" textlink="">
      <xdr:nvSpPr>
        <xdr:cNvPr id="158" name="n_1mainValue【体育館・プール】&#10;一人当たり面積">
          <a:extLst>
            <a:ext uri="{FF2B5EF4-FFF2-40B4-BE49-F238E27FC236}">
              <a16:creationId xmlns:a16="http://schemas.microsoft.com/office/drawing/2014/main" id="{CAF086B1-95B5-4C80-BCE8-2ACD4C0B0A94}"/>
            </a:ext>
          </a:extLst>
        </xdr:cNvPr>
        <xdr:cNvSpPr txBox="1"/>
      </xdr:nvSpPr>
      <xdr:spPr>
        <a:xfrm>
          <a:off x="8458277" y="10407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3065</xdr:rowOff>
    </xdr:from>
    <xdr:ext cx="469744" cy="259045"/>
    <xdr:sp macro="" textlink="">
      <xdr:nvSpPr>
        <xdr:cNvPr id="159" name="n_2mainValue【体育館・プール】&#10;一人当たり面積">
          <a:extLst>
            <a:ext uri="{FF2B5EF4-FFF2-40B4-BE49-F238E27FC236}">
              <a16:creationId xmlns:a16="http://schemas.microsoft.com/office/drawing/2014/main" id="{13476C0F-F98B-4FF5-89A0-85E5D013B832}"/>
            </a:ext>
          </a:extLst>
        </xdr:cNvPr>
        <xdr:cNvSpPr txBox="1"/>
      </xdr:nvSpPr>
      <xdr:spPr>
        <a:xfrm>
          <a:off x="7677227" y="10410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4894</xdr:rowOff>
    </xdr:from>
    <xdr:ext cx="469744" cy="259045"/>
    <xdr:sp macro="" textlink="">
      <xdr:nvSpPr>
        <xdr:cNvPr id="160" name="n_3mainValue【体育館・プール】&#10;一人当たり面積">
          <a:extLst>
            <a:ext uri="{FF2B5EF4-FFF2-40B4-BE49-F238E27FC236}">
              <a16:creationId xmlns:a16="http://schemas.microsoft.com/office/drawing/2014/main" id="{A697BDC3-FAA9-46AE-B442-871EE249D28D}"/>
            </a:ext>
          </a:extLst>
        </xdr:cNvPr>
        <xdr:cNvSpPr txBox="1"/>
      </xdr:nvSpPr>
      <xdr:spPr>
        <a:xfrm>
          <a:off x="6864427" y="10412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10634</xdr:rowOff>
    </xdr:from>
    <xdr:ext cx="469744" cy="259045"/>
    <xdr:sp macro="" textlink="">
      <xdr:nvSpPr>
        <xdr:cNvPr id="161" name="n_4mainValue【体育館・プール】&#10;一人当たり面積">
          <a:extLst>
            <a:ext uri="{FF2B5EF4-FFF2-40B4-BE49-F238E27FC236}">
              <a16:creationId xmlns:a16="http://schemas.microsoft.com/office/drawing/2014/main" id="{B7375888-F70D-4381-A73A-4E5CE9D342ED}"/>
            </a:ext>
          </a:extLst>
        </xdr:cNvPr>
        <xdr:cNvSpPr txBox="1"/>
      </xdr:nvSpPr>
      <xdr:spPr>
        <a:xfrm>
          <a:off x="6070677" y="9922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D252AFD9-DC77-4CC5-878D-DF092CB640A2}"/>
            </a:ext>
          </a:extLst>
        </xdr:cNvPr>
        <xdr:cNvSpPr/>
      </xdr:nvSpPr>
      <xdr:spPr>
        <a:xfrm>
          <a:off x="6858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9CC6A264-73FF-4D49-B8CB-0ECD52ACA24F}"/>
            </a:ext>
          </a:extLst>
        </xdr:cNvPr>
        <xdr:cNvSpPr/>
      </xdr:nvSpPr>
      <xdr:spPr>
        <a:xfrm>
          <a:off x="8128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048B20D6-0B66-4390-B7D9-DA601A44EED0}"/>
            </a:ext>
          </a:extLst>
        </xdr:cNvPr>
        <xdr:cNvSpPr/>
      </xdr:nvSpPr>
      <xdr:spPr>
        <a:xfrm>
          <a:off x="8128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D429011A-E4F1-472D-B5CB-2194D09767DE}"/>
            </a:ext>
          </a:extLst>
        </xdr:cNvPr>
        <xdr:cNvSpPr/>
      </xdr:nvSpPr>
      <xdr:spPr>
        <a:xfrm>
          <a:off x="17145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68A066A3-04D4-4DF1-90A6-D8897799C068}"/>
            </a:ext>
          </a:extLst>
        </xdr:cNvPr>
        <xdr:cNvSpPr/>
      </xdr:nvSpPr>
      <xdr:spPr>
        <a:xfrm>
          <a:off x="17145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CCD4B386-BCAB-4A3C-997E-A58352FFD030}"/>
            </a:ext>
          </a:extLst>
        </xdr:cNvPr>
        <xdr:cNvSpPr/>
      </xdr:nvSpPr>
      <xdr:spPr>
        <a:xfrm>
          <a:off x="2743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4F585155-1230-4654-9E21-835407F08904}"/>
            </a:ext>
          </a:extLst>
        </xdr:cNvPr>
        <xdr:cNvSpPr/>
      </xdr:nvSpPr>
      <xdr:spPr>
        <a:xfrm>
          <a:off x="2743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2F2F5F7C-2C84-4489-8FB5-68A5E415CF73}"/>
            </a:ext>
          </a:extLst>
        </xdr:cNvPr>
        <xdr:cNvSpPr/>
      </xdr:nvSpPr>
      <xdr:spPr>
        <a:xfrm>
          <a:off x="6858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37FB38F8-C469-4B69-8BAB-F0D5C7B33807}"/>
            </a:ext>
          </a:extLst>
        </xdr:cNvPr>
        <xdr:cNvSpPr txBox="1"/>
      </xdr:nvSpPr>
      <xdr:spPr>
        <a:xfrm>
          <a:off x="6667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5EC44BCF-E4B5-4900-BBA5-4E014305711A}"/>
            </a:ext>
          </a:extLst>
        </xdr:cNvPr>
        <xdr:cNvCxnSpPr/>
      </xdr:nvCxnSpPr>
      <xdr:spPr>
        <a:xfrm>
          <a:off x="6858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E351BDDF-7DFD-40CC-8EAB-E0B7FE4556A0}"/>
            </a:ext>
          </a:extLst>
        </xdr:cNvPr>
        <xdr:cNvSpPr txBox="1"/>
      </xdr:nvSpPr>
      <xdr:spPr>
        <a:xfrm>
          <a:off x="27577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CEAC89D8-C088-4DE0-8FA7-70617CE4180C}"/>
            </a:ext>
          </a:extLst>
        </xdr:cNvPr>
        <xdr:cNvCxnSpPr/>
      </xdr:nvCxnSpPr>
      <xdr:spPr>
        <a:xfrm>
          <a:off x="685800" y="1436732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53ED2EE7-CBC0-4FD6-ACD0-6C776ECA84CF}"/>
            </a:ext>
          </a:extLst>
        </xdr:cNvPr>
        <xdr:cNvSpPr txBox="1"/>
      </xdr:nvSpPr>
      <xdr:spPr>
        <a:xfrm>
          <a:off x="275771" y="142314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F18D7A4C-CE3E-4C64-B847-2BA122215D1E}"/>
            </a:ext>
          </a:extLst>
        </xdr:cNvPr>
        <xdr:cNvCxnSpPr/>
      </xdr:nvCxnSpPr>
      <xdr:spPr>
        <a:xfrm>
          <a:off x="685800" y="140534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4B2A485C-1189-42D6-A4A1-20A1C771D909}"/>
            </a:ext>
          </a:extLst>
        </xdr:cNvPr>
        <xdr:cNvSpPr txBox="1"/>
      </xdr:nvSpPr>
      <xdr:spPr>
        <a:xfrm>
          <a:off x="339891" y="139175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4399DFA7-5869-4BA1-990B-F4B11E166EC2}"/>
            </a:ext>
          </a:extLst>
        </xdr:cNvPr>
        <xdr:cNvCxnSpPr/>
      </xdr:nvCxnSpPr>
      <xdr:spPr>
        <a:xfrm>
          <a:off x="685800" y="13739586"/>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2A6C790C-7D4B-4855-8FC0-426FDE5E50E5}"/>
            </a:ext>
          </a:extLst>
        </xdr:cNvPr>
        <xdr:cNvSpPr txBox="1"/>
      </xdr:nvSpPr>
      <xdr:spPr>
        <a:xfrm>
          <a:off x="339891" y="136037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5FAA9B8B-5EC6-4EE7-AC89-644D86D76E3D}"/>
            </a:ext>
          </a:extLst>
        </xdr:cNvPr>
        <xdr:cNvCxnSpPr/>
      </xdr:nvCxnSpPr>
      <xdr:spPr>
        <a:xfrm>
          <a:off x="685800" y="134257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BD7A90EA-A220-472F-9DC2-98C2C6176C75}"/>
            </a:ext>
          </a:extLst>
        </xdr:cNvPr>
        <xdr:cNvSpPr txBox="1"/>
      </xdr:nvSpPr>
      <xdr:spPr>
        <a:xfrm>
          <a:off x="339891" y="132898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3E1A189F-D7A9-4DD8-A6EA-C1FF262C9B0D}"/>
            </a:ext>
          </a:extLst>
        </xdr:cNvPr>
        <xdr:cNvCxnSpPr/>
      </xdr:nvCxnSpPr>
      <xdr:spPr>
        <a:xfrm>
          <a:off x="685800" y="1311184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B3C14136-478E-43EB-99FB-A0860BF56B21}"/>
            </a:ext>
          </a:extLst>
        </xdr:cNvPr>
        <xdr:cNvSpPr txBox="1"/>
      </xdr:nvSpPr>
      <xdr:spPr>
        <a:xfrm>
          <a:off x="339891" y="129759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B1628CC3-1BE4-40EB-8998-18E9F968E66B}"/>
            </a:ext>
          </a:extLst>
        </xdr:cNvPr>
        <xdr:cNvCxnSpPr/>
      </xdr:nvCxnSpPr>
      <xdr:spPr>
        <a:xfrm>
          <a:off x="685800" y="127979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250A8703-70A3-48FF-ADA6-A86E01DC313C}"/>
            </a:ext>
          </a:extLst>
        </xdr:cNvPr>
        <xdr:cNvSpPr txBox="1"/>
      </xdr:nvSpPr>
      <xdr:spPr>
        <a:xfrm>
          <a:off x="384961" y="126620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5E4EB748-C485-4A8B-AD2D-CD880C5E19B1}"/>
            </a:ext>
          </a:extLst>
        </xdr:cNvPr>
        <xdr:cNvCxnSpPr/>
      </xdr:nvCxnSpPr>
      <xdr:spPr>
        <a:xfrm>
          <a:off x="6858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20A20B7A-C04D-40DF-9579-9E61D7E3858A}"/>
            </a:ext>
          </a:extLst>
        </xdr:cNvPr>
        <xdr:cNvSpPr/>
      </xdr:nvSpPr>
      <xdr:spPr>
        <a:xfrm>
          <a:off x="6858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65858</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9F129DDF-0913-48D5-BF3D-3F95148E289F}"/>
            </a:ext>
          </a:extLst>
        </xdr:cNvPr>
        <xdr:cNvCxnSpPr/>
      </xdr:nvCxnSpPr>
      <xdr:spPr>
        <a:xfrm flipV="1">
          <a:off x="4177665" y="12950008"/>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EE18000F-AE9F-4AB7-8D85-D716F4049247}"/>
            </a:ext>
          </a:extLst>
        </xdr:cNvPr>
        <xdr:cNvSpPr txBox="1"/>
      </xdr:nvSpPr>
      <xdr:spPr>
        <a:xfrm>
          <a:off x="4216400" y="14371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01128492-7916-4EBC-B4E0-08BFED17BF63}"/>
            </a:ext>
          </a:extLst>
        </xdr:cNvPr>
        <xdr:cNvCxnSpPr/>
      </xdr:nvCxnSpPr>
      <xdr:spPr>
        <a:xfrm>
          <a:off x="4108450" y="14367329"/>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12535</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98DD5662-72A0-4E2F-AF23-8A2DC8EF0743}"/>
            </a:ext>
          </a:extLst>
        </xdr:cNvPr>
        <xdr:cNvSpPr txBox="1"/>
      </xdr:nvSpPr>
      <xdr:spPr>
        <a:xfrm>
          <a:off x="4216400" y="127315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65858</xdr:rowOff>
    </xdr:from>
    <xdr:to>
      <xdr:col>24</xdr:col>
      <xdr:colOff>152400</xdr:colOff>
      <xdr:row>78</xdr:row>
      <xdr:rowOff>65858</xdr:rowOff>
    </xdr:to>
    <xdr:cxnSp macro="">
      <xdr:nvCxnSpPr>
        <xdr:cNvPr id="191" name="直線コネクタ 190">
          <a:extLst>
            <a:ext uri="{FF2B5EF4-FFF2-40B4-BE49-F238E27FC236}">
              <a16:creationId xmlns:a16="http://schemas.microsoft.com/office/drawing/2014/main" id="{2AA054D0-AB54-4851-ABE4-7C0DE7001111}"/>
            </a:ext>
          </a:extLst>
        </xdr:cNvPr>
        <xdr:cNvCxnSpPr/>
      </xdr:nvCxnSpPr>
      <xdr:spPr>
        <a:xfrm>
          <a:off x="4108450" y="1295000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148970</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EC3B3911-8113-440E-8943-ED752950EF8D}"/>
            </a:ext>
          </a:extLst>
        </xdr:cNvPr>
        <xdr:cNvSpPr txBox="1"/>
      </xdr:nvSpPr>
      <xdr:spPr>
        <a:xfrm>
          <a:off x="4216400" y="13528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126093</xdr:rowOff>
    </xdr:from>
    <xdr:to>
      <xdr:col>24</xdr:col>
      <xdr:colOff>114300</xdr:colOff>
      <xdr:row>83</xdr:row>
      <xdr:rowOff>56243</xdr:rowOff>
    </xdr:to>
    <xdr:sp macro="" textlink="">
      <xdr:nvSpPr>
        <xdr:cNvPr id="193" name="フローチャート: 判断 192">
          <a:extLst>
            <a:ext uri="{FF2B5EF4-FFF2-40B4-BE49-F238E27FC236}">
              <a16:creationId xmlns:a16="http://schemas.microsoft.com/office/drawing/2014/main" id="{D3BBC7A7-A4E2-48C0-93F7-D3B44C0F887A}"/>
            </a:ext>
          </a:extLst>
        </xdr:cNvPr>
        <xdr:cNvSpPr/>
      </xdr:nvSpPr>
      <xdr:spPr>
        <a:xfrm>
          <a:off x="4127500" y="1367064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117929</xdr:rowOff>
    </xdr:from>
    <xdr:to>
      <xdr:col>20</xdr:col>
      <xdr:colOff>38100</xdr:colOff>
      <xdr:row>83</xdr:row>
      <xdr:rowOff>48079</xdr:rowOff>
    </xdr:to>
    <xdr:sp macro="" textlink="">
      <xdr:nvSpPr>
        <xdr:cNvPr id="194" name="フローチャート: 判断 193">
          <a:extLst>
            <a:ext uri="{FF2B5EF4-FFF2-40B4-BE49-F238E27FC236}">
              <a16:creationId xmlns:a16="http://schemas.microsoft.com/office/drawing/2014/main" id="{33AC6715-FBF9-4964-BB8B-D96A5018CDEE}"/>
            </a:ext>
          </a:extLst>
        </xdr:cNvPr>
        <xdr:cNvSpPr/>
      </xdr:nvSpPr>
      <xdr:spPr>
        <a:xfrm>
          <a:off x="3384550" y="1366247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195" name="フローチャート: 判断 194">
          <a:extLst>
            <a:ext uri="{FF2B5EF4-FFF2-40B4-BE49-F238E27FC236}">
              <a16:creationId xmlns:a16="http://schemas.microsoft.com/office/drawing/2014/main" id="{13057102-77AE-4050-972D-07266EA5E716}"/>
            </a:ext>
          </a:extLst>
        </xdr:cNvPr>
        <xdr:cNvSpPr/>
      </xdr:nvSpPr>
      <xdr:spPr>
        <a:xfrm>
          <a:off x="2571750" y="1369676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106499</xdr:rowOff>
    </xdr:from>
    <xdr:to>
      <xdr:col>10</xdr:col>
      <xdr:colOff>165100</xdr:colOff>
      <xdr:row>83</xdr:row>
      <xdr:rowOff>36649</xdr:rowOff>
    </xdr:to>
    <xdr:sp macro="" textlink="">
      <xdr:nvSpPr>
        <xdr:cNvPr id="196" name="フローチャート: 判断 195">
          <a:extLst>
            <a:ext uri="{FF2B5EF4-FFF2-40B4-BE49-F238E27FC236}">
              <a16:creationId xmlns:a16="http://schemas.microsoft.com/office/drawing/2014/main" id="{352E349D-426D-4B27-B850-F6783ABAEB50}"/>
            </a:ext>
          </a:extLst>
        </xdr:cNvPr>
        <xdr:cNvSpPr/>
      </xdr:nvSpPr>
      <xdr:spPr>
        <a:xfrm>
          <a:off x="1778000" y="1365104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28121</xdr:rowOff>
    </xdr:from>
    <xdr:to>
      <xdr:col>6</xdr:col>
      <xdr:colOff>38100</xdr:colOff>
      <xdr:row>82</xdr:row>
      <xdr:rowOff>129721</xdr:rowOff>
    </xdr:to>
    <xdr:sp macro="" textlink="">
      <xdr:nvSpPr>
        <xdr:cNvPr id="197" name="フローチャート: 判断 196">
          <a:extLst>
            <a:ext uri="{FF2B5EF4-FFF2-40B4-BE49-F238E27FC236}">
              <a16:creationId xmlns:a16="http://schemas.microsoft.com/office/drawing/2014/main" id="{DC71F4E3-0648-4304-9922-5CA3E7BFEE85}"/>
            </a:ext>
          </a:extLst>
        </xdr:cNvPr>
        <xdr:cNvSpPr/>
      </xdr:nvSpPr>
      <xdr:spPr>
        <a:xfrm>
          <a:off x="984250" y="13572671"/>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A13C7BE0-B434-49C4-A73F-CE2134E9BBB7}"/>
            </a:ext>
          </a:extLst>
        </xdr:cNvPr>
        <xdr:cNvSpPr txBox="1"/>
      </xdr:nvSpPr>
      <xdr:spPr>
        <a:xfrm>
          <a:off x="40068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0E8B4433-F4A0-4138-A318-9B92DBB231B3}"/>
            </a:ext>
          </a:extLst>
        </xdr:cNvPr>
        <xdr:cNvSpPr txBox="1"/>
      </xdr:nvSpPr>
      <xdr:spPr>
        <a:xfrm>
          <a:off x="32575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6D674DFC-CAF0-48E9-9310-A6B264638169}"/>
            </a:ext>
          </a:extLst>
        </xdr:cNvPr>
        <xdr:cNvSpPr txBox="1"/>
      </xdr:nvSpPr>
      <xdr:spPr>
        <a:xfrm>
          <a:off x="24511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939D7FEE-0F8C-4B3D-BA98-8B58E8281C16}"/>
            </a:ext>
          </a:extLst>
        </xdr:cNvPr>
        <xdr:cNvSpPr txBox="1"/>
      </xdr:nvSpPr>
      <xdr:spPr>
        <a:xfrm>
          <a:off x="1657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68BC354-6247-4344-B0E3-26AFF6DCAE97}"/>
            </a:ext>
          </a:extLst>
        </xdr:cNvPr>
        <xdr:cNvSpPr txBox="1"/>
      </xdr:nvSpPr>
      <xdr:spPr>
        <a:xfrm>
          <a:off x="857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86</xdr:row>
      <xdr:rowOff>37919</xdr:rowOff>
    </xdr:from>
    <xdr:to>
      <xdr:col>24</xdr:col>
      <xdr:colOff>114300</xdr:colOff>
      <xdr:row>86</xdr:row>
      <xdr:rowOff>139519</xdr:rowOff>
    </xdr:to>
    <xdr:sp macro="" textlink="">
      <xdr:nvSpPr>
        <xdr:cNvPr id="203" name="楕円 202">
          <a:extLst>
            <a:ext uri="{FF2B5EF4-FFF2-40B4-BE49-F238E27FC236}">
              <a16:creationId xmlns:a16="http://schemas.microsoft.com/office/drawing/2014/main" id="{2116C348-77FF-4C28-8132-572A7A540FCE}"/>
            </a:ext>
          </a:extLst>
        </xdr:cNvPr>
        <xdr:cNvSpPr/>
      </xdr:nvSpPr>
      <xdr:spPr>
        <a:xfrm>
          <a:off x="4127500" y="14242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124296</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0973E20E-EA64-4759-9F3B-9C74AB00B1AD}"/>
            </a:ext>
          </a:extLst>
        </xdr:cNvPr>
        <xdr:cNvSpPr txBox="1"/>
      </xdr:nvSpPr>
      <xdr:spPr>
        <a:xfrm>
          <a:off x="4216400" y="14164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86</xdr:row>
      <xdr:rowOff>23223</xdr:rowOff>
    </xdr:from>
    <xdr:to>
      <xdr:col>20</xdr:col>
      <xdr:colOff>38100</xdr:colOff>
      <xdr:row>86</xdr:row>
      <xdr:rowOff>124823</xdr:rowOff>
    </xdr:to>
    <xdr:sp macro="" textlink="">
      <xdr:nvSpPr>
        <xdr:cNvPr id="205" name="楕円 204">
          <a:extLst>
            <a:ext uri="{FF2B5EF4-FFF2-40B4-BE49-F238E27FC236}">
              <a16:creationId xmlns:a16="http://schemas.microsoft.com/office/drawing/2014/main" id="{A8D587D7-98F7-4F59-858C-C31768BAED13}"/>
            </a:ext>
          </a:extLst>
        </xdr:cNvPr>
        <xdr:cNvSpPr/>
      </xdr:nvSpPr>
      <xdr:spPr>
        <a:xfrm>
          <a:off x="3384550" y="14228173"/>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74023</xdr:rowOff>
    </xdr:from>
    <xdr:to>
      <xdr:col>24</xdr:col>
      <xdr:colOff>63500</xdr:colOff>
      <xdr:row>86</xdr:row>
      <xdr:rowOff>88719</xdr:rowOff>
    </xdr:to>
    <xdr:cxnSp macro="">
      <xdr:nvCxnSpPr>
        <xdr:cNvPr id="206" name="直線コネクタ 205">
          <a:extLst>
            <a:ext uri="{FF2B5EF4-FFF2-40B4-BE49-F238E27FC236}">
              <a16:creationId xmlns:a16="http://schemas.microsoft.com/office/drawing/2014/main" id="{FA527EB6-886A-491C-BFDC-B703443E2129}"/>
            </a:ext>
          </a:extLst>
        </xdr:cNvPr>
        <xdr:cNvCxnSpPr/>
      </xdr:nvCxnSpPr>
      <xdr:spPr>
        <a:xfrm>
          <a:off x="3429000" y="14278973"/>
          <a:ext cx="7493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86</xdr:row>
      <xdr:rowOff>10161</xdr:rowOff>
    </xdr:from>
    <xdr:to>
      <xdr:col>15</xdr:col>
      <xdr:colOff>101600</xdr:colOff>
      <xdr:row>86</xdr:row>
      <xdr:rowOff>111761</xdr:rowOff>
    </xdr:to>
    <xdr:sp macro="" textlink="">
      <xdr:nvSpPr>
        <xdr:cNvPr id="207" name="楕円 206">
          <a:extLst>
            <a:ext uri="{FF2B5EF4-FFF2-40B4-BE49-F238E27FC236}">
              <a16:creationId xmlns:a16="http://schemas.microsoft.com/office/drawing/2014/main" id="{30E79ED3-1443-4FE7-8F63-34E1E96D2E08}"/>
            </a:ext>
          </a:extLst>
        </xdr:cNvPr>
        <xdr:cNvSpPr/>
      </xdr:nvSpPr>
      <xdr:spPr>
        <a:xfrm>
          <a:off x="2571750" y="1421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60961</xdr:rowOff>
    </xdr:from>
    <xdr:to>
      <xdr:col>19</xdr:col>
      <xdr:colOff>177800</xdr:colOff>
      <xdr:row>86</xdr:row>
      <xdr:rowOff>74023</xdr:rowOff>
    </xdr:to>
    <xdr:cxnSp macro="">
      <xdr:nvCxnSpPr>
        <xdr:cNvPr id="208" name="直線コネクタ 207">
          <a:extLst>
            <a:ext uri="{FF2B5EF4-FFF2-40B4-BE49-F238E27FC236}">
              <a16:creationId xmlns:a16="http://schemas.microsoft.com/office/drawing/2014/main" id="{B2172948-6B3C-42F3-9703-75FC95BE1BCA}"/>
            </a:ext>
          </a:extLst>
        </xdr:cNvPr>
        <xdr:cNvCxnSpPr/>
      </xdr:nvCxnSpPr>
      <xdr:spPr>
        <a:xfrm>
          <a:off x="2622550" y="14265911"/>
          <a:ext cx="80645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139156</xdr:rowOff>
    </xdr:from>
    <xdr:to>
      <xdr:col>10</xdr:col>
      <xdr:colOff>165100</xdr:colOff>
      <xdr:row>86</xdr:row>
      <xdr:rowOff>69306</xdr:rowOff>
    </xdr:to>
    <xdr:sp macro="" textlink="">
      <xdr:nvSpPr>
        <xdr:cNvPr id="209" name="楕円 208">
          <a:extLst>
            <a:ext uri="{FF2B5EF4-FFF2-40B4-BE49-F238E27FC236}">
              <a16:creationId xmlns:a16="http://schemas.microsoft.com/office/drawing/2014/main" id="{1E4F8947-206C-40EE-99D8-37A25E6499C9}"/>
            </a:ext>
          </a:extLst>
        </xdr:cNvPr>
        <xdr:cNvSpPr/>
      </xdr:nvSpPr>
      <xdr:spPr>
        <a:xfrm>
          <a:off x="1778000" y="1417900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18506</xdr:rowOff>
    </xdr:from>
    <xdr:to>
      <xdr:col>15</xdr:col>
      <xdr:colOff>50800</xdr:colOff>
      <xdr:row>86</xdr:row>
      <xdr:rowOff>60961</xdr:rowOff>
    </xdr:to>
    <xdr:cxnSp macro="">
      <xdr:nvCxnSpPr>
        <xdr:cNvPr id="210" name="直線コネクタ 209">
          <a:extLst>
            <a:ext uri="{FF2B5EF4-FFF2-40B4-BE49-F238E27FC236}">
              <a16:creationId xmlns:a16="http://schemas.microsoft.com/office/drawing/2014/main" id="{D7E83088-5EA2-42EB-9737-D2F888C32EF4}"/>
            </a:ext>
          </a:extLst>
        </xdr:cNvPr>
        <xdr:cNvCxnSpPr/>
      </xdr:nvCxnSpPr>
      <xdr:spPr>
        <a:xfrm>
          <a:off x="1828800" y="14223456"/>
          <a:ext cx="79375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95069</xdr:rowOff>
    </xdr:from>
    <xdr:to>
      <xdr:col>6</xdr:col>
      <xdr:colOff>38100</xdr:colOff>
      <xdr:row>86</xdr:row>
      <xdr:rowOff>25219</xdr:rowOff>
    </xdr:to>
    <xdr:sp macro="" textlink="">
      <xdr:nvSpPr>
        <xdr:cNvPr id="211" name="楕円 210">
          <a:extLst>
            <a:ext uri="{FF2B5EF4-FFF2-40B4-BE49-F238E27FC236}">
              <a16:creationId xmlns:a16="http://schemas.microsoft.com/office/drawing/2014/main" id="{3F0C5CD9-42E8-46DA-8D99-0B4A02E90D18}"/>
            </a:ext>
          </a:extLst>
        </xdr:cNvPr>
        <xdr:cNvSpPr/>
      </xdr:nvSpPr>
      <xdr:spPr>
        <a:xfrm>
          <a:off x="984250" y="14134919"/>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145869</xdr:rowOff>
    </xdr:from>
    <xdr:to>
      <xdr:col>10</xdr:col>
      <xdr:colOff>114300</xdr:colOff>
      <xdr:row>86</xdr:row>
      <xdr:rowOff>18506</xdr:rowOff>
    </xdr:to>
    <xdr:cxnSp macro="">
      <xdr:nvCxnSpPr>
        <xdr:cNvPr id="212" name="直線コネクタ 211">
          <a:extLst>
            <a:ext uri="{FF2B5EF4-FFF2-40B4-BE49-F238E27FC236}">
              <a16:creationId xmlns:a16="http://schemas.microsoft.com/office/drawing/2014/main" id="{AE89FE03-4B11-4BB7-BC0F-D452BF6EB180}"/>
            </a:ext>
          </a:extLst>
        </xdr:cNvPr>
        <xdr:cNvCxnSpPr/>
      </xdr:nvCxnSpPr>
      <xdr:spPr>
        <a:xfrm>
          <a:off x="1028700" y="14185719"/>
          <a:ext cx="8001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64606</xdr:rowOff>
    </xdr:from>
    <xdr:ext cx="405111" cy="259045"/>
    <xdr:sp macro="" textlink="">
      <xdr:nvSpPr>
        <xdr:cNvPr id="213" name="n_1aveValue【福祉施設】&#10;有形固定資産減価償却率">
          <a:extLst>
            <a:ext uri="{FF2B5EF4-FFF2-40B4-BE49-F238E27FC236}">
              <a16:creationId xmlns:a16="http://schemas.microsoft.com/office/drawing/2014/main" id="{353E9C52-627C-4B1C-AEFB-7985D228A462}"/>
            </a:ext>
          </a:extLst>
        </xdr:cNvPr>
        <xdr:cNvSpPr txBox="1"/>
      </xdr:nvSpPr>
      <xdr:spPr>
        <a:xfrm>
          <a:off x="3239144" y="134440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98896</xdr:rowOff>
    </xdr:from>
    <xdr:ext cx="405111" cy="259045"/>
    <xdr:sp macro="" textlink="">
      <xdr:nvSpPr>
        <xdr:cNvPr id="214" name="n_2aveValue【福祉施設】&#10;有形固定資産減価償却率">
          <a:extLst>
            <a:ext uri="{FF2B5EF4-FFF2-40B4-BE49-F238E27FC236}">
              <a16:creationId xmlns:a16="http://schemas.microsoft.com/office/drawing/2014/main" id="{0AF82189-9E21-452A-AF8F-49B716AA6A51}"/>
            </a:ext>
          </a:extLst>
        </xdr:cNvPr>
        <xdr:cNvSpPr txBox="1"/>
      </xdr:nvSpPr>
      <xdr:spPr>
        <a:xfrm>
          <a:off x="2439044" y="13478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53176</xdr:rowOff>
    </xdr:from>
    <xdr:ext cx="405111" cy="259045"/>
    <xdr:sp macro="" textlink="">
      <xdr:nvSpPr>
        <xdr:cNvPr id="215" name="n_3aveValue【福祉施設】&#10;有形固定資産減価償却率">
          <a:extLst>
            <a:ext uri="{FF2B5EF4-FFF2-40B4-BE49-F238E27FC236}">
              <a16:creationId xmlns:a16="http://schemas.microsoft.com/office/drawing/2014/main" id="{7EA39581-F546-4C87-AA65-28DF509A3D95}"/>
            </a:ext>
          </a:extLst>
        </xdr:cNvPr>
        <xdr:cNvSpPr txBox="1"/>
      </xdr:nvSpPr>
      <xdr:spPr>
        <a:xfrm>
          <a:off x="1645294"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146248</xdr:rowOff>
    </xdr:from>
    <xdr:ext cx="405111" cy="259045"/>
    <xdr:sp macro="" textlink="">
      <xdr:nvSpPr>
        <xdr:cNvPr id="216" name="n_4aveValue【福祉施設】&#10;有形固定資産減価償却率">
          <a:extLst>
            <a:ext uri="{FF2B5EF4-FFF2-40B4-BE49-F238E27FC236}">
              <a16:creationId xmlns:a16="http://schemas.microsoft.com/office/drawing/2014/main" id="{C17457BE-C69E-46DA-9F79-748A502470F3}"/>
            </a:ext>
          </a:extLst>
        </xdr:cNvPr>
        <xdr:cNvSpPr txBox="1"/>
      </xdr:nvSpPr>
      <xdr:spPr>
        <a:xfrm>
          <a:off x="851544" y="133605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115950</xdr:rowOff>
    </xdr:from>
    <xdr:ext cx="405111" cy="259045"/>
    <xdr:sp macro="" textlink="">
      <xdr:nvSpPr>
        <xdr:cNvPr id="217" name="n_1mainValue【福祉施設】&#10;有形固定資産減価償却率">
          <a:extLst>
            <a:ext uri="{FF2B5EF4-FFF2-40B4-BE49-F238E27FC236}">
              <a16:creationId xmlns:a16="http://schemas.microsoft.com/office/drawing/2014/main" id="{5E346D2D-B550-41F9-9996-115DA664BBB5}"/>
            </a:ext>
          </a:extLst>
        </xdr:cNvPr>
        <xdr:cNvSpPr txBox="1"/>
      </xdr:nvSpPr>
      <xdr:spPr>
        <a:xfrm>
          <a:off x="3239144" y="14320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102888</xdr:rowOff>
    </xdr:from>
    <xdr:ext cx="405111" cy="259045"/>
    <xdr:sp macro="" textlink="">
      <xdr:nvSpPr>
        <xdr:cNvPr id="218" name="n_2mainValue【福祉施設】&#10;有形固定資産減価償却率">
          <a:extLst>
            <a:ext uri="{FF2B5EF4-FFF2-40B4-BE49-F238E27FC236}">
              <a16:creationId xmlns:a16="http://schemas.microsoft.com/office/drawing/2014/main" id="{36F31851-EC50-4300-89E9-35F87E4D5751}"/>
            </a:ext>
          </a:extLst>
        </xdr:cNvPr>
        <xdr:cNvSpPr txBox="1"/>
      </xdr:nvSpPr>
      <xdr:spPr>
        <a:xfrm>
          <a:off x="2439044" y="14307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60433</xdr:rowOff>
    </xdr:from>
    <xdr:ext cx="405111" cy="259045"/>
    <xdr:sp macro="" textlink="">
      <xdr:nvSpPr>
        <xdr:cNvPr id="219" name="n_3mainValue【福祉施設】&#10;有形固定資産減価償却率">
          <a:extLst>
            <a:ext uri="{FF2B5EF4-FFF2-40B4-BE49-F238E27FC236}">
              <a16:creationId xmlns:a16="http://schemas.microsoft.com/office/drawing/2014/main" id="{6B80166B-DE90-4827-8E15-011B4E9EE62F}"/>
            </a:ext>
          </a:extLst>
        </xdr:cNvPr>
        <xdr:cNvSpPr txBox="1"/>
      </xdr:nvSpPr>
      <xdr:spPr>
        <a:xfrm>
          <a:off x="1645294" y="14265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16346</xdr:rowOff>
    </xdr:from>
    <xdr:ext cx="405111" cy="259045"/>
    <xdr:sp macro="" textlink="">
      <xdr:nvSpPr>
        <xdr:cNvPr id="220" name="n_4mainValue【福祉施設】&#10;有形固定資産減価償却率">
          <a:extLst>
            <a:ext uri="{FF2B5EF4-FFF2-40B4-BE49-F238E27FC236}">
              <a16:creationId xmlns:a16="http://schemas.microsoft.com/office/drawing/2014/main" id="{A9117B1F-8F5E-4261-BC24-938B04E83586}"/>
            </a:ext>
          </a:extLst>
        </xdr:cNvPr>
        <xdr:cNvSpPr txBox="1"/>
      </xdr:nvSpPr>
      <xdr:spPr>
        <a:xfrm>
          <a:off x="851544" y="14221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7AFEE125-53A9-4418-ABCC-2F0AF93BF860}"/>
            </a:ext>
          </a:extLst>
        </xdr:cNvPr>
        <xdr:cNvSpPr/>
      </xdr:nvSpPr>
      <xdr:spPr>
        <a:xfrm>
          <a:off x="595630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B6ECE218-8C80-489F-A072-E48A4A62D33B}"/>
            </a:ext>
          </a:extLst>
        </xdr:cNvPr>
        <xdr:cNvSpPr/>
      </xdr:nvSpPr>
      <xdr:spPr>
        <a:xfrm>
          <a:off x="60642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B54EED29-BBB0-4C83-90CE-348161BCD6B0}"/>
            </a:ext>
          </a:extLst>
        </xdr:cNvPr>
        <xdr:cNvSpPr/>
      </xdr:nvSpPr>
      <xdr:spPr>
        <a:xfrm>
          <a:off x="60642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D0284E96-6961-49D4-B4DC-CFCC6DAC0E06}"/>
            </a:ext>
          </a:extLst>
        </xdr:cNvPr>
        <xdr:cNvSpPr/>
      </xdr:nvSpPr>
      <xdr:spPr>
        <a:xfrm>
          <a:off x="69850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9F0BE739-128E-4B8C-927F-C8581C17ACB8}"/>
            </a:ext>
          </a:extLst>
        </xdr:cNvPr>
        <xdr:cNvSpPr/>
      </xdr:nvSpPr>
      <xdr:spPr>
        <a:xfrm>
          <a:off x="69850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C8B96745-82D0-43ED-B77D-BE92E7F4BDF7}"/>
            </a:ext>
          </a:extLst>
        </xdr:cNvPr>
        <xdr:cNvSpPr/>
      </xdr:nvSpPr>
      <xdr:spPr>
        <a:xfrm>
          <a:off x="8013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CA1DC4EB-EE01-4CB0-A7E5-2D9F9EF3324A}"/>
            </a:ext>
          </a:extLst>
        </xdr:cNvPr>
        <xdr:cNvSpPr/>
      </xdr:nvSpPr>
      <xdr:spPr>
        <a:xfrm>
          <a:off x="8013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3DC25560-8404-4D75-870C-F703EBCFF798}"/>
            </a:ext>
          </a:extLst>
        </xdr:cNvPr>
        <xdr:cNvSpPr/>
      </xdr:nvSpPr>
      <xdr:spPr>
        <a:xfrm>
          <a:off x="595630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1CD89B84-DD95-48B4-ACB1-39C5EECA1B9A}"/>
            </a:ext>
          </a:extLst>
        </xdr:cNvPr>
        <xdr:cNvSpPr txBox="1"/>
      </xdr:nvSpPr>
      <xdr:spPr>
        <a:xfrm>
          <a:off x="591820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AE7F14E9-E117-44F5-8F0F-C1C59980809B}"/>
            </a:ext>
          </a:extLst>
        </xdr:cNvPr>
        <xdr:cNvCxnSpPr/>
      </xdr:nvCxnSpPr>
      <xdr:spPr>
        <a:xfrm>
          <a:off x="5956300" y="14687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231" name="直線コネクタ 230">
          <a:extLst>
            <a:ext uri="{FF2B5EF4-FFF2-40B4-BE49-F238E27FC236}">
              <a16:creationId xmlns:a16="http://schemas.microsoft.com/office/drawing/2014/main" id="{C79C6623-4F6D-4FCF-9D59-F15461119516}"/>
            </a:ext>
          </a:extLst>
        </xdr:cNvPr>
        <xdr:cNvCxnSpPr/>
      </xdr:nvCxnSpPr>
      <xdr:spPr>
        <a:xfrm>
          <a:off x="5956300" y="142430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232" name="テキスト ボックス 231">
          <a:extLst>
            <a:ext uri="{FF2B5EF4-FFF2-40B4-BE49-F238E27FC236}">
              <a16:creationId xmlns:a16="http://schemas.microsoft.com/office/drawing/2014/main" id="{972EEBC3-E2A8-4F2E-9412-5C5003F72110}"/>
            </a:ext>
          </a:extLst>
        </xdr:cNvPr>
        <xdr:cNvSpPr txBox="1"/>
      </xdr:nvSpPr>
      <xdr:spPr>
        <a:xfrm>
          <a:off x="5527221" y="14107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233" name="直線コネクタ 232">
          <a:extLst>
            <a:ext uri="{FF2B5EF4-FFF2-40B4-BE49-F238E27FC236}">
              <a16:creationId xmlns:a16="http://schemas.microsoft.com/office/drawing/2014/main" id="{22AD35DC-C212-45B4-831D-192EC69A5F03}"/>
            </a:ext>
          </a:extLst>
        </xdr:cNvPr>
        <xdr:cNvCxnSpPr/>
      </xdr:nvCxnSpPr>
      <xdr:spPr>
        <a:xfrm>
          <a:off x="5956300" y="138049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234" name="テキスト ボックス 233">
          <a:extLst>
            <a:ext uri="{FF2B5EF4-FFF2-40B4-BE49-F238E27FC236}">
              <a16:creationId xmlns:a16="http://schemas.microsoft.com/office/drawing/2014/main" id="{088CCAFF-27A8-4A97-9B34-9AC30758084F}"/>
            </a:ext>
          </a:extLst>
        </xdr:cNvPr>
        <xdr:cNvSpPr txBox="1"/>
      </xdr:nvSpPr>
      <xdr:spPr>
        <a:xfrm>
          <a:off x="5527221" y="1366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235" name="直線コネクタ 234">
          <a:extLst>
            <a:ext uri="{FF2B5EF4-FFF2-40B4-BE49-F238E27FC236}">
              <a16:creationId xmlns:a16="http://schemas.microsoft.com/office/drawing/2014/main" id="{A890B2BF-55C9-4FAE-96E1-E8552AECDBF3}"/>
            </a:ext>
          </a:extLst>
        </xdr:cNvPr>
        <xdr:cNvCxnSpPr/>
      </xdr:nvCxnSpPr>
      <xdr:spPr>
        <a:xfrm>
          <a:off x="5956300" y="1336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236" name="テキスト ボックス 235">
          <a:extLst>
            <a:ext uri="{FF2B5EF4-FFF2-40B4-BE49-F238E27FC236}">
              <a16:creationId xmlns:a16="http://schemas.microsoft.com/office/drawing/2014/main" id="{755C4DB2-4168-4D6C-8C21-48BDFCE601E3}"/>
            </a:ext>
          </a:extLst>
        </xdr:cNvPr>
        <xdr:cNvSpPr txBox="1"/>
      </xdr:nvSpPr>
      <xdr:spPr>
        <a:xfrm>
          <a:off x="5527221" y="1322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237" name="直線コネクタ 236">
          <a:extLst>
            <a:ext uri="{FF2B5EF4-FFF2-40B4-BE49-F238E27FC236}">
              <a16:creationId xmlns:a16="http://schemas.microsoft.com/office/drawing/2014/main" id="{FEDB77BE-B49F-4EE4-B24D-1C175358D476}"/>
            </a:ext>
          </a:extLst>
        </xdr:cNvPr>
        <xdr:cNvCxnSpPr/>
      </xdr:nvCxnSpPr>
      <xdr:spPr>
        <a:xfrm>
          <a:off x="5956300" y="12922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238" name="テキスト ボックス 237">
          <a:extLst>
            <a:ext uri="{FF2B5EF4-FFF2-40B4-BE49-F238E27FC236}">
              <a16:creationId xmlns:a16="http://schemas.microsoft.com/office/drawing/2014/main" id="{B2BB5328-C51C-4C69-B601-884399377833}"/>
            </a:ext>
          </a:extLst>
        </xdr:cNvPr>
        <xdr:cNvSpPr txBox="1"/>
      </xdr:nvSpPr>
      <xdr:spPr>
        <a:xfrm>
          <a:off x="5527221" y="12786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9" name="直線コネクタ 238">
          <a:extLst>
            <a:ext uri="{FF2B5EF4-FFF2-40B4-BE49-F238E27FC236}">
              <a16:creationId xmlns:a16="http://schemas.microsoft.com/office/drawing/2014/main" id="{A900396B-5E23-40A0-B5AD-246A44499448}"/>
            </a:ext>
          </a:extLst>
        </xdr:cNvPr>
        <xdr:cNvCxnSpPr/>
      </xdr:nvCxnSpPr>
      <xdr:spPr>
        <a:xfrm>
          <a:off x="5956300" y="1248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0" name="テキスト ボックス 239">
          <a:extLst>
            <a:ext uri="{FF2B5EF4-FFF2-40B4-BE49-F238E27FC236}">
              <a16:creationId xmlns:a16="http://schemas.microsoft.com/office/drawing/2014/main" id="{655384CF-BB0D-4380-A92F-B0B00B027EA8}"/>
            </a:ext>
          </a:extLst>
        </xdr:cNvPr>
        <xdr:cNvSpPr txBox="1"/>
      </xdr:nvSpPr>
      <xdr:spPr>
        <a:xfrm>
          <a:off x="552722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1" name="【福祉施設】&#10;一人当たり面積グラフ枠">
          <a:extLst>
            <a:ext uri="{FF2B5EF4-FFF2-40B4-BE49-F238E27FC236}">
              <a16:creationId xmlns:a16="http://schemas.microsoft.com/office/drawing/2014/main" id="{AEC88A52-948B-484F-9FEC-4D69460BA361}"/>
            </a:ext>
          </a:extLst>
        </xdr:cNvPr>
        <xdr:cNvSpPr/>
      </xdr:nvSpPr>
      <xdr:spPr>
        <a:xfrm>
          <a:off x="595630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54102</xdr:rowOff>
    </xdr:from>
    <xdr:to>
      <xdr:col>54</xdr:col>
      <xdr:colOff>189865</xdr:colOff>
      <xdr:row>86</xdr:row>
      <xdr:rowOff>1524</xdr:rowOff>
    </xdr:to>
    <xdr:cxnSp macro="">
      <xdr:nvCxnSpPr>
        <xdr:cNvPr id="242" name="直線コネクタ 241">
          <a:extLst>
            <a:ext uri="{FF2B5EF4-FFF2-40B4-BE49-F238E27FC236}">
              <a16:creationId xmlns:a16="http://schemas.microsoft.com/office/drawing/2014/main" id="{CF3EC9E6-0B36-4CCE-828D-A5D6482A3316}"/>
            </a:ext>
          </a:extLst>
        </xdr:cNvPr>
        <xdr:cNvCxnSpPr/>
      </xdr:nvCxnSpPr>
      <xdr:spPr>
        <a:xfrm flipV="1">
          <a:off x="9429115" y="12938252"/>
          <a:ext cx="0" cy="12682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5351</xdr:rowOff>
    </xdr:from>
    <xdr:ext cx="469744" cy="259045"/>
    <xdr:sp macro="" textlink="">
      <xdr:nvSpPr>
        <xdr:cNvPr id="243" name="【福祉施設】&#10;一人当たり面積最小値テキスト">
          <a:extLst>
            <a:ext uri="{FF2B5EF4-FFF2-40B4-BE49-F238E27FC236}">
              <a16:creationId xmlns:a16="http://schemas.microsoft.com/office/drawing/2014/main" id="{68242C30-47ED-44AD-A8B5-B41E7C3185AD}"/>
            </a:ext>
          </a:extLst>
        </xdr:cNvPr>
        <xdr:cNvSpPr txBox="1"/>
      </xdr:nvSpPr>
      <xdr:spPr>
        <a:xfrm>
          <a:off x="9467850" y="14210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1524</xdr:rowOff>
    </xdr:from>
    <xdr:to>
      <xdr:col>55</xdr:col>
      <xdr:colOff>88900</xdr:colOff>
      <xdr:row>86</xdr:row>
      <xdr:rowOff>1524</xdr:rowOff>
    </xdr:to>
    <xdr:cxnSp macro="">
      <xdr:nvCxnSpPr>
        <xdr:cNvPr id="244" name="直線コネクタ 243">
          <a:extLst>
            <a:ext uri="{FF2B5EF4-FFF2-40B4-BE49-F238E27FC236}">
              <a16:creationId xmlns:a16="http://schemas.microsoft.com/office/drawing/2014/main" id="{377ADEA5-85A1-4142-834C-C71E5ECFCC81}"/>
            </a:ext>
          </a:extLst>
        </xdr:cNvPr>
        <xdr:cNvCxnSpPr/>
      </xdr:nvCxnSpPr>
      <xdr:spPr>
        <a:xfrm>
          <a:off x="9359900" y="14206474"/>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779</xdr:rowOff>
    </xdr:from>
    <xdr:ext cx="469744" cy="259045"/>
    <xdr:sp macro="" textlink="">
      <xdr:nvSpPr>
        <xdr:cNvPr id="245" name="【福祉施設】&#10;一人当たり面積最大値テキスト">
          <a:extLst>
            <a:ext uri="{FF2B5EF4-FFF2-40B4-BE49-F238E27FC236}">
              <a16:creationId xmlns:a16="http://schemas.microsoft.com/office/drawing/2014/main" id="{3F2BC104-AA78-4256-88FD-7602CA01E519}"/>
            </a:ext>
          </a:extLst>
        </xdr:cNvPr>
        <xdr:cNvSpPr txBox="1"/>
      </xdr:nvSpPr>
      <xdr:spPr>
        <a:xfrm>
          <a:off x="9467850" y="12719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54102</xdr:rowOff>
    </xdr:from>
    <xdr:to>
      <xdr:col>55</xdr:col>
      <xdr:colOff>88900</xdr:colOff>
      <xdr:row>78</xdr:row>
      <xdr:rowOff>54102</xdr:rowOff>
    </xdr:to>
    <xdr:cxnSp macro="">
      <xdr:nvCxnSpPr>
        <xdr:cNvPr id="246" name="直線コネクタ 245">
          <a:extLst>
            <a:ext uri="{FF2B5EF4-FFF2-40B4-BE49-F238E27FC236}">
              <a16:creationId xmlns:a16="http://schemas.microsoft.com/office/drawing/2014/main" id="{625396C3-69FA-4281-B12C-6A2839A2C9EB}"/>
            </a:ext>
          </a:extLst>
        </xdr:cNvPr>
        <xdr:cNvCxnSpPr/>
      </xdr:nvCxnSpPr>
      <xdr:spPr>
        <a:xfrm>
          <a:off x="9359900" y="12938252"/>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113047</xdr:rowOff>
    </xdr:from>
    <xdr:ext cx="469744" cy="259045"/>
    <xdr:sp macro="" textlink="">
      <xdr:nvSpPr>
        <xdr:cNvPr id="247" name="【福祉施設】&#10;一人当たり面積平均値テキスト">
          <a:extLst>
            <a:ext uri="{FF2B5EF4-FFF2-40B4-BE49-F238E27FC236}">
              <a16:creationId xmlns:a16="http://schemas.microsoft.com/office/drawing/2014/main" id="{7672AF67-F95E-4007-B059-410A576F4C76}"/>
            </a:ext>
          </a:extLst>
        </xdr:cNvPr>
        <xdr:cNvSpPr txBox="1"/>
      </xdr:nvSpPr>
      <xdr:spPr>
        <a:xfrm>
          <a:off x="9467850" y="136575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248" name="フローチャート: 判断 247">
          <a:extLst>
            <a:ext uri="{FF2B5EF4-FFF2-40B4-BE49-F238E27FC236}">
              <a16:creationId xmlns:a16="http://schemas.microsoft.com/office/drawing/2014/main" id="{9F0B0E3D-B73D-4182-BFF2-5AC03253F6D6}"/>
            </a:ext>
          </a:extLst>
        </xdr:cNvPr>
        <xdr:cNvSpPr/>
      </xdr:nvSpPr>
      <xdr:spPr>
        <a:xfrm>
          <a:off x="9398000" y="13799820"/>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115315</xdr:rowOff>
    </xdr:from>
    <xdr:to>
      <xdr:col>50</xdr:col>
      <xdr:colOff>165100</xdr:colOff>
      <xdr:row>84</xdr:row>
      <xdr:rowOff>45465</xdr:rowOff>
    </xdr:to>
    <xdr:sp macro="" textlink="">
      <xdr:nvSpPr>
        <xdr:cNvPr id="249" name="フローチャート: 判断 248">
          <a:extLst>
            <a:ext uri="{FF2B5EF4-FFF2-40B4-BE49-F238E27FC236}">
              <a16:creationId xmlns:a16="http://schemas.microsoft.com/office/drawing/2014/main" id="{3EE49F53-BBE0-44B3-99ED-B2F65D3EE509}"/>
            </a:ext>
          </a:extLst>
        </xdr:cNvPr>
        <xdr:cNvSpPr/>
      </xdr:nvSpPr>
      <xdr:spPr>
        <a:xfrm>
          <a:off x="8636000" y="1382496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78739</xdr:rowOff>
    </xdr:from>
    <xdr:to>
      <xdr:col>46</xdr:col>
      <xdr:colOff>38100</xdr:colOff>
      <xdr:row>84</xdr:row>
      <xdr:rowOff>8889</xdr:rowOff>
    </xdr:to>
    <xdr:sp macro="" textlink="">
      <xdr:nvSpPr>
        <xdr:cNvPr id="250" name="フローチャート: 判断 249">
          <a:extLst>
            <a:ext uri="{FF2B5EF4-FFF2-40B4-BE49-F238E27FC236}">
              <a16:creationId xmlns:a16="http://schemas.microsoft.com/office/drawing/2014/main" id="{81280E8F-EFD6-438E-946C-F5461F95355D}"/>
            </a:ext>
          </a:extLst>
        </xdr:cNvPr>
        <xdr:cNvSpPr/>
      </xdr:nvSpPr>
      <xdr:spPr>
        <a:xfrm>
          <a:off x="7842250" y="13788389"/>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71882</xdr:rowOff>
    </xdr:from>
    <xdr:to>
      <xdr:col>41</xdr:col>
      <xdr:colOff>101600</xdr:colOff>
      <xdr:row>84</xdr:row>
      <xdr:rowOff>2032</xdr:rowOff>
    </xdr:to>
    <xdr:sp macro="" textlink="">
      <xdr:nvSpPr>
        <xdr:cNvPr id="251" name="フローチャート: 判断 250">
          <a:extLst>
            <a:ext uri="{FF2B5EF4-FFF2-40B4-BE49-F238E27FC236}">
              <a16:creationId xmlns:a16="http://schemas.microsoft.com/office/drawing/2014/main" id="{F87B7370-338D-4C48-BCBD-493BE01762D5}"/>
            </a:ext>
          </a:extLst>
        </xdr:cNvPr>
        <xdr:cNvSpPr/>
      </xdr:nvSpPr>
      <xdr:spPr>
        <a:xfrm>
          <a:off x="7029450" y="1378153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94742</xdr:rowOff>
    </xdr:from>
    <xdr:to>
      <xdr:col>36</xdr:col>
      <xdr:colOff>165100</xdr:colOff>
      <xdr:row>84</xdr:row>
      <xdr:rowOff>24892</xdr:rowOff>
    </xdr:to>
    <xdr:sp macro="" textlink="">
      <xdr:nvSpPr>
        <xdr:cNvPr id="252" name="フローチャート: 判断 251">
          <a:extLst>
            <a:ext uri="{FF2B5EF4-FFF2-40B4-BE49-F238E27FC236}">
              <a16:creationId xmlns:a16="http://schemas.microsoft.com/office/drawing/2014/main" id="{82FC185B-9C8C-4613-912B-B3C2EF67A089}"/>
            </a:ext>
          </a:extLst>
        </xdr:cNvPr>
        <xdr:cNvSpPr/>
      </xdr:nvSpPr>
      <xdr:spPr>
        <a:xfrm>
          <a:off x="6235700" y="13804392"/>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3A2B8BE5-46C9-45F8-B88D-9CCB88D74A3B}"/>
            </a:ext>
          </a:extLst>
        </xdr:cNvPr>
        <xdr:cNvSpPr txBox="1"/>
      </xdr:nvSpPr>
      <xdr:spPr>
        <a:xfrm>
          <a:off x="92583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4" name="テキスト ボックス 253">
          <a:extLst>
            <a:ext uri="{FF2B5EF4-FFF2-40B4-BE49-F238E27FC236}">
              <a16:creationId xmlns:a16="http://schemas.microsoft.com/office/drawing/2014/main" id="{71573B62-CFC7-4836-AD87-7A9883A5C358}"/>
            </a:ext>
          </a:extLst>
        </xdr:cNvPr>
        <xdr:cNvSpPr txBox="1"/>
      </xdr:nvSpPr>
      <xdr:spPr>
        <a:xfrm>
          <a:off x="85153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5" name="テキスト ボックス 254">
          <a:extLst>
            <a:ext uri="{FF2B5EF4-FFF2-40B4-BE49-F238E27FC236}">
              <a16:creationId xmlns:a16="http://schemas.microsoft.com/office/drawing/2014/main" id="{C5FC38E2-8E97-404E-8A4F-F6D34E065A27}"/>
            </a:ext>
          </a:extLst>
        </xdr:cNvPr>
        <xdr:cNvSpPr txBox="1"/>
      </xdr:nvSpPr>
      <xdr:spPr>
        <a:xfrm>
          <a:off x="7715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6" name="テキスト ボックス 255">
          <a:extLst>
            <a:ext uri="{FF2B5EF4-FFF2-40B4-BE49-F238E27FC236}">
              <a16:creationId xmlns:a16="http://schemas.microsoft.com/office/drawing/2014/main" id="{39E70685-2AB0-46C2-8670-31F852C602FD}"/>
            </a:ext>
          </a:extLst>
        </xdr:cNvPr>
        <xdr:cNvSpPr txBox="1"/>
      </xdr:nvSpPr>
      <xdr:spPr>
        <a:xfrm>
          <a:off x="690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9F488717-8FC6-4D78-BA32-35A217C20664}"/>
            </a:ext>
          </a:extLst>
        </xdr:cNvPr>
        <xdr:cNvSpPr txBox="1"/>
      </xdr:nvSpPr>
      <xdr:spPr>
        <a:xfrm>
          <a:off x="6115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122174</xdr:rowOff>
    </xdr:from>
    <xdr:to>
      <xdr:col>55</xdr:col>
      <xdr:colOff>50800</xdr:colOff>
      <xdr:row>86</xdr:row>
      <xdr:rowOff>52324</xdr:rowOff>
    </xdr:to>
    <xdr:sp macro="" textlink="">
      <xdr:nvSpPr>
        <xdr:cNvPr id="258" name="楕円 257">
          <a:extLst>
            <a:ext uri="{FF2B5EF4-FFF2-40B4-BE49-F238E27FC236}">
              <a16:creationId xmlns:a16="http://schemas.microsoft.com/office/drawing/2014/main" id="{D44BF27E-2CEE-4CC4-AEB4-F74634D2D7BD}"/>
            </a:ext>
          </a:extLst>
        </xdr:cNvPr>
        <xdr:cNvSpPr/>
      </xdr:nvSpPr>
      <xdr:spPr>
        <a:xfrm>
          <a:off x="9398000" y="141620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37101</xdr:rowOff>
    </xdr:from>
    <xdr:ext cx="469744" cy="259045"/>
    <xdr:sp macro="" textlink="">
      <xdr:nvSpPr>
        <xdr:cNvPr id="259" name="【福祉施設】&#10;一人当たり面積該当値テキスト">
          <a:extLst>
            <a:ext uri="{FF2B5EF4-FFF2-40B4-BE49-F238E27FC236}">
              <a16:creationId xmlns:a16="http://schemas.microsoft.com/office/drawing/2014/main" id="{4108256C-CF36-4694-84D7-CB2903D48B87}"/>
            </a:ext>
          </a:extLst>
        </xdr:cNvPr>
        <xdr:cNvSpPr txBox="1"/>
      </xdr:nvSpPr>
      <xdr:spPr>
        <a:xfrm>
          <a:off x="9467850" y="14076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122174</xdr:rowOff>
    </xdr:from>
    <xdr:to>
      <xdr:col>50</xdr:col>
      <xdr:colOff>165100</xdr:colOff>
      <xdr:row>86</xdr:row>
      <xdr:rowOff>52324</xdr:rowOff>
    </xdr:to>
    <xdr:sp macro="" textlink="">
      <xdr:nvSpPr>
        <xdr:cNvPr id="260" name="楕円 259">
          <a:extLst>
            <a:ext uri="{FF2B5EF4-FFF2-40B4-BE49-F238E27FC236}">
              <a16:creationId xmlns:a16="http://schemas.microsoft.com/office/drawing/2014/main" id="{AA7569AA-FB48-42F8-BF5D-3FDC18C4C184}"/>
            </a:ext>
          </a:extLst>
        </xdr:cNvPr>
        <xdr:cNvSpPr/>
      </xdr:nvSpPr>
      <xdr:spPr>
        <a:xfrm>
          <a:off x="8636000" y="141620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1524</xdr:rowOff>
    </xdr:from>
    <xdr:to>
      <xdr:col>55</xdr:col>
      <xdr:colOff>0</xdr:colOff>
      <xdr:row>86</xdr:row>
      <xdr:rowOff>1524</xdr:rowOff>
    </xdr:to>
    <xdr:cxnSp macro="">
      <xdr:nvCxnSpPr>
        <xdr:cNvPr id="261" name="直線コネクタ 260">
          <a:extLst>
            <a:ext uri="{FF2B5EF4-FFF2-40B4-BE49-F238E27FC236}">
              <a16:creationId xmlns:a16="http://schemas.microsoft.com/office/drawing/2014/main" id="{95C156AA-0F9A-4905-9F1E-E26AE0ABD8AB}"/>
            </a:ext>
          </a:extLst>
        </xdr:cNvPr>
        <xdr:cNvCxnSpPr/>
      </xdr:nvCxnSpPr>
      <xdr:spPr>
        <a:xfrm>
          <a:off x="8686800" y="1420647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122174</xdr:rowOff>
    </xdr:from>
    <xdr:to>
      <xdr:col>46</xdr:col>
      <xdr:colOff>38100</xdr:colOff>
      <xdr:row>86</xdr:row>
      <xdr:rowOff>52324</xdr:rowOff>
    </xdr:to>
    <xdr:sp macro="" textlink="">
      <xdr:nvSpPr>
        <xdr:cNvPr id="262" name="楕円 261">
          <a:extLst>
            <a:ext uri="{FF2B5EF4-FFF2-40B4-BE49-F238E27FC236}">
              <a16:creationId xmlns:a16="http://schemas.microsoft.com/office/drawing/2014/main" id="{29F8D85B-A21D-481D-A988-EBE2D42A2713}"/>
            </a:ext>
          </a:extLst>
        </xdr:cNvPr>
        <xdr:cNvSpPr/>
      </xdr:nvSpPr>
      <xdr:spPr>
        <a:xfrm>
          <a:off x="7842250" y="1416202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1524</xdr:rowOff>
    </xdr:from>
    <xdr:to>
      <xdr:col>50</xdr:col>
      <xdr:colOff>114300</xdr:colOff>
      <xdr:row>86</xdr:row>
      <xdr:rowOff>1524</xdr:rowOff>
    </xdr:to>
    <xdr:cxnSp macro="">
      <xdr:nvCxnSpPr>
        <xdr:cNvPr id="263" name="直線コネクタ 262">
          <a:extLst>
            <a:ext uri="{FF2B5EF4-FFF2-40B4-BE49-F238E27FC236}">
              <a16:creationId xmlns:a16="http://schemas.microsoft.com/office/drawing/2014/main" id="{0F73F34D-371A-4F0A-8396-5A2F6604E816}"/>
            </a:ext>
          </a:extLst>
        </xdr:cNvPr>
        <xdr:cNvCxnSpPr/>
      </xdr:nvCxnSpPr>
      <xdr:spPr>
        <a:xfrm>
          <a:off x="7886700" y="1420647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122174</xdr:rowOff>
    </xdr:from>
    <xdr:to>
      <xdr:col>41</xdr:col>
      <xdr:colOff>101600</xdr:colOff>
      <xdr:row>86</xdr:row>
      <xdr:rowOff>52324</xdr:rowOff>
    </xdr:to>
    <xdr:sp macro="" textlink="">
      <xdr:nvSpPr>
        <xdr:cNvPr id="264" name="楕円 263">
          <a:extLst>
            <a:ext uri="{FF2B5EF4-FFF2-40B4-BE49-F238E27FC236}">
              <a16:creationId xmlns:a16="http://schemas.microsoft.com/office/drawing/2014/main" id="{96B8D16E-41C1-42B3-A0B7-67EEFAC5B59F}"/>
            </a:ext>
          </a:extLst>
        </xdr:cNvPr>
        <xdr:cNvSpPr/>
      </xdr:nvSpPr>
      <xdr:spPr>
        <a:xfrm>
          <a:off x="7029450" y="1416202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1524</xdr:rowOff>
    </xdr:from>
    <xdr:to>
      <xdr:col>45</xdr:col>
      <xdr:colOff>177800</xdr:colOff>
      <xdr:row>86</xdr:row>
      <xdr:rowOff>1524</xdr:rowOff>
    </xdr:to>
    <xdr:cxnSp macro="">
      <xdr:nvCxnSpPr>
        <xdr:cNvPr id="265" name="直線コネクタ 264">
          <a:extLst>
            <a:ext uri="{FF2B5EF4-FFF2-40B4-BE49-F238E27FC236}">
              <a16:creationId xmlns:a16="http://schemas.microsoft.com/office/drawing/2014/main" id="{B9E51247-E0F3-46FB-9F03-5CD964339F40}"/>
            </a:ext>
          </a:extLst>
        </xdr:cNvPr>
        <xdr:cNvCxnSpPr/>
      </xdr:nvCxnSpPr>
      <xdr:spPr>
        <a:xfrm>
          <a:off x="7080250" y="14206474"/>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124461</xdr:rowOff>
    </xdr:from>
    <xdr:to>
      <xdr:col>36</xdr:col>
      <xdr:colOff>165100</xdr:colOff>
      <xdr:row>86</xdr:row>
      <xdr:rowOff>54611</xdr:rowOff>
    </xdr:to>
    <xdr:sp macro="" textlink="">
      <xdr:nvSpPr>
        <xdr:cNvPr id="266" name="楕円 265">
          <a:extLst>
            <a:ext uri="{FF2B5EF4-FFF2-40B4-BE49-F238E27FC236}">
              <a16:creationId xmlns:a16="http://schemas.microsoft.com/office/drawing/2014/main" id="{1E46DAF5-BA54-4C52-8D6B-717C8CAB465F}"/>
            </a:ext>
          </a:extLst>
        </xdr:cNvPr>
        <xdr:cNvSpPr/>
      </xdr:nvSpPr>
      <xdr:spPr>
        <a:xfrm>
          <a:off x="6235700" y="14164311"/>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1524</xdr:rowOff>
    </xdr:from>
    <xdr:to>
      <xdr:col>41</xdr:col>
      <xdr:colOff>50800</xdr:colOff>
      <xdr:row>86</xdr:row>
      <xdr:rowOff>3811</xdr:rowOff>
    </xdr:to>
    <xdr:cxnSp macro="">
      <xdr:nvCxnSpPr>
        <xdr:cNvPr id="267" name="直線コネクタ 266">
          <a:extLst>
            <a:ext uri="{FF2B5EF4-FFF2-40B4-BE49-F238E27FC236}">
              <a16:creationId xmlns:a16="http://schemas.microsoft.com/office/drawing/2014/main" id="{2B031142-8EF9-4495-AD90-9533777951C2}"/>
            </a:ext>
          </a:extLst>
        </xdr:cNvPr>
        <xdr:cNvCxnSpPr/>
      </xdr:nvCxnSpPr>
      <xdr:spPr>
        <a:xfrm flipV="1">
          <a:off x="6286500" y="14206474"/>
          <a:ext cx="79375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61992</xdr:rowOff>
    </xdr:from>
    <xdr:ext cx="469744" cy="259045"/>
    <xdr:sp macro="" textlink="">
      <xdr:nvSpPr>
        <xdr:cNvPr id="268" name="n_1aveValue【福祉施設】&#10;一人当たり面積">
          <a:extLst>
            <a:ext uri="{FF2B5EF4-FFF2-40B4-BE49-F238E27FC236}">
              <a16:creationId xmlns:a16="http://schemas.microsoft.com/office/drawing/2014/main" id="{700B99CA-A01E-4784-88F8-D34B5DE00E85}"/>
            </a:ext>
          </a:extLst>
        </xdr:cNvPr>
        <xdr:cNvSpPr txBox="1"/>
      </xdr:nvSpPr>
      <xdr:spPr>
        <a:xfrm>
          <a:off x="8458277" y="13606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25416</xdr:rowOff>
    </xdr:from>
    <xdr:ext cx="469744" cy="259045"/>
    <xdr:sp macro="" textlink="">
      <xdr:nvSpPr>
        <xdr:cNvPr id="269" name="n_2aveValue【福祉施設】&#10;一人当たり面積">
          <a:extLst>
            <a:ext uri="{FF2B5EF4-FFF2-40B4-BE49-F238E27FC236}">
              <a16:creationId xmlns:a16="http://schemas.microsoft.com/office/drawing/2014/main" id="{4C76FAF1-5F4B-4580-A8B1-09147FC3931D}"/>
            </a:ext>
          </a:extLst>
        </xdr:cNvPr>
        <xdr:cNvSpPr txBox="1"/>
      </xdr:nvSpPr>
      <xdr:spPr>
        <a:xfrm>
          <a:off x="7677227" y="1356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18559</xdr:rowOff>
    </xdr:from>
    <xdr:ext cx="469744" cy="259045"/>
    <xdr:sp macro="" textlink="">
      <xdr:nvSpPr>
        <xdr:cNvPr id="270" name="n_3aveValue【福祉施設】&#10;一人当たり面積">
          <a:extLst>
            <a:ext uri="{FF2B5EF4-FFF2-40B4-BE49-F238E27FC236}">
              <a16:creationId xmlns:a16="http://schemas.microsoft.com/office/drawing/2014/main" id="{E2FE8526-5E77-4C15-B95A-85C35BDEA089}"/>
            </a:ext>
          </a:extLst>
        </xdr:cNvPr>
        <xdr:cNvSpPr txBox="1"/>
      </xdr:nvSpPr>
      <xdr:spPr>
        <a:xfrm>
          <a:off x="6864427" y="13563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41419</xdr:rowOff>
    </xdr:from>
    <xdr:ext cx="469744" cy="259045"/>
    <xdr:sp macro="" textlink="">
      <xdr:nvSpPr>
        <xdr:cNvPr id="271" name="n_4aveValue【福祉施設】&#10;一人当たり面積">
          <a:extLst>
            <a:ext uri="{FF2B5EF4-FFF2-40B4-BE49-F238E27FC236}">
              <a16:creationId xmlns:a16="http://schemas.microsoft.com/office/drawing/2014/main" id="{0747BFCE-654F-431A-A513-07925C3BE86F}"/>
            </a:ext>
          </a:extLst>
        </xdr:cNvPr>
        <xdr:cNvSpPr txBox="1"/>
      </xdr:nvSpPr>
      <xdr:spPr>
        <a:xfrm>
          <a:off x="6070677" y="13585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43451</xdr:rowOff>
    </xdr:from>
    <xdr:ext cx="469744" cy="259045"/>
    <xdr:sp macro="" textlink="">
      <xdr:nvSpPr>
        <xdr:cNvPr id="272" name="n_1mainValue【福祉施設】&#10;一人当たり面積">
          <a:extLst>
            <a:ext uri="{FF2B5EF4-FFF2-40B4-BE49-F238E27FC236}">
              <a16:creationId xmlns:a16="http://schemas.microsoft.com/office/drawing/2014/main" id="{62FDCDCD-246B-464E-8DD1-3209C20B7227}"/>
            </a:ext>
          </a:extLst>
        </xdr:cNvPr>
        <xdr:cNvSpPr txBox="1"/>
      </xdr:nvSpPr>
      <xdr:spPr>
        <a:xfrm>
          <a:off x="8458277" y="1424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43451</xdr:rowOff>
    </xdr:from>
    <xdr:ext cx="469744" cy="259045"/>
    <xdr:sp macro="" textlink="">
      <xdr:nvSpPr>
        <xdr:cNvPr id="273" name="n_2mainValue【福祉施設】&#10;一人当たり面積">
          <a:extLst>
            <a:ext uri="{FF2B5EF4-FFF2-40B4-BE49-F238E27FC236}">
              <a16:creationId xmlns:a16="http://schemas.microsoft.com/office/drawing/2014/main" id="{2A95BF2A-EBF0-4621-95E9-B1CEFA4D7EBE}"/>
            </a:ext>
          </a:extLst>
        </xdr:cNvPr>
        <xdr:cNvSpPr txBox="1"/>
      </xdr:nvSpPr>
      <xdr:spPr>
        <a:xfrm>
          <a:off x="7677227" y="1424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43451</xdr:rowOff>
    </xdr:from>
    <xdr:ext cx="469744" cy="259045"/>
    <xdr:sp macro="" textlink="">
      <xdr:nvSpPr>
        <xdr:cNvPr id="274" name="n_3mainValue【福祉施設】&#10;一人当たり面積">
          <a:extLst>
            <a:ext uri="{FF2B5EF4-FFF2-40B4-BE49-F238E27FC236}">
              <a16:creationId xmlns:a16="http://schemas.microsoft.com/office/drawing/2014/main" id="{CB07AAE8-D466-4441-B2E6-74CFB57758DE}"/>
            </a:ext>
          </a:extLst>
        </xdr:cNvPr>
        <xdr:cNvSpPr txBox="1"/>
      </xdr:nvSpPr>
      <xdr:spPr>
        <a:xfrm>
          <a:off x="6864427" y="14248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45738</xdr:rowOff>
    </xdr:from>
    <xdr:ext cx="469744" cy="259045"/>
    <xdr:sp macro="" textlink="">
      <xdr:nvSpPr>
        <xdr:cNvPr id="275" name="n_4mainValue【福祉施設】&#10;一人当たり面積">
          <a:extLst>
            <a:ext uri="{FF2B5EF4-FFF2-40B4-BE49-F238E27FC236}">
              <a16:creationId xmlns:a16="http://schemas.microsoft.com/office/drawing/2014/main" id="{D6B6CCA1-9CBF-4888-A1C8-CF48104EDE94}"/>
            </a:ext>
          </a:extLst>
        </xdr:cNvPr>
        <xdr:cNvSpPr txBox="1"/>
      </xdr:nvSpPr>
      <xdr:spPr>
        <a:xfrm>
          <a:off x="6070677" y="14250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6" name="正方形/長方形 275">
          <a:extLst>
            <a:ext uri="{FF2B5EF4-FFF2-40B4-BE49-F238E27FC236}">
              <a16:creationId xmlns:a16="http://schemas.microsoft.com/office/drawing/2014/main" id="{0EB9A6F3-CA81-44B5-A397-94FCF1223828}"/>
            </a:ext>
          </a:extLst>
        </xdr:cNvPr>
        <xdr:cNvSpPr/>
      </xdr:nvSpPr>
      <xdr:spPr>
        <a:xfrm>
          <a:off x="6858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7" name="正方形/長方形 276">
          <a:extLst>
            <a:ext uri="{FF2B5EF4-FFF2-40B4-BE49-F238E27FC236}">
              <a16:creationId xmlns:a16="http://schemas.microsoft.com/office/drawing/2014/main" id="{49DB6936-5633-431A-BA6A-AF2B3EA36EF5}"/>
            </a:ext>
          </a:extLst>
        </xdr:cNvPr>
        <xdr:cNvSpPr/>
      </xdr:nvSpPr>
      <xdr:spPr>
        <a:xfrm>
          <a:off x="8128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8" name="正方形/長方形 277">
          <a:extLst>
            <a:ext uri="{FF2B5EF4-FFF2-40B4-BE49-F238E27FC236}">
              <a16:creationId xmlns:a16="http://schemas.microsoft.com/office/drawing/2014/main" id="{D1B1A568-42A9-4C31-9123-EA17293245B9}"/>
            </a:ext>
          </a:extLst>
        </xdr:cNvPr>
        <xdr:cNvSpPr/>
      </xdr:nvSpPr>
      <xdr:spPr>
        <a:xfrm>
          <a:off x="8128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9" name="正方形/長方形 278">
          <a:extLst>
            <a:ext uri="{FF2B5EF4-FFF2-40B4-BE49-F238E27FC236}">
              <a16:creationId xmlns:a16="http://schemas.microsoft.com/office/drawing/2014/main" id="{467F5CE0-38B9-42F2-8D16-485A0DDA4E73}"/>
            </a:ext>
          </a:extLst>
        </xdr:cNvPr>
        <xdr:cNvSpPr/>
      </xdr:nvSpPr>
      <xdr:spPr>
        <a:xfrm>
          <a:off x="17145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0" name="正方形/長方形 279">
          <a:extLst>
            <a:ext uri="{FF2B5EF4-FFF2-40B4-BE49-F238E27FC236}">
              <a16:creationId xmlns:a16="http://schemas.microsoft.com/office/drawing/2014/main" id="{E59D8E64-CDC4-4467-A8B9-3DD6EB8052B3}"/>
            </a:ext>
          </a:extLst>
        </xdr:cNvPr>
        <xdr:cNvSpPr/>
      </xdr:nvSpPr>
      <xdr:spPr>
        <a:xfrm>
          <a:off x="17145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1" name="正方形/長方形 280">
          <a:extLst>
            <a:ext uri="{FF2B5EF4-FFF2-40B4-BE49-F238E27FC236}">
              <a16:creationId xmlns:a16="http://schemas.microsoft.com/office/drawing/2014/main" id="{7F01B190-6420-4B80-B1BB-16E30D66BB0B}"/>
            </a:ext>
          </a:extLst>
        </xdr:cNvPr>
        <xdr:cNvSpPr/>
      </xdr:nvSpPr>
      <xdr:spPr>
        <a:xfrm>
          <a:off x="2743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2" name="正方形/長方形 281">
          <a:extLst>
            <a:ext uri="{FF2B5EF4-FFF2-40B4-BE49-F238E27FC236}">
              <a16:creationId xmlns:a16="http://schemas.microsoft.com/office/drawing/2014/main" id="{80439148-4FEE-44A7-93D0-6175C3FD002E}"/>
            </a:ext>
          </a:extLst>
        </xdr:cNvPr>
        <xdr:cNvSpPr/>
      </xdr:nvSpPr>
      <xdr:spPr>
        <a:xfrm>
          <a:off x="2743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3" name="正方形/長方形 282">
          <a:extLst>
            <a:ext uri="{FF2B5EF4-FFF2-40B4-BE49-F238E27FC236}">
              <a16:creationId xmlns:a16="http://schemas.microsoft.com/office/drawing/2014/main" id="{4E64D7C3-068D-45B9-BD03-3BDEAB82FABE}"/>
            </a:ext>
          </a:extLst>
        </xdr:cNvPr>
        <xdr:cNvSpPr/>
      </xdr:nvSpPr>
      <xdr:spPr>
        <a:xfrm>
          <a:off x="685800" y="16192500"/>
          <a:ext cx="42672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4" name="正方形/長方形 283">
          <a:extLst>
            <a:ext uri="{FF2B5EF4-FFF2-40B4-BE49-F238E27FC236}">
              <a16:creationId xmlns:a16="http://schemas.microsoft.com/office/drawing/2014/main" id="{B4D72B1B-115E-4491-AC70-F13E416DCB64}"/>
            </a:ext>
          </a:extLst>
        </xdr:cNvPr>
        <xdr:cNvSpPr/>
      </xdr:nvSpPr>
      <xdr:spPr>
        <a:xfrm>
          <a:off x="595630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5" name="正方形/長方形 284">
          <a:extLst>
            <a:ext uri="{FF2B5EF4-FFF2-40B4-BE49-F238E27FC236}">
              <a16:creationId xmlns:a16="http://schemas.microsoft.com/office/drawing/2014/main" id="{4F65FE72-D89F-4B57-AE21-D5D50584143D}"/>
            </a:ext>
          </a:extLst>
        </xdr:cNvPr>
        <xdr:cNvSpPr/>
      </xdr:nvSpPr>
      <xdr:spPr>
        <a:xfrm>
          <a:off x="60642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6" name="正方形/長方形 285">
          <a:extLst>
            <a:ext uri="{FF2B5EF4-FFF2-40B4-BE49-F238E27FC236}">
              <a16:creationId xmlns:a16="http://schemas.microsoft.com/office/drawing/2014/main" id="{32F39875-DBE5-4481-9E2E-78EA19DE4A17}"/>
            </a:ext>
          </a:extLst>
        </xdr:cNvPr>
        <xdr:cNvSpPr/>
      </xdr:nvSpPr>
      <xdr:spPr>
        <a:xfrm>
          <a:off x="60642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7" name="正方形/長方形 286">
          <a:extLst>
            <a:ext uri="{FF2B5EF4-FFF2-40B4-BE49-F238E27FC236}">
              <a16:creationId xmlns:a16="http://schemas.microsoft.com/office/drawing/2014/main" id="{1802186A-1DF9-4A4D-AB22-283097CADA94}"/>
            </a:ext>
          </a:extLst>
        </xdr:cNvPr>
        <xdr:cNvSpPr/>
      </xdr:nvSpPr>
      <xdr:spPr>
        <a:xfrm>
          <a:off x="69850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8" name="正方形/長方形 287">
          <a:extLst>
            <a:ext uri="{FF2B5EF4-FFF2-40B4-BE49-F238E27FC236}">
              <a16:creationId xmlns:a16="http://schemas.microsoft.com/office/drawing/2014/main" id="{182DD5F4-5140-424E-9F7E-A075C3D98BA4}"/>
            </a:ext>
          </a:extLst>
        </xdr:cNvPr>
        <xdr:cNvSpPr/>
      </xdr:nvSpPr>
      <xdr:spPr>
        <a:xfrm>
          <a:off x="69850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9" name="正方形/長方形 288">
          <a:extLst>
            <a:ext uri="{FF2B5EF4-FFF2-40B4-BE49-F238E27FC236}">
              <a16:creationId xmlns:a16="http://schemas.microsoft.com/office/drawing/2014/main" id="{A11BEEA9-C269-41BD-BB8F-94E996FD8345}"/>
            </a:ext>
          </a:extLst>
        </xdr:cNvPr>
        <xdr:cNvSpPr/>
      </xdr:nvSpPr>
      <xdr:spPr>
        <a:xfrm>
          <a:off x="8013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0" name="正方形/長方形 289">
          <a:extLst>
            <a:ext uri="{FF2B5EF4-FFF2-40B4-BE49-F238E27FC236}">
              <a16:creationId xmlns:a16="http://schemas.microsoft.com/office/drawing/2014/main" id="{C2D57D08-D554-489A-BC31-B48E372A6488}"/>
            </a:ext>
          </a:extLst>
        </xdr:cNvPr>
        <xdr:cNvSpPr/>
      </xdr:nvSpPr>
      <xdr:spPr>
        <a:xfrm>
          <a:off x="8013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1" name="正方形/長方形 290">
          <a:extLst>
            <a:ext uri="{FF2B5EF4-FFF2-40B4-BE49-F238E27FC236}">
              <a16:creationId xmlns:a16="http://schemas.microsoft.com/office/drawing/2014/main" id="{E00DFB33-759A-478A-834C-BA1519502EB1}"/>
            </a:ext>
          </a:extLst>
        </xdr:cNvPr>
        <xdr:cNvSpPr/>
      </xdr:nvSpPr>
      <xdr:spPr>
        <a:xfrm>
          <a:off x="5956300" y="16192500"/>
          <a:ext cx="424815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2" name="正方形/長方形 291">
          <a:extLst>
            <a:ext uri="{FF2B5EF4-FFF2-40B4-BE49-F238E27FC236}">
              <a16:creationId xmlns:a16="http://schemas.microsoft.com/office/drawing/2014/main" id="{06620EBF-2901-43B6-8083-2FF34BCE6E44}"/>
            </a:ext>
          </a:extLst>
        </xdr:cNvPr>
        <xdr:cNvSpPr/>
      </xdr:nvSpPr>
      <xdr:spPr>
        <a:xfrm>
          <a:off x="11207750" y="40449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3" name="正方形/長方形 292">
          <a:extLst>
            <a:ext uri="{FF2B5EF4-FFF2-40B4-BE49-F238E27FC236}">
              <a16:creationId xmlns:a16="http://schemas.microsoft.com/office/drawing/2014/main" id="{57200000-402C-4477-9C49-0B74B9593BAA}"/>
            </a:ext>
          </a:extLst>
        </xdr:cNvPr>
        <xdr:cNvSpPr/>
      </xdr:nvSpPr>
      <xdr:spPr>
        <a:xfrm>
          <a:off x="113157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4" name="正方形/長方形 293">
          <a:extLst>
            <a:ext uri="{FF2B5EF4-FFF2-40B4-BE49-F238E27FC236}">
              <a16:creationId xmlns:a16="http://schemas.microsoft.com/office/drawing/2014/main" id="{ADD3F253-8C67-44EA-8125-F467B9017ABB}"/>
            </a:ext>
          </a:extLst>
        </xdr:cNvPr>
        <xdr:cNvSpPr/>
      </xdr:nvSpPr>
      <xdr:spPr>
        <a:xfrm>
          <a:off x="113157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5" name="正方形/長方形 294">
          <a:extLst>
            <a:ext uri="{FF2B5EF4-FFF2-40B4-BE49-F238E27FC236}">
              <a16:creationId xmlns:a16="http://schemas.microsoft.com/office/drawing/2014/main" id="{76697D4A-B2FE-42C8-9075-E03EBB3AC802}"/>
            </a:ext>
          </a:extLst>
        </xdr:cNvPr>
        <xdr:cNvSpPr/>
      </xdr:nvSpPr>
      <xdr:spPr>
        <a:xfrm>
          <a:off x="122364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6" name="正方形/長方形 295">
          <a:extLst>
            <a:ext uri="{FF2B5EF4-FFF2-40B4-BE49-F238E27FC236}">
              <a16:creationId xmlns:a16="http://schemas.microsoft.com/office/drawing/2014/main" id="{7AE30195-86C6-44D2-8EE5-80BC4B20D68C}"/>
            </a:ext>
          </a:extLst>
        </xdr:cNvPr>
        <xdr:cNvSpPr/>
      </xdr:nvSpPr>
      <xdr:spPr>
        <a:xfrm>
          <a:off x="122364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7" name="正方形/長方形 296">
          <a:extLst>
            <a:ext uri="{FF2B5EF4-FFF2-40B4-BE49-F238E27FC236}">
              <a16:creationId xmlns:a16="http://schemas.microsoft.com/office/drawing/2014/main" id="{4E967FBF-E790-4E4C-8BB6-FBCC498A0E96}"/>
            </a:ext>
          </a:extLst>
        </xdr:cNvPr>
        <xdr:cNvSpPr/>
      </xdr:nvSpPr>
      <xdr:spPr>
        <a:xfrm>
          <a:off x="1326515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8" name="正方形/長方形 297">
          <a:extLst>
            <a:ext uri="{FF2B5EF4-FFF2-40B4-BE49-F238E27FC236}">
              <a16:creationId xmlns:a16="http://schemas.microsoft.com/office/drawing/2014/main" id="{5FA12EBA-F9EA-4077-BB58-60F608CFAAC9}"/>
            </a:ext>
          </a:extLst>
        </xdr:cNvPr>
        <xdr:cNvSpPr/>
      </xdr:nvSpPr>
      <xdr:spPr>
        <a:xfrm>
          <a:off x="1326515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9" name="正方形/長方形 298">
          <a:extLst>
            <a:ext uri="{FF2B5EF4-FFF2-40B4-BE49-F238E27FC236}">
              <a16:creationId xmlns:a16="http://schemas.microsoft.com/office/drawing/2014/main" id="{7B9078D9-FBCA-4776-9EF5-0846EA459239}"/>
            </a:ext>
          </a:extLst>
        </xdr:cNvPr>
        <xdr:cNvSpPr/>
      </xdr:nvSpPr>
      <xdr:spPr>
        <a:xfrm>
          <a:off x="11207750" y="51435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0" name="テキスト ボックス 299">
          <a:extLst>
            <a:ext uri="{FF2B5EF4-FFF2-40B4-BE49-F238E27FC236}">
              <a16:creationId xmlns:a16="http://schemas.microsoft.com/office/drawing/2014/main" id="{E479E4B2-B1C1-461A-B23C-1A2626B6C310}"/>
            </a:ext>
          </a:extLst>
        </xdr:cNvPr>
        <xdr:cNvSpPr txBox="1"/>
      </xdr:nvSpPr>
      <xdr:spPr>
        <a:xfrm>
          <a:off x="11169650" y="49593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1" name="直線コネクタ 300">
          <a:extLst>
            <a:ext uri="{FF2B5EF4-FFF2-40B4-BE49-F238E27FC236}">
              <a16:creationId xmlns:a16="http://schemas.microsoft.com/office/drawing/2014/main" id="{FC40E1D7-D73F-4912-A317-86D192E05322}"/>
            </a:ext>
          </a:extLst>
        </xdr:cNvPr>
        <xdr:cNvCxnSpPr/>
      </xdr:nvCxnSpPr>
      <xdr:spPr>
        <a:xfrm>
          <a:off x="11207750" y="7346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2" name="テキスト ボックス 301">
          <a:extLst>
            <a:ext uri="{FF2B5EF4-FFF2-40B4-BE49-F238E27FC236}">
              <a16:creationId xmlns:a16="http://schemas.microsoft.com/office/drawing/2014/main" id="{E3382FDF-5780-4156-B863-F6C1E79691D9}"/>
            </a:ext>
          </a:extLst>
        </xdr:cNvPr>
        <xdr:cNvSpPr txBox="1"/>
      </xdr:nvSpPr>
      <xdr:spPr>
        <a:xfrm>
          <a:off x="10797721" y="7211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3" name="直線コネクタ 302">
          <a:extLst>
            <a:ext uri="{FF2B5EF4-FFF2-40B4-BE49-F238E27FC236}">
              <a16:creationId xmlns:a16="http://schemas.microsoft.com/office/drawing/2014/main" id="{344E883F-356E-41BA-BA74-54255C49B410}"/>
            </a:ext>
          </a:extLst>
        </xdr:cNvPr>
        <xdr:cNvCxnSpPr/>
      </xdr:nvCxnSpPr>
      <xdr:spPr>
        <a:xfrm>
          <a:off x="11207750" y="6978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4" name="テキスト ボックス 303">
          <a:extLst>
            <a:ext uri="{FF2B5EF4-FFF2-40B4-BE49-F238E27FC236}">
              <a16:creationId xmlns:a16="http://schemas.microsoft.com/office/drawing/2014/main" id="{9EF2FC06-4FC0-4FE3-AED9-8C8001279A7D}"/>
            </a:ext>
          </a:extLst>
        </xdr:cNvPr>
        <xdr:cNvSpPr txBox="1"/>
      </xdr:nvSpPr>
      <xdr:spPr>
        <a:xfrm>
          <a:off x="10797721" y="684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5" name="直線コネクタ 304">
          <a:extLst>
            <a:ext uri="{FF2B5EF4-FFF2-40B4-BE49-F238E27FC236}">
              <a16:creationId xmlns:a16="http://schemas.microsoft.com/office/drawing/2014/main" id="{CCFA985C-3990-4808-A6A8-C358153A48FA}"/>
            </a:ext>
          </a:extLst>
        </xdr:cNvPr>
        <xdr:cNvCxnSpPr/>
      </xdr:nvCxnSpPr>
      <xdr:spPr>
        <a:xfrm>
          <a:off x="11207750" y="6610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6" name="テキスト ボックス 305">
          <a:extLst>
            <a:ext uri="{FF2B5EF4-FFF2-40B4-BE49-F238E27FC236}">
              <a16:creationId xmlns:a16="http://schemas.microsoft.com/office/drawing/2014/main" id="{55DA957B-87E1-4CDE-98D9-93EEDC558E15}"/>
            </a:ext>
          </a:extLst>
        </xdr:cNvPr>
        <xdr:cNvSpPr txBox="1"/>
      </xdr:nvSpPr>
      <xdr:spPr>
        <a:xfrm>
          <a:off x="10842791" y="6474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7" name="直線コネクタ 306">
          <a:extLst>
            <a:ext uri="{FF2B5EF4-FFF2-40B4-BE49-F238E27FC236}">
              <a16:creationId xmlns:a16="http://schemas.microsoft.com/office/drawing/2014/main" id="{967D6ADC-8F9C-4CD1-9066-6FBE7CE1C0D0}"/>
            </a:ext>
          </a:extLst>
        </xdr:cNvPr>
        <xdr:cNvCxnSpPr/>
      </xdr:nvCxnSpPr>
      <xdr:spPr>
        <a:xfrm>
          <a:off x="11207750" y="6248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8" name="テキスト ボックス 307">
          <a:extLst>
            <a:ext uri="{FF2B5EF4-FFF2-40B4-BE49-F238E27FC236}">
              <a16:creationId xmlns:a16="http://schemas.microsoft.com/office/drawing/2014/main" id="{5F9B6934-D364-4982-A3BB-E15498B6B029}"/>
            </a:ext>
          </a:extLst>
        </xdr:cNvPr>
        <xdr:cNvSpPr txBox="1"/>
      </xdr:nvSpPr>
      <xdr:spPr>
        <a:xfrm>
          <a:off x="10842791" y="6112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9" name="直線コネクタ 308">
          <a:extLst>
            <a:ext uri="{FF2B5EF4-FFF2-40B4-BE49-F238E27FC236}">
              <a16:creationId xmlns:a16="http://schemas.microsoft.com/office/drawing/2014/main" id="{27C0E986-7CA5-4CF3-B579-3F9311902597}"/>
            </a:ext>
          </a:extLst>
        </xdr:cNvPr>
        <xdr:cNvCxnSpPr/>
      </xdr:nvCxnSpPr>
      <xdr:spPr>
        <a:xfrm>
          <a:off x="11207750" y="5880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0" name="テキスト ボックス 309">
          <a:extLst>
            <a:ext uri="{FF2B5EF4-FFF2-40B4-BE49-F238E27FC236}">
              <a16:creationId xmlns:a16="http://schemas.microsoft.com/office/drawing/2014/main" id="{A84B2944-C652-4C6A-9B5F-BEF0F22A0EB2}"/>
            </a:ext>
          </a:extLst>
        </xdr:cNvPr>
        <xdr:cNvSpPr txBox="1"/>
      </xdr:nvSpPr>
      <xdr:spPr>
        <a:xfrm>
          <a:off x="10842791" y="5744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1" name="直線コネクタ 310">
          <a:extLst>
            <a:ext uri="{FF2B5EF4-FFF2-40B4-BE49-F238E27FC236}">
              <a16:creationId xmlns:a16="http://schemas.microsoft.com/office/drawing/2014/main" id="{24A880C8-FA37-4B41-87F0-92B93566D382}"/>
            </a:ext>
          </a:extLst>
        </xdr:cNvPr>
        <xdr:cNvCxnSpPr/>
      </xdr:nvCxnSpPr>
      <xdr:spPr>
        <a:xfrm>
          <a:off x="11207750" y="5511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2" name="テキスト ボックス 311">
          <a:extLst>
            <a:ext uri="{FF2B5EF4-FFF2-40B4-BE49-F238E27FC236}">
              <a16:creationId xmlns:a16="http://schemas.microsoft.com/office/drawing/2014/main" id="{E3F77C79-1BC0-456F-BAAF-DE4D92F1B15F}"/>
            </a:ext>
          </a:extLst>
        </xdr:cNvPr>
        <xdr:cNvSpPr txBox="1"/>
      </xdr:nvSpPr>
      <xdr:spPr>
        <a:xfrm>
          <a:off x="10842791" y="5375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3" name="直線コネクタ 312">
          <a:extLst>
            <a:ext uri="{FF2B5EF4-FFF2-40B4-BE49-F238E27FC236}">
              <a16:creationId xmlns:a16="http://schemas.microsoft.com/office/drawing/2014/main" id="{AED72F78-718C-470D-8201-5B075B4885C5}"/>
            </a:ext>
          </a:extLst>
        </xdr:cNvPr>
        <xdr:cNvCxnSpPr/>
      </xdr:nvCxnSpPr>
      <xdr:spPr>
        <a:xfrm>
          <a:off x="11207750" y="514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4" name="テキスト ボックス 313">
          <a:extLst>
            <a:ext uri="{FF2B5EF4-FFF2-40B4-BE49-F238E27FC236}">
              <a16:creationId xmlns:a16="http://schemas.microsoft.com/office/drawing/2014/main" id="{979E2B0A-7A52-4F3F-A6D9-BD10E77FC55E}"/>
            </a:ext>
          </a:extLst>
        </xdr:cNvPr>
        <xdr:cNvSpPr txBox="1"/>
      </xdr:nvSpPr>
      <xdr:spPr>
        <a:xfrm>
          <a:off x="10906911" y="50076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5" name="【一般廃棄物処理施設】&#10;有形固定資産減価償却率グラフ枠">
          <a:extLst>
            <a:ext uri="{FF2B5EF4-FFF2-40B4-BE49-F238E27FC236}">
              <a16:creationId xmlns:a16="http://schemas.microsoft.com/office/drawing/2014/main" id="{B9F637C4-BEDE-42FE-B2AC-1129EF0DE5B3}"/>
            </a:ext>
          </a:extLst>
        </xdr:cNvPr>
        <xdr:cNvSpPr/>
      </xdr:nvSpPr>
      <xdr:spPr>
        <a:xfrm>
          <a:off x="11207750" y="51435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24765</xdr:rowOff>
    </xdr:from>
    <xdr:to>
      <xdr:col>85</xdr:col>
      <xdr:colOff>126364</xdr:colOff>
      <xdr:row>42</xdr:row>
      <xdr:rowOff>38100</xdr:rowOff>
    </xdr:to>
    <xdr:cxnSp macro="">
      <xdr:nvCxnSpPr>
        <xdr:cNvPr id="316" name="直線コネクタ 315">
          <a:extLst>
            <a:ext uri="{FF2B5EF4-FFF2-40B4-BE49-F238E27FC236}">
              <a16:creationId xmlns:a16="http://schemas.microsoft.com/office/drawing/2014/main" id="{63F97DAC-9E6F-49DD-8163-400E343B33B4}"/>
            </a:ext>
          </a:extLst>
        </xdr:cNvPr>
        <xdr:cNvCxnSpPr/>
      </xdr:nvCxnSpPr>
      <xdr:spPr>
        <a:xfrm flipV="1">
          <a:off x="14699614" y="5479415"/>
          <a:ext cx="0" cy="14992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317" name="【一般廃棄物処理施設】&#10;有形固定資産減価償却率最小値テキスト">
          <a:extLst>
            <a:ext uri="{FF2B5EF4-FFF2-40B4-BE49-F238E27FC236}">
              <a16:creationId xmlns:a16="http://schemas.microsoft.com/office/drawing/2014/main" id="{B6D2DB61-9CF6-4A5E-8B79-078856508206}"/>
            </a:ext>
          </a:extLst>
        </xdr:cNvPr>
        <xdr:cNvSpPr txBox="1"/>
      </xdr:nvSpPr>
      <xdr:spPr>
        <a:xfrm>
          <a:off x="14738350" y="6982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318" name="直線コネクタ 317">
          <a:extLst>
            <a:ext uri="{FF2B5EF4-FFF2-40B4-BE49-F238E27FC236}">
              <a16:creationId xmlns:a16="http://schemas.microsoft.com/office/drawing/2014/main" id="{BC288C9F-9BDC-46FF-A74D-10289560478E}"/>
            </a:ext>
          </a:extLst>
        </xdr:cNvPr>
        <xdr:cNvCxnSpPr/>
      </xdr:nvCxnSpPr>
      <xdr:spPr>
        <a:xfrm>
          <a:off x="14611350" y="69786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142892</xdr:rowOff>
    </xdr:from>
    <xdr:ext cx="405111" cy="259045"/>
    <xdr:sp macro="" textlink="">
      <xdr:nvSpPr>
        <xdr:cNvPr id="319" name="【一般廃棄物処理施設】&#10;有形固定資産減価償却率最大値テキスト">
          <a:extLst>
            <a:ext uri="{FF2B5EF4-FFF2-40B4-BE49-F238E27FC236}">
              <a16:creationId xmlns:a16="http://schemas.microsoft.com/office/drawing/2014/main" id="{04B5FDB4-68BE-4D09-B968-E5116D94D60E}"/>
            </a:ext>
          </a:extLst>
        </xdr:cNvPr>
        <xdr:cNvSpPr txBox="1"/>
      </xdr:nvSpPr>
      <xdr:spPr>
        <a:xfrm>
          <a:off x="14738350" y="5267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24765</xdr:rowOff>
    </xdr:from>
    <xdr:to>
      <xdr:col>86</xdr:col>
      <xdr:colOff>25400</xdr:colOff>
      <xdr:row>33</xdr:row>
      <xdr:rowOff>24765</xdr:rowOff>
    </xdr:to>
    <xdr:cxnSp macro="">
      <xdr:nvCxnSpPr>
        <xdr:cNvPr id="320" name="直線コネクタ 319">
          <a:extLst>
            <a:ext uri="{FF2B5EF4-FFF2-40B4-BE49-F238E27FC236}">
              <a16:creationId xmlns:a16="http://schemas.microsoft.com/office/drawing/2014/main" id="{6695F93A-328D-463B-B355-E4173E2E4366}"/>
            </a:ext>
          </a:extLst>
        </xdr:cNvPr>
        <xdr:cNvCxnSpPr/>
      </xdr:nvCxnSpPr>
      <xdr:spPr>
        <a:xfrm>
          <a:off x="14611350" y="547941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103522</xdr:rowOff>
    </xdr:from>
    <xdr:ext cx="405111" cy="259045"/>
    <xdr:sp macro="" textlink="">
      <xdr:nvSpPr>
        <xdr:cNvPr id="321" name="【一般廃棄物処理施設】&#10;有形固定資産減価償却率平均値テキスト">
          <a:extLst>
            <a:ext uri="{FF2B5EF4-FFF2-40B4-BE49-F238E27FC236}">
              <a16:creationId xmlns:a16="http://schemas.microsoft.com/office/drawing/2014/main" id="{6578975C-419E-4149-AE54-D6CE82AAA3E3}"/>
            </a:ext>
          </a:extLst>
        </xdr:cNvPr>
        <xdr:cNvSpPr txBox="1"/>
      </xdr:nvSpPr>
      <xdr:spPr>
        <a:xfrm>
          <a:off x="14738350" y="6218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80645</xdr:rowOff>
    </xdr:from>
    <xdr:to>
      <xdr:col>85</xdr:col>
      <xdr:colOff>177800</xdr:colOff>
      <xdr:row>39</xdr:row>
      <xdr:rowOff>10795</xdr:rowOff>
    </xdr:to>
    <xdr:sp macro="" textlink="">
      <xdr:nvSpPr>
        <xdr:cNvPr id="322" name="フローチャート: 判断 321">
          <a:extLst>
            <a:ext uri="{FF2B5EF4-FFF2-40B4-BE49-F238E27FC236}">
              <a16:creationId xmlns:a16="http://schemas.microsoft.com/office/drawing/2014/main" id="{70107E37-AA22-47AD-A5C2-71D25A786262}"/>
            </a:ext>
          </a:extLst>
        </xdr:cNvPr>
        <xdr:cNvSpPr/>
      </xdr:nvSpPr>
      <xdr:spPr>
        <a:xfrm>
          <a:off x="14649450" y="63607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50165</xdr:rowOff>
    </xdr:from>
    <xdr:to>
      <xdr:col>81</xdr:col>
      <xdr:colOff>101600</xdr:colOff>
      <xdr:row>38</xdr:row>
      <xdr:rowOff>151765</xdr:rowOff>
    </xdr:to>
    <xdr:sp macro="" textlink="">
      <xdr:nvSpPr>
        <xdr:cNvPr id="323" name="フローチャート: 判断 322">
          <a:extLst>
            <a:ext uri="{FF2B5EF4-FFF2-40B4-BE49-F238E27FC236}">
              <a16:creationId xmlns:a16="http://schemas.microsoft.com/office/drawing/2014/main" id="{72026EC2-92FC-490F-9F77-A14CE673B762}"/>
            </a:ext>
          </a:extLst>
        </xdr:cNvPr>
        <xdr:cNvSpPr/>
      </xdr:nvSpPr>
      <xdr:spPr>
        <a:xfrm>
          <a:off x="13887450" y="6330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27305</xdr:rowOff>
    </xdr:from>
    <xdr:to>
      <xdr:col>76</xdr:col>
      <xdr:colOff>165100</xdr:colOff>
      <xdr:row>38</xdr:row>
      <xdr:rowOff>128905</xdr:rowOff>
    </xdr:to>
    <xdr:sp macro="" textlink="">
      <xdr:nvSpPr>
        <xdr:cNvPr id="324" name="フローチャート: 判断 323">
          <a:extLst>
            <a:ext uri="{FF2B5EF4-FFF2-40B4-BE49-F238E27FC236}">
              <a16:creationId xmlns:a16="http://schemas.microsoft.com/office/drawing/2014/main" id="{0D973D81-827A-4409-8152-A93415636AFD}"/>
            </a:ext>
          </a:extLst>
        </xdr:cNvPr>
        <xdr:cNvSpPr/>
      </xdr:nvSpPr>
      <xdr:spPr>
        <a:xfrm>
          <a:off x="13093700" y="630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2540</xdr:rowOff>
    </xdr:from>
    <xdr:to>
      <xdr:col>72</xdr:col>
      <xdr:colOff>38100</xdr:colOff>
      <xdr:row>38</xdr:row>
      <xdr:rowOff>104140</xdr:rowOff>
    </xdr:to>
    <xdr:sp macro="" textlink="">
      <xdr:nvSpPr>
        <xdr:cNvPr id="325" name="フローチャート: 判断 324">
          <a:extLst>
            <a:ext uri="{FF2B5EF4-FFF2-40B4-BE49-F238E27FC236}">
              <a16:creationId xmlns:a16="http://schemas.microsoft.com/office/drawing/2014/main" id="{0EB3A937-5430-4230-BB23-3F4D2FA3FF38}"/>
            </a:ext>
          </a:extLst>
        </xdr:cNvPr>
        <xdr:cNvSpPr/>
      </xdr:nvSpPr>
      <xdr:spPr>
        <a:xfrm>
          <a:off x="12299950" y="62826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156845</xdr:rowOff>
    </xdr:from>
    <xdr:to>
      <xdr:col>67</xdr:col>
      <xdr:colOff>101600</xdr:colOff>
      <xdr:row>38</xdr:row>
      <xdr:rowOff>86995</xdr:rowOff>
    </xdr:to>
    <xdr:sp macro="" textlink="">
      <xdr:nvSpPr>
        <xdr:cNvPr id="326" name="フローチャート: 判断 325">
          <a:extLst>
            <a:ext uri="{FF2B5EF4-FFF2-40B4-BE49-F238E27FC236}">
              <a16:creationId xmlns:a16="http://schemas.microsoft.com/office/drawing/2014/main" id="{18D5AFFE-659E-454B-ADC9-4CB670884ACF}"/>
            </a:ext>
          </a:extLst>
        </xdr:cNvPr>
        <xdr:cNvSpPr/>
      </xdr:nvSpPr>
      <xdr:spPr>
        <a:xfrm>
          <a:off x="11487150" y="6271895"/>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7" name="テキスト ボックス 326">
          <a:extLst>
            <a:ext uri="{FF2B5EF4-FFF2-40B4-BE49-F238E27FC236}">
              <a16:creationId xmlns:a16="http://schemas.microsoft.com/office/drawing/2014/main" id="{FC28CF1A-39D2-4B64-8E34-D92D0DA61997}"/>
            </a:ext>
          </a:extLst>
        </xdr:cNvPr>
        <xdr:cNvSpPr txBox="1"/>
      </xdr:nvSpPr>
      <xdr:spPr>
        <a:xfrm>
          <a:off x="14528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8" name="テキスト ボックス 327">
          <a:extLst>
            <a:ext uri="{FF2B5EF4-FFF2-40B4-BE49-F238E27FC236}">
              <a16:creationId xmlns:a16="http://schemas.microsoft.com/office/drawing/2014/main" id="{5F7E1A01-C3B7-4FF4-AD44-09718CABC631}"/>
            </a:ext>
          </a:extLst>
        </xdr:cNvPr>
        <xdr:cNvSpPr txBox="1"/>
      </xdr:nvSpPr>
      <xdr:spPr>
        <a:xfrm>
          <a:off x="137668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9" name="テキスト ボックス 328">
          <a:extLst>
            <a:ext uri="{FF2B5EF4-FFF2-40B4-BE49-F238E27FC236}">
              <a16:creationId xmlns:a16="http://schemas.microsoft.com/office/drawing/2014/main" id="{6F3B4368-08C2-4172-B948-024E0243E614}"/>
            </a:ext>
          </a:extLst>
        </xdr:cNvPr>
        <xdr:cNvSpPr txBox="1"/>
      </xdr:nvSpPr>
      <xdr:spPr>
        <a:xfrm>
          <a:off x="129730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0" name="テキスト ボックス 329">
          <a:extLst>
            <a:ext uri="{FF2B5EF4-FFF2-40B4-BE49-F238E27FC236}">
              <a16:creationId xmlns:a16="http://schemas.microsoft.com/office/drawing/2014/main" id="{63117366-5858-4264-9F6D-77B1E84D8526}"/>
            </a:ext>
          </a:extLst>
        </xdr:cNvPr>
        <xdr:cNvSpPr txBox="1"/>
      </xdr:nvSpPr>
      <xdr:spPr>
        <a:xfrm>
          <a:off x="12172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CA51AD4F-694C-4B59-9106-515E356B85CF}"/>
            </a:ext>
          </a:extLst>
        </xdr:cNvPr>
        <xdr:cNvSpPr txBox="1"/>
      </xdr:nvSpPr>
      <xdr:spPr>
        <a:xfrm>
          <a:off x="11366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29210</xdr:rowOff>
    </xdr:from>
    <xdr:to>
      <xdr:col>85</xdr:col>
      <xdr:colOff>177800</xdr:colOff>
      <xdr:row>40</xdr:row>
      <xdr:rowOff>130810</xdr:rowOff>
    </xdr:to>
    <xdr:sp macro="" textlink="">
      <xdr:nvSpPr>
        <xdr:cNvPr id="332" name="楕円 331">
          <a:extLst>
            <a:ext uri="{FF2B5EF4-FFF2-40B4-BE49-F238E27FC236}">
              <a16:creationId xmlns:a16="http://schemas.microsoft.com/office/drawing/2014/main" id="{C35FBB9F-924F-4CE1-9FB2-100B5AA92E0F}"/>
            </a:ext>
          </a:extLst>
        </xdr:cNvPr>
        <xdr:cNvSpPr/>
      </xdr:nvSpPr>
      <xdr:spPr>
        <a:xfrm>
          <a:off x="14649450" y="663956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7637</xdr:rowOff>
    </xdr:from>
    <xdr:ext cx="405111" cy="259045"/>
    <xdr:sp macro="" textlink="">
      <xdr:nvSpPr>
        <xdr:cNvPr id="333" name="【一般廃棄物処理施設】&#10;有形固定資産減価償却率該当値テキスト">
          <a:extLst>
            <a:ext uri="{FF2B5EF4-FFF2-40B4-BE49-F238E27FC236}">
              <a16:creationId xmlns:a16="http://schemas.microsoft.com/office/drawing/2014/main" id="{FEF9C48F-38D5-495D-903A-F1EC625C878A}"/>
            </a:ext>
          </a:extLst>
        </xdr:cNvPr>
        <xdr:cNvSpPr txBox="1"/>
      </xdr:nvSpPr>
      <xdr:spPr>
        <a:xfrm>
          <a:off x="14738350"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164465</xdr:rowOff>
    </xdr:from>
    <xdr:to>
      <xdr:col>81</xdr:col>
      <xdr:colOff>101600</xdr:colOff>
      <xdr:row>40</xdr:row>
      <xdr:rowOff>94615</xdr:rowOff>
    </xdr:to>
    <xdr:sp macro="" textlink="">
      <xdr:nvSpPr>
        <xdr:cNvPr id="334" name="楕円 333">
          <a:extLst>
            <a:ext uri="{FF2B5EF4-FFF2-40B4-BE49-F238E27FC236}">
              <a16:creationId xmlns:a16="http://schemas.microsoft.com/office/drawing/2014/main" id="{27269AB4-C680-4228-BC2D-DC9971E1CC94}"/>
            </a:ext>
          </a:extLst>
        </xdr:cNvPr>
        <xdr:cNvSpPr/>
      </xdr:nvSpPr>
      <xdr:spPr>
        <a:xfrm>
          <a:off x="13887450" y="660971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43815</xdr:rowOff>
    </xdr:from>
    <xdr:to>
      <xdr:col>85</xdr:col>
      <xdr:colOff>127000</xdr:colOff>
      <xdr:row>40</xdr:row>
      <xdr:rowOff>80010</xdr:rowOff>
    </xdr:to>
    <xdr:cxnSp macro="">
      <xdr:nvCxnSpPr>
        <xdr:cNvPr id="335" name="直線コネクタ 334">
          <a:extLst>
            <a:ext uri="{FF2B5EF4-FFF2-40B4-BE49-F238E27FC236}">
              <a16:creationId xmlns:a16="http://schemas.microsoft.com/office/drawing/2014/main" id="{DEECFFA8-BEFA-4DF8-ABB2-AF064B099F47}"/>
            </a:ext>
          </a:extLst>
        </xdr:cNvPr>
        <xdr:cNvCxnSpPr/>
      </xdr:nvCxnSpPr>
      <xdr:spPr>
        <a:xfrm>
          <a:off x="13938250" y="6654165"/>
          <a:ext cx="762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128270</xdr:rowOff>
    </xdr:from>
    <xdr:to>
      <xdr:col>76</xdr:col>
      <xdr:colOff>165100</xdr:colOff>
      <xdr:row>40</xdr:row>
      <xdr:rowOff>58420</xdr:rowOff>
    </xdr:to>
    <xdr:sp macro="" textlink="">
      <xdr:nvSpPr>
        <xdr:cNvPr id="336" name="楕円 335">
          <a:extLst>
            <a:ext uri="{FF2B5EF4-FFF2-40B4-BE49-F238E27FC236}">
              <a16:creationId xmlns:a16="http://schemas.microsoft.com/office/drawing/2014/main" id="{2C67DEE6-8068-4705-9383-C917F626C15F}"/>
            </a:ext>
          </a:extLst>
        </xdr:cNvPr>
        <xdr:cNvSpPr/>
      </xdr:nvSpPr>
      <xdr:spPr>
        <a:xfrm>
          <a:off x="13093700" y="657352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7620</xdr:rowOff>
    </xdr:from>
    <xdr:to>
      <xdr:col>81</xdr:col>
      <xdr:colOff>50800</xdr:colOff>
      <xdr:row>40</xdr:row>
      <xdr:rowOff>43815</xdr:rowOff>
    </xdr:to>
    <xdr:cxnSp macro="">
      <xdr:nvCxnSpPr>
        <xdr:cNvPr id="337" name="直線コネクタ 336">
          <a:extLst>
            <a:ext uri="{FF2B5EF4-FFF2-40B4-BE49-F238E27FC236}">
              <a16:creationId xmlns:a16="http://schemas.microsoft.com/office/drawing/2014/main" id="{BFFFEBE9-9AFF-4E77-AEF1-2474CFDE04AE}"/>
            </a:ext>
          </a:extLst>
        </xdr:cNvPr>
        <xdr:cNvCxnSpPr/>
      </xdr:nvCxnSpPr>
      <xdr:spPr>
        <a:xfrm>
          <a:off x="13144500" y="6617970"/>
          <a:ext cx="79375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90170</xdr:rowOff>
    </xdr:from>
    <xdr:to>
      <xdr:col>72</xdr:col>
      <xdr:colOff>38100</xdr:colOff>
      <xdr:row>40</xdr:row>
      <xdr:rowOff>20320</xdr:rowOff>
    </xdr:to>
    <xdr:sp macro="" textlink="">
      <xdr:nvSpPr>
        <xdr:cNvPr id="338" name="楕円 337">
          <a:extLst>
            <a:ext uri="{FF2B5EF4-FFF2-40B4-BE49-F238E27FC236}">
              <a16:creationId xmlns:a16="http://schemas.microsoft.com/office/drawing/2014/main" id="{EF805503-6A2E-4917-BADB-099861F0A037}"/>
            </a:ext>
          </a:extLst>
        </xdr:cNvPr>
        <xdr:cNvSpPr/>
      </xdr:nvSpPr>
      <xdr:spPr>
        <a:xfrm>
          <a:off x="12299950" y="653542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140970</xdr:rowOff>
    </xdr:from>
    <xdr:to>
      <xdr:col>76</xdr:col>
      <xdr:colOff>114300</xdr:colOff>
      <xdr:row>40</xdr:row>
      <xdr:rowOff>7620</xdr:rowOff>
    </xdr:to>
    <xdr:cxnSp macro="">
      <xdr:nvCxnSpPr>
        <xdr:cNvPr id="339" name="直線コネクタ 338">
          <a:extLst>
            <a:ext uri="{FF2B5EF4-FFF2-40B4-BE49-F238E27FC236}">
              <a16:creationId xmlns:a16="http://schemas.microsoft.com/office/drawing/2014/main" id="{D81AB67C-022C-4E50-A77A-E9A7EA572FDD}"/>
            </a:ext>
          </a:extLst>
        </xdr:cNvPr>
        <xdr:cNvCxnSpPr/>
      </xdr:nvCxnSpPr>
      <xdr:spPr>
        <a:xfrm>
          <a:off x="12344400" y="6586220"/>
          <a:ext cx="8001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50165</xdr:rowOff>
    </xdr:from>
    <xdr:to>
      <xdr:col>67</xdr:col>
      <xdr:colOff>101600</xdr:colOff>
      <xdr:row>39</xdr:row>
      <xdr:rowOff>151765</xdr:rowOff>
    </xdr:to>
    <xdr:sp macro="" textlink="">
      <xdr:nvSpPr>
        <xdr:cNvPr id="340" name="楕円 339">
          <a:extLst>
            <a:ext uri="{FF2B5EF4-FFF2-40B4-BE49-F238E27FC236}">
              <a16:creationId xmlns:a16="http://schemas.microsoft.com/office/drawing/2014/main" id="{C7D7AADB-B371-414D-BEAF-CF74CDBE68A0}"/>
            </a:ext>
          </a:extLst>
        </xdr:cNvPr>
        <xdr:cNvSpPr/>
      </xdr:nvSpPr>
      <xdr:spPr>
        <a:xfrm>
          <a:off x="11487150" y="6495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100965</xdr:rowOff>
    </xdr:from>
    <xdr:to>
      <xdr:col>71</xdr:col>
      <xdr:colOff>177800</xdr:colOff>
      <xdr:row>39</xdr:row>
      <xdr:rowOff>140970</xdr:rowOff>
    </xdr:to>
    <xdr:cxnSp macro="">
      <xdr:nvCxnSpPr>
        <xdr:cNvPr id="341" name="直線コネクタ 340">
          <a:extLst>
            <a:ext uri="{FF2B5EF4-FFF2-40B4-BE49-F238E27FC236}">
              <a16:creationId xmlns:a16="http://schemas.microsoft.com/office/drawing/2014/main" id="{6AA35689-C7BF-4852-84CB-D49A4CC799FC}"/>
            </a:ext>
          </a:extLst>
        </xdr:cNvPr>
        <xdr:cNvCxnSpPr/>
      </xdr:nvCxnSpPr>
      <xdr:spPr>
        <a:xfrm>
          <a:off x="11537950" y="6546215"/>
          <a:ext cx="80645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168292</xdr:rowOff>
    </xdr:from>
    <xdr:ext cx="405111" cy="259045"/>
    <xdr:sp macro="" textlink="">
      <xdr:nvSpPr>
        <xdr:cNvPr id="342" name="n_1aveValue【一般廃棄物処理施設】&#10;有形固定資産減価償却率">
          <a:extLst>
            <a:ext uri="{FF2B5EF4-FFF2-40B4-BE49-F238E27FC236}">
              <a16:creationId xmlns:a16="http://schemas.microsoft.com/office/drawing/2014/main" id="{7DEC9005-FE0B-462B-864A-5DFEAB8A856A}"/>
            </a:ext>
          </a:extLst>
        </xdr:cNvPr>
        <xdr:cNvSpPr txBox="1"/>
      </xdr:nvSpPr>
      <xdr:spPr>
        <a:xfrm>
          <a:off x="13742044" y="611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145432</xdr:rowOff>
    </xdr:from>
    <xdr:ext cx="405111" cy="259045"/>
    <xdr:sp macro="" textlink="">
      <xdr:nvSpPr>
        <xdr:cNvPr id="343" name="n_2aveValue【一般廃棄物処理施設】&#10;有形固定資産減価償却率">
          <a:extLst>
            <a:ext uri="{FF2B5EF4-FFF2-40B4-BE49-F238E27FC236}">
              <a16:creationId xmlns:a16="http://schemas.microsoft.com/office/drawing/2014/main" id="{1E817CBB-6640-4591-9198-0118BAC3AFE9}"/>
            </a:ext>
          </a:extLst>
        </xdr:cNvPr>
        <xdr:cNvSpPr txBox="1"/>
      </xdr:nvSpPr>
      <xdr:spPr>
        <a:xfrm>
          <a:off x="12960994" y="6095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120667</xdr:rowOff>
    </xdr:from>
    <xdr:ext cx="405111" cy="259045"/>
    <xdr:sp macro="" textlink="">
      <xdr:nvSpPr>
        <xdr:cNvPr id="344" name="n_3aveValue【一般廃棄物処理施設】&#10;有形固定資産減価償却率">
          <a:extLst>
            <a:ext uri="{FF2B5EF4-FFF2-40B4-BE49-F238E27FC236}">
              <a16:creationId xmlns:a16="http://schemas.microsoft.com/office/drawing/2014/main" id="{993F1A7A-68B9-471C-BCB7-DE2071F98959}"/>
            </a:ext>
          </a:extLst>
        </xdr:cNvPr>
        <xdr:cNvSpPr txBox="1"/>
      </xdr:nvSpPr>
      <xdr:spPr>
        <a:xfrm>
          <a:off x="12167244" y="6070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103522</xdr:rowOff>
    </xdr:from>
    <xdr:ext cx="405111" cy="259045"/>
    <xdr:sp macro="" textlink="">
      <xdr:nvSpPr>
        <xdr:cNvPr id="345" name="n_4aveValue【一般廃棄物処理施設】&#10;有形固定資産減価償却率">
          <a:extLst>
            <a:ext uri="{FF2B5EF4-FFF2-40B4-BE49-F238E27FC236}">
              <a16:creationId xmlns:a16="http://schemas.microsoft.com/office/drawing/2014/main" id="{76C3E7CF-40EC-4CF6-ABB5-C90C957FB8CF}"/>
            </a:ext>
          </a:extLst>
        </xdr:cNvPr>
        <xdr:cNvSpPr txBox="1"/>
      </xdr:nvSpPr>
      <xdr:spPr>
        <a:xfrm>
          <a:off x="11354444" y="6053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85742</xdr:rowOff>
    </xdr:from>
    <xdr:ext cx="405111" cy="259045"/>
    <xdr:sp macro="" textlink="">
      <xdr:nvSpPr>
        <xdr:cNvPr id="346" name="n_1mainValue【一般廃棄物処理施設】&#10;有形固定資産減価償却率">
          <a:extLst>
            <a:ext uri="{FF2B5EF4-FFF2-40B4-BE49-F238E27FC236}">
              <a16:creationId xmlns:a16="http://schemas.microsoft.com/office/drawing/2014/main" id="{1837E966-2960-4C9E-95C7-DE72494E571D}"/>
            </a:ext>
          </a:extLst>
        </xdr:cNvPr>
        <xdr:cNvSpPr txBox="1"/>
      </xdr:nvSpPr>
      <xdr:spPr>
        <a:xfrm>
          <a:off x="137420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49547</xdr:rowOff>
    </xdr:from>
    <xdr:ext cx="405111" cy="259045"/>
    <xdr:sp macro="" textlink="">
      <xdr:nvSpPr>
        <xdr:cNvPr id="347" name="n_2mainValue【一般廃棄物処理施設】&#10;有形固定資産減価償却率">
          <a:extLst>
            <a:ext uri="{FF2B5EF4-FFF2-40B4-BE49-F238E27FC236}">
              <a16:creationId xmlns:a16="http://schemas.microsoft.com/office/drawing/2014/main" id="{A5E834EC-43B3-4E08-AF3D-E381A1CBD922}"/>
            </a:ext>
          </a:extLst>
        </xdr:cNvPr>
        <xdr:cNvSpPr txBox="1"/>
      </xdr:nvSpPr>
      <xdr:spPr>
        <a:xfrm>
          <a:off x="1296099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11447</xdr:rowOff>
    </xdr:from>
    <xdr:ext cx="405111" cy="259045"/>
    <xdr:sp macro="" textlink="">
      <xdr:nvSpPr>
        <xdr:cNvPr id="348" name="n_3mainValue【一般廃棄物処理施設】&#10;有形固定資産減価償却率">
          <a:extLst>
            <a:ext uri="{FF2B5EF4-FFF2-40B4-BE49-F238E27FC236}">
              <a16:creationId xmlns:a16="http://schemas.microsoft.com/office/drawing/2014/main" id="{0D151876-F3D2-4F7F-AFC7-BE52FA5D0745}"/>
            </a:ext>
          </a:extLst>
        </xdr:cNvPr>
        <xdr:cNvSpPr txBox="1"/>
      </xdr:nvSpPr>
      <xdr:spPr>
        <a:xfrm>
          <a:off x="121672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142892</xdr:rowOff>
    </xdr:from>
    <xdr:ext cx="405111" cy="259045"/>
    <xdr:sp macro="" textlink="">
      <xdr:nvSpPr>
        <xdr:cNvPr id="349" name="n_4mainValue【一般廃棄物処理施設】&#10;有形固定資産減価償却率">
          <a:extLst>
            <a:ext uri="{FF2B5EF4-FFF2-40B4-BE49-F238E27FC236}">
              <a16:creationId xmlns:a16="http://schemas.microsoft.com/office/drawing/2014/main" id="{EF530379-7B16-476F-BA11-96DDEE85592E}"/>
            </a:ext>
          </a:extLst>
        </xdr:cNvPr>
        <xdr:cNvSpPr txBox="1"/>
      </xdr:nvSpPr>
      <xdr:spPr>
        <a:xfrm>
          <a:off x="11354444" y="6588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0" name="正方形/長方形 349">
          <a:extLst>
            <a:ext uri="{FF2B5EF4-FFF2-40B4-BE49-F238E27FC236}">
              <a16:creationId xmlns:a16="http://schemas.microsoft.com/office/drawing/2014/main" id="{297DC878-E27B-4843-B79C-997CB6403673}"/>
            </a:ext>
          </a:extLst>
        </xdr:cNvPr>
        <xdr:cNvSpPr/>
      </xdr:nvSpPr>
      <xdr:spPr>
        <a:xfrm>
          <a:off x="16459200" y="40449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1" name="正方形/長方形 350">
          <a:extLst>
            <a:ext uri="{FF2B5EF4-FFF2-40B4-BE49-F238E27FC236}">
              <a16:creationId xmlns:a16="http://schemas.microsoft.com/office/drawing/2014/main" id="{2812F3C5-F5EA-456D-8A27-1613F78BA35C}"/>
            </a:ext>
          </a:extLst>
        </xdr:cNvPr>
        <xdr:cNvSpPr/>
      </xdr:nvSpPr>
      <xdr:spPr>
        <a:xfrm>
          <a:off x="165862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2" name="正方形/長方形 351">
          <a:extLst>
            <a:ext uri="{FF2B5EF4-FFF2-40B4-BE49-F238E27FC236}">
              <a16:creationId xmlns:a16="http://schemas.microsoft.com/office/drawing/2014/main" id="{363ECB29-AF98-491F-B1DD-8F3567041D96}"/>
            </a:ext>
          </a:extLst>
        </xdr:cNvPr>
        <xdr:cNvSpPr/>
      </xdr:nvSpPr>
      <xdr:spPr>
        <a:xfrm>
          <a:off x="165862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3" name="正方形/長方形 352">
          <a:extLst>
            <a:ext uri="{FF2B5EF4-FFF2-40B4-BE49-F238E27FC236}">
              <a16:creationId xmlns:a16="http://schemas.microsoft.com/office/drawing/2014/main" id="{3FA8F3F1-AD04-4E1C-A3E6-58740A3CD1CA}"/>
            </a:ext>
          </a:extLst>
        </xdr:cNvPr>
        <xdr:cNvSpPr/>
      </xdr:nvSpPr>
      <xdr:spPr>
        <a:xfrm>
          <a:off x="174879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4" name="正方形/長方形 353">
          <a:extLst>
            <a:ext uri="{FF2B5EF4-FFF2-40B4-BE49-F238E27FC236}">
              <a16:creationId xmlns:a16="http://schemas.microsoft.com/office/drawing/2014/main" id="{465AEFE0-A718-42D3-9246-266D5A202AC0}"/>
            </a:ext>
          </a:extLst>
        </xdr:cNvPr>
        <xdr:cNvSpPr/>
      </xdr:nvSpPr>
      <xdr:spPr>
        <a:xfrm>
          <a:off x="174879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5" name="正方形/長方形 354">
          <a:extLst>
            <a:ext uri="{FF2B5EF4-FFF2-40B4-BE49-F238E27FC236}">
              <a16:creationId xmlns:a16="http://schemas.microsoft.com/office/drawing/2014/main" id="{FA0B85C9-A7D7-4830-B674-79C0763DA4F7}"/>
            </a:ext>
          </a:extLst>
        </xdr:cNvPr>
        <xdr:cNvSpPr/>
      </xdr:nvSpPr>
      <xdr:spPr>
        <a:xfrm>
          <a:off x="18516600" y="46799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6" name="正方形/長方形 355">
          <a:extLst>
            <a:ext uri="{FF2B5EF4-FFF2-40B4-BE49-F238E27FC236}">
              <a16:creationId xmlns:a16="http://schemas.microsoft.com/office/drawing/2014/main" id="{85AC079A-4CA0-48D0-B0F9-5A866EB22B9F}"/>
            </a:ext>
          </a:extLst>
        </xdr:cNvPr>
        <xdr:cNvSpPr/>
      </xdr:nvSpPr>
      <xdr:spPr>
        <a:xfrm>
          <a:off x="18516600" y="48768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7" name="正方形/長方形 356">
          <a:extLst>
            <a:ext uri="{FF2B5EF4-FFF2-40B4-BE49-F238E27FC236}">
              <a16:creationId xmlns:a16="http://schemas.microsoft.com/office/drawing/2014/main" id="{8B19D2FB-7CD9-4985-AE45-11440056FAF7}"/>
            </a:ext>
          </a:extLst>
        </xdr:cNvPr>
        <xdr:cNvSpPr/>
      </xdr:nvSpPr>
      <xdr:spPr>
        <a:xfrm>
          <a:off x="16459200" y="51435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8" name="テキスト ボックス 357">
          <a:extLst>
            <a:ext uri="{FF2B5EF4-FFF2-40B4-BE49-F238E27FC236}">
              <a16:creationId xmlns:a16="http://schemas.microsoft.com/office/drawing/2014/main" id="{719D25E8-03CD-43BA-8CB9-9ACAB100D185}"/>
            </a:ext>
          </a:extLst>
        </xdr:cNvPr>
        <xdr:cNvSpPr txBox="1"/>
      </xdr:nvSpPr>
      <xdr:spPr>
        <a:xfrm>
          <a:off x="16440150" y="49593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9" name="直線コネクタ 358">
          <a:extLst>
            <a:ext uri="{FF2B5EF4-FFF2-40B4-BE49-F238E27FC236}">
              <a16:creationId xmlns:a16="http://schemas.microsoft.com/office/drawing/2014/main" id="{DF744ED8-238B-4B04-972E-24A756171ED8}"/>
            </a:ext>
          </a:extLst>
        </xdr:cNvPr>
        <xdr:cNvCxnSpPr/>
      </xdr:nvCxnSpPr>
      <xdr:spPr>
        <a:xfrm>
          <a:off x="16459200" y="7346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360" name="直線コネクタ 359">
          <a:extLst>
            <a:ext uri="{FF2B5EF4-FFF2-40B4-BE49-F238E27FC236}">
              <a16:creationId xmlns:a16="http://schemas.microsoft.com/office/drawing/2014/main" id="{33E8C72B-B8FF-4987-9CA9-A5589AB3FB77}"/>
            </a:ext>
          </a:extLst>
        </xdr:cNvPr>
        <xdr:cNvCxnSpPr/>
      </xdr:nvCxnSpPr>
      <xdr:spPr>
        <a:xfrm>
          <a:off x="16459200" y="6908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361" name="テキスト ボックス 360">
          <a:extLst>
            <a:ext uri="{FF2B5EF4-FFF2-40B4-BE49-F238E27FC236}">
              <a16:creationId xmlns:a16="http://schemas.microsoft.com/office/drawing/2014/main" id="{66618D4C-F7F7-4794-8C41-BA8D56A23420}"/>
            </a:ext>
          </a:extLst>
        </xdr:cNvPr>
        <xdr:cNvSpPr txBox="1"/>
      </xdr:nvSpPr>
      <xdr:spPr>
        <a:xfrm>
          <a:off x="16248514" y="6772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362" name="直線コネクタ 361">
          <a:extLst>
            <a:ext uri="{FF2B5EF4-FFF2-40B4-BE49-F238E27FC236}">
              <a16:creationId xmlns:a16="http://schemas.microsoft.com/office/drawing/2014/main" id="{8362729A-59E0-420A-96A5-86328763E469}"/>
            </a:ext>
          </a:extLst>
        </xdr:cNvPr>
        <xdr:cNvCxnSpPr/>
      </xdr:nvCxnSpPr>
      <xdr:spPr>
        <a:xfrm>
          <a:off x="16459200" y="64643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363" name="テキスト ボックス 362">
          <a:extLst>
            <a:ext uri="{FF2B5EF4-FFF2-40B4-BE49-F238E27FC236}">
              <a16:creationId xmlns:a16="http://schemas.microsoft.com/office/drawing/2014/main" id="{5ADB7819-5813-48F4-BD5F-84897C027757}"/>
            </a:ext>
          </a:extLst>
        </xdr:cNvPr>
        <xdr:cNvSpPr txBox="1"/>
      </xdr:nvSpPr>
      <xdr:spPr>
        <a:xfrm>
          <a:off x="15939981" y="63284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364" name="直線コネクタ 363">
          <a:extLst>
            <a:ext uri="{FF2B5EF4-FFF2-40B4-BE49-F238E27FC236}">
              <a16:creationId xmlns:a16="http://schemas.microsoft.com/office/drawing/2014/main" id="{C3ACA4F9-D849-4D7B-ADC0-50802835C148}"/>
            </a:ext>
          </a:extLst>
        </xdr:cNvPr>
        <xdr:cNvCxnSpPr/>
      </xdr:nvCxnSpPr>
      <xdr:spPr>
        <a:xfrm>
          <a:off x="16459200" y="6026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365" name="テキスト ボックス 364">
          <a:extLst>
            <a:ext uri="{FF2B5EF4-FFF2-40B4-BE49-F238E27FC236}">
              <a16:creationId xmlns:a16="http://schemas.microsoft.com/office/drawing/2014/main" id="{436DCF3F-C6EE-4574-8F16-283691639A68}"/>
            </a:ext>
          </a:extLst>
        </xdr:cNvPr>
        <xdr:cNvSpPr txBox="1"/>
      </xdr:nvSpPr>
      <xdr:spPr>
        <a:xfrm>
          <a:off x="15939981" y="5890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366" name="直線コネクタ 365">
          <a:extLst>
            <a:ext uri="{FF2B5EF4-FFF2-40B4-BE49-F238E27FC236}">
              <a16:creationId xmlns:a16="http://schemas.microsoft.com/office/drawing/2014/main" id="{A9BF6536-24D5-44AB-8E52-9BCD3AC7A082}"/>
            </a:ext>
          </a:extLst>
        </xdr:cNvPr>
        <xdr:cNvCxnSpPr/>
      </xdr:nvCxnSpPr>
      <xdr:spPr>
        <a:xfrm>
          <a:off x="16459200" y="55880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367" name="テキスト ボックス 366">
          <a:extLst>
            <a:ext uri="{FF2B5EF4-FFF2-40B4-BE49-F238E27FC236}">
              <a16:creationId xmlns:a16="http://schemas.microsoft.com/office/drawing/2014/main" id="{11444122-57D2-4020-A6BD-86720A37AD5E}"/>
            </a:ext>
          </a:extLst>
        </xdr:cNvPr>
        <xdr:cNvSpPr txBox="1"/>
      </xdr:nvSpPr>
      <xdr:spPr>
        <a:xfrm>
          <a:off x="15939981" y="54521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8" name="直線コネクタ 367">
          <a:extLst>
            <a:ext uri="{FF2B5EF4-FFF2-40B4-BE49-F238E27FC236}">
              <a16:creationId xmlns:a16="http://schemas.microsoft.com/office/drawing/2014/main" id="{1409B556-7858-470B-90A8-6FFF0F3F9FD3}"/>
            </a:ext>
          </a:extLst>
        </xdr:cNvPr>
        <xdr:cNvCxnSpPr/>
      </xdr:nvCxnSpPr>
      <xdr:spPr>
        <a:xfrm>
          <a:off x="16459200" y="514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9" name="テキスト ボックス 368">
          <a:extLst>
            <a:ext uri="{FF2B5EF4-FFF2-40B4-BE49-F238E27FC236}">
              <a16:creationId xmlns:a16="http://schemas.microsoft.com/office/drawing/2014/main" id="{70A1296E-1313-4C7B-9986-7F408907170C}"/>
            </a:ext>
          </a:extLst>
        </xdr:cNvPr>
        <xdr:cNvSpPr txBox="1"/>
      </xdr:nvSpPr>
      <xdr:spPr>
        <a:xfrm>
          <a:off x="15939981" y="50076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0" name="【一般廃棄物処理施設】&#10;一人当たり有形固定資産（償却資産）額グラフ枠">
          <a:extLst>
            <a:ext uri="{FF2B5EF4-FFF2-40B4-BE49-F238E27FC236}">
              <a16:creationId xmlns:a16="http://schemas.microsoft.com/office/drawing/2014/main" id="{3733E4F5-E93E-47CD-8F65-844799C172CD}"/>
            </a:ext>
          </a:extLst>
        </xdr:cNvPr>
        <xdr:cNvSpPr/>
      </xdr:nvSpPr>
      <xdr:spPr>
        <a:xfrm>
          <a:off x="16459200" y="51435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152548</xdr:rowOff>
    </xdr:from>
    <xdr:to>
      <xdr:col>116</xdr:col>
      <xdr:colOff>62864</xdr:colOff>
      <xdr:row>41</xdr:row>
      <xdr:rowOff>125287</xdr:rowOff>
    </xdr:to>
    <xdr:cxnSp macro="">
      <xdr:nvCxnSpPr>
        <xdr:cNvPr id="371" name="直線コネクタ 370">
          <a:extLst>
            <a:ext uri="{FF2B5EF4-FFF2-40B4-BE49-F238E27FC236}">
              <a16:creationId xmlns:a16="http://schemas.microsoft.com/office/drawing/2014/main" id="{C13107B6-5A1F-4CF2-9BB7-D989BBFB45A5}"/>
            </a:ext>
          </a:extLst>
        </xdr:cNvPr>
        <xdr:cNvCxnSpPr/>
      </xdr:nvCxnSpPr>
      <xdr:spPr>
        <a:xfrm flipV="1">
          <a:off x="19951064" y="5772298"/>
          <a:ext cx="0" cy="11284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129114</xdr:rowOff>
    </xdr:from>
    <xdr:ext cx="469744" cy="259045"/>
    <xdr:sp macro="" textlink="">
      <xdr:nvSpPr>
        <xdr:cNvPr id="372" name="【一般廃棄物処理施設】&#10;一人当たり有形固定資産（償却資産）額最小値テキスト">
          <a:extLst>
            <a:ext uri="{FF2B5EF4-FFF2-40B4-BE49-F238E27FC236}">
              <a16:creationId xmlns:a16="http://schemas.microsoft.com/office/drawing/2014/main" id="{0AB5E4D2-9483-4F9B-B21A-CF2503AC82A0}"/>
            </a:ext>
          </a:extLst>
        </xdr:cNvPr>
        <xdr:cNvSpPr txBox="1"/>
      </xdr:nvSpPr>
      <xdr:spPr>
        <a:xfrm>
          <a:off x="19989800" y="690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125287</xdr:rowOff>
    </xdr:from>
    <xdr:to>
      <xdr:col>116</xdr:col>
      <xdr:colOff>152400</xdr:colOff>
      <xdr:row>41</xdr:row>
      <xdr:rowOff>125287</xdr:rowOff>
    </xdr:to>
    <xdr:cxnSp macro="">
      <xdr:nvCxnSpPr>
        <xdr:cNvPr id="373" name="直線コネクタ 372">
          <a:extLst>
            <a:ext uri="{FF2B5EF4-FFF2-40B4-BE49-F238E27FC236}">
              <a16:creationId xmlns:a16="http://schemas.microsoft.com/office/drawing/2014/main" id="{7CEE7E04-C64A-4B49-BC2A-E4139C8669EA}"/>
            </a:ext>
          </a:extLst>
        </xdr:cNvPr>
        <xdr:cNvCxnSpPr/>
      </xdr:nvCxnSpPr>
      <xdr:spPr>
        <a:xfrm>
          <a:off x="19881850" y="6900737"/>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99225</xdr:rowOff>
    </xdr:from>
    <xdr:ext cx="599010" cy="259045"/>
    <xdr:sp macro="" textlink="">
      <xdr:nvSpPr>
        <xdr:cNvPr id="374" name="【一般廃棄物処理施設】&#10;一人当たり有形固定資産（償却資産）額最大値テキスト">
          <a:extLst>
            <a:ext uri="{FF2B5EF4-FFF2-40B4-BE49-F238E27FC236}">
              <a16:creationId xmlns:a16="http://schemas.microsoft.com/office/drawing/2014/main" id="{07180357-0151-476A-8D6C-5E31D6A9FF73}"/>
            </a:ext>
          </a:extLst>
        </xdr:cNvPr>
        <xdr:cNvSpPr txBox="1"/>
      </xdr:nvSpPr>
      <xdr:spPr>
        <a:xfrm>
          <a:off x="19989800" y="55538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516,602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152548</xdr:rowOff>
    </xdr:from>
    <xdr:to>
      <xdr:col>116</xdr:col>
      <xdr:colOff>152400</xdr:colOff>
      <xdr:row>34</xdr:row>
      <xdr:rowOff>152548</xdr:rowOff>
    </xdr:to>
    <xdr:cxnSp macro="">
      <xdr:nvCxnSpPr>
        <xdr:cNvPr id="375" name="直線コネクタ 374">
          <a:extLst>
            <a:ext uri="{FF2B5EF4-FFF2-40B4-BE49-F238E27FC236}">
              <a16:creationId xmlns:a16="http://schemas.microsoft.com/office/drawing/2014/main" id="{6D250FE7-01A9-401D-953C-50CB1BD38E21}"/>
            </a:ext>
          </a:extLst>
        </xdr:cNvPr>
        <xdr:cNvCxnSpPr/>
      </xdr:nvCxnSpPr>
      <xdr:spPr>
        <a:xfrm>
          <a:off x="19881850" y="5772298"/>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123780</xdr:rowOff>
    </xdr:from>
    <xdr:ext cx="599010" cy="259045"/>
    <xdr:sp macro="" textlink="">
      <xdr:nvSpPr>
        <xdr:cNvPr id="376" name="【一般廃棄物処理施設】&#10;一人当たり有形固定資産（償却資産）額平均値テキスト">
          <a:extLst>
            <a:ext uri="{FF2B5EF4-FFF2-40B4-BE49-F238E27FC236}">
              <a16:creationId xmlns:a16="http://schemas.microsoft.com/office/drawing/2014/main" id="{41DF1138-1B2E-430D-A52C-81CECA17DECB}"/>
            </a:ext>
          </a:extLst>
        </xdr:cNvPr>
        <xdr:cNvSpPr txBox="1"/>
      </xdr:nvSpPr>
      <xdr:spPr>
        <a:xfrm>
          <a:off x="19989800" y="65690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145353</xdr:rowOff>
    </xdr:from>
    <xdr:to>
      <xdr:col>116</xdr:col>
      <xdr:colOff>114300</xdr:colOff>
      <xdr:row>40</xdr:row>
      <xdr:rowOff>75503</xdr:rowOff>
    </xdr:to>
    <xdr:sp macro="" textlink="">
      <xdr:nvSpPr>
        <xdr:cNvPr id="377" name="フローチャート: 判断 376">
          <a:extLst>
            <a:ext uri="{FF2B5EF4-FFF2-40B4-BE49-F238E27FC236}">
              <a16:creationId xmlns:a16="http://schemas.microsoft.com/office/drawing/2014/main" id="{A7012732-C796-4359-85B1-9658E9F0A45E}"/>
            </a:ext>
          </a:extLst>
        </xdr:cNvPr>
        <xdr:cNvSpPr/>
      </xdr:nvSpPr>
      <xdr:spPr>
        <a:xfrm>
          <a:off x="19900900" y="6590603"/>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149173</xdr:rowOff>
    </xdr:from>
    <xdr:to>
      <xdr:col>112</xdr:col>
      <xdr:colOff>38100</xdr:colOff>
      <xdr:row>40</xdr:row>
      <xdr:rowOff>79323</xdr:rowOff>
    </xdr:to>
    <xdr:sp macro="" textlink="">
      <xdr:nvSpPr>
        <xdr:cNvPr id="378" name="フローチャート: 判断 377">
          <a:extLst>
            <a:ext uri="{FF2B5EF4-FFF2-40B4-BE49-F238E27FC236}">
              <a16:creationId xmlns:a16="http://schemas.microsoft.com/office/drawing/2014/main" id="{1F7BFC62-829D-407A-9639-BCBCD5957AA0}"/>
            </a:ext>
          </a:extLst>
        </xdr:cNvPr>
        <xdr:cNvSpPr/>
      </xdr:nvSpPr>
      <xdr:spPr>
        <a:xfrm>
          <a:off x="19157950" y="659442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158109</xdr:rowOff>
    </xdr:from>
    <xdr:to>
      <xdr:col>107</xdr:col>
      <xdr:colOff>101600</xdr:colOff>
      <xdr:row>40</xdr:row>
      <xdr:rowOff>88259</xdr:rowOff>
    </xdr:to>
    <xdr:sp macro="" textlink="">
      <xdr:nvSpPr>
        <xdr:cNvPr id="379" name="フローチャート: 判断 378">
          <a:extLst>
            <a:ext uri="{FF2B5EF4-FFF2-40B4-BE49-F238E27FC236}">
              <a16:creationId xmlns:a16="http://schemas.microsoft.com/office/drawing/2014/main" id="{F0881FD7-969E-4E1E-9BDE-4BA3B0D118DA}"/>
            </a:ext>
          </a:extLst>
        </xdr:cNvPr>
        <xdr:cNvSpPr/>
      </xdr:nvSpPr>
      <xdr:spPr>
        <a:xfrm>
          <a:off x="18345150" y="6603359"/>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159307</xdr:rowOff>
    </xdr:from>
    <xdr:to>
      <xdr:col>102</xdr:col>
      <xdr:colOff>165100</xdr:colOff>
      <xdr:row>40</xdr:row>
      <xdr:rowOff>89457</xdr:rowOff>
    </xdr:to>
    <xdr:sp macro="" textlink="">
      <xdr:nvSpPr>
        <xdr:cNvPr id="380" name="フローチャート: 判断 379">
          <a:extLst>
            <a:ext uri="{FF2B5EF4-FFF2-40B4-BE49-F238E27FC236}">
              <a16:creationId xmlns:a16="http://schemas.microsoft.com/office/drawing/2014/main" id="{6C152A03-DDD9-48BA-B53E-89225EBC0FDD}"/>
            </a:ext>
          </a:extLst>
        </xdr:cNvPr>
        <xdr:cNvSpPr/>
      </xdr:nvSpPr>
      <xdr:spPr>
        <a:xfrm>
          <a:off x="17551400" y="6604557"/>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146293</xdr:rowOff>
    </xdr:from>
    <xdr:to>
      <xdr:col>98</xdr:col>
      <xdr:colOff>38100</xdr:colOff>
      <xdr:row>40</xdr:row>
      <xdr:rowOff>76443</xdr:rowOff>
    </xdr:to>
    <xdr:sp macro="" textlink="">
      <xdr:nvSpPr>
        <xdr:cNvPr id="381" name="フローチャート: 判断 380">
          <a:extLst>
            <a:ext uri="{FF2B5EF4-FFF2-40B4-BE49-F238E27FC236}">
              <a16:creationId xmlns:a16="http://schemas.microsoft.com/office/drawing/2014/main" id="{219132AF-79C0-4C1C-AC7D-21037ECC4566}"/>
            </a:ext>
          </a:extLst>
        </xdr:cNvPr>
        <xdr:cNvSpPr/>
      </xdr:nvSpPr>
      <xdr:spPr>
        <a:xfrm>
          <a:off x="16757650" y="6591543"/>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B5287537-3FC6-4A21-9EF7-E0C40DCBDADB}"/>
            </a:ext>
          </a:extLst>
        </xdr:cNvPr>
        <xdr:cNvSpPr txBox="1"/>
      </xdr:nvSpPr>
      <xdr:spPr>
        <a:xfrm>
          <a:off x="197802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706F9287-62B8-4946-BE01-765B6C9FE075}"/>
            </a:ext>
          </a:extLst>
        </xdr:cNvPr>
        <xdr:cNvSpPr txBox="1"/>
      </xdr:nvSpPr>
      <xdr:spPr>
        <a:xfrm>
          <a:off x="190309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9155E15A-31AC-41DF-A54C-D6A46D5DDBBC}"/>
            </a:ext>
          </a:extLst>
        </xdr:cNvPr>
        <xdr:cNvSpPr txBox="1"/>
      </xdr:nvSpPr>
      <xdr:spPr>
        <a:xfrm>
          <a:off x="1822450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51C79231-3082-4D59-9C0B-A24F5937820A}"/>
            </a:ext>
          </a:extLst>
        </xdr:cNvPr>
        <xdr:cNvSpPr txBox="1"/>
      </xdr:nvSpPr>
      <xdr:spPr>
        <a:xfrm>
          <a:off x="174307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6" name="テキスト ボックス 385">
          <a:extLst>
            <a:ext uri="{FF2B5EF4-FFF2-40B4-BE49-F238E27FC236}">
              <a16:creationId xmlns:a16="http://schemas.microsoft.com/office/drawing/2014/main" id="{75A695C7-8FD8-4E42-92CD-EC777699C317}"/>
            </a:ext>
          </a:extLst>
        </xdr:cNvPr>
        <xdr:cNvSpPr txBox="1"/>
      </xdr:nvSpPr>
      <xdr:spPr>
        <a:xfrm>
          <a:off x="16630650" y="7344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110624</xdr:rowOff>
    </xdr:from>
    <xdr:to>
      <xdr:col>116</xdr:col>
      <xdr:colOff>114300</xdr:colOff>
      <xdr:row>40</xdr:row>
      <xdr:rowOff>40774</xdr:rowOff>
    </xdr:to>
    <xdr:sp macro="" textlink="">
      <xdr:nvSpPr>
        <xdr:cNvPr id="387" name="楕円 386">
          <a:extLst>
            <a:ext uri="{FF2B5EF4-FFF2-40B4-BE49-F238E27FC236}">
              <a16:creationId xmlns:a16="http://schemas.microsoft.com/office/drawing/2014/main" id="{8297D2E6-8216-4D22-B3AB-EDED71A318C9}"/>
            </a:ext>
          </a:extLst>
        </xdr:cNvPr>
        <xdr:cNvSpPr/>
      </xdr:nvSpPr>
      <xdr:spPr>
        <a:xfrm>
          <a:off x="19900900" y="655587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133501</xdr:rowOff>
    </xdr:from>
    <xdr:ext cx="599010" cy="259045"/>
    <xdr:sp macro="" textlink="">
      <xdr:nvSpPr>
        <xdr:cNvPr id="388" name="【一般廃棄物処理施設】&#10;一人当たり有形固定資産（償却資産）額該当値テキスト">
          <a:extLst>
            <a:ext uri="{FF2B5EF4-FFF2-40B4-BE49-F238E27FC236}">
              <a16:creationId xmlns:a16="http://schemas.microsoft.com/office/drawing/2014/main" id="{00D2CC75-9B0D-479B-B4A9-BE8A08344C54}"/>
            </a:ext>
          </a:extLst>
        </xdr:cNvPr>
        <xdr:cNvSpPr txBox="1"/>
      </xdr:nvSpPr>
      <xdr:spPr>
        <a:xfrm>
          <a:off x="19989800" y="6413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113127</xdr:rowOff>
    </xdr:from>
    <xdr:to>
      <xdr:col>112</xdr:col>
      <xdr:colOff>38100</xdr:colOff>
      <xdr:row>40</xdr:row>
      <xdr:rowOff>43277</xdr:rowOff>
    </xdr:to>
    <xdr:sp macro="" textlink="">
      <xdr:nvSpPr>
        <xdr:cNvPr id="389" name="楕円 388">
          <a:extLst>
            <a:ext uri="{FF2B5EF4-FFF2-40B4-BE49-F238E27FC236}">
              <a16:creationId xmlns:a16="http://schemas.microsoft.com/office/drawing/2014/main" id="{CD159155-1B34-44CA-A6A9-9ECF6A81C429}"/>
            </a:ext>
          </a:extLst>
        </xdr:cNvPr>
        <xdr:cNvSpPr/>
      </xdr:nvSpPr>
      <xdr:spPr>
        <a:xfrm>
          <a:off x="19157950" y="6558377"/>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161424</xdr:rowOff>
    </xdr:from>
    <xdr:to>
      <xdr:col>116</xdr:col>
      <xdr:colOff>63500</xdr:colOff>
      <xdr:row>39</xdr:row>
      <xdr:rowOff>163927</xdr:rowOff>
    </xdr:to>
    <xdr:cxnSp macro="">
      <xdr:nvCxnSpPr>
        <xdr:cNvPr id="390" name="直線コネクタ 389">
          <a:extLst>
            <a:ext uri="{FF2B5EF4-FFF2-40B4-BE49-F238E27FC236}">
              <a16:creationId xmlns:a16="http://schemas.microsoft.com/office/drawing/2014/main" id="{8EF1138B-C47A-4AF6-9F37-A39D6FAAD417}"/>
            </a:ext>
          </a:extLst>
        </xdr:cNvPr>
        <xdr:cNvCxnSpPr/>
      </xdr:nvCxnSpPr>
      <xdr:spPr>
        <a:xfrm flipV="1">
          <a:off x="19202400" y="6606674"/>
          <a:ext cx="749300" cy="2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117633</xdr:rowOff>
    </xdr:from>
    <xdr:to>
      <xdr:col>107</xdr:col>
      <xdr:colOff>101600</xdr:colOff>
      <xdr:row>40</xdr:row>
      <xdr:rowOff>47783</xdr:rowOff>
    </xdr:to>
    <xdr:sp macro="" textlink="">
      <xdr:nvSpPr>
        <xdr:cNvPr id="391" name="楕円 390">
          <a:extLst>
            <a:ext uri="{FF2B5EF4-FFF2-40B4-BE49-F238E27FC236}">
              <a16:creationId xmlns:a16="http://schemas.microsoft.com/office/drawing/2014/main" id="{C07B8071-0B87-4101-A8F0-CEA17D7D23AA}"/>
            </a:ext>
          </a:extLst>
        </xdr:cNvPr>
        <xdr:cNvSpPr/>
      </xdr:nvSpPr>
      <xdr:spPr>
        <a:xfrm>
          <a:off x="18345150" y="6562883"/>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163927</xdr:rowOff>
    </xdr:from>
    <xdr:to>
      <xdr:col>111</xdr:col>
      <xdr:colOff>177800</xdr:colOff>
      <xdr:row>39</xdr:row>
      <xdr:rowOff>168433</xdr:rowOff>
    </xdr:to>
    <xdr:cxnSp macro="">
      <xdr:nvCxnSpPr>
        <xdr:cNvPr id="392" name="直線コネクタ 391">
          <a:extLst>
            <a:ext uri="{FF2B5EF4-FFF2-40B4-BE49-F238E27FC236}">
              <a16:creationId xmlns:a16="http://schemas.microsoft.com/office/drawing/2014/main" id="{C879B666-B238-41A4-B240-97F573580E03}"/>
            </a:ext>
          </a:extLst>
        </xdr:cNvPr>
        <xdr:cNvCxnSpPr/>
      </xdr:nvCxnSpPr>
      <xdr:spPr>
        <a:xfrm flipV="1">
          <a:off x="18395950" y="6609177"/>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120838</xdr:rowOff>
    </xdr:from>
    <xdr:to>
      <xdr:col>102</xdr:col>
      <xdr:colOff>165100</xdr:colOff>
      <xdr:row>40</xdr:row>
      <xdr:rowOff>50988</xdr:rowOff>
    </xdr:to>
    <xdr:sp macro="" textlink="">
      <xdr:nvSpPr>
        <xdr:cNvPr id="393" name="楕円 392">
          <a:extLst>
            <a:ext uri="{FF2B5EF4-FFF2-40B4-BE49-F238E27FC236}">
              <a16:creationId xmlns:a16="http://schemas.microsoft.com/office/drawing/2014/main" id="{AC8AF552-A99E-4251-98F1-4661C1798B19}"/>
            </a:ext>
          </a:extLst>
        </xdr:cNvPr>
        <xdr:cNvSpPr/>
      </xdr:nvSpPr>
      <xdr:spPr>
        <a:xfrm>
          <a:off x="17551400" y="6566088"/>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168433</xdr:rowOff>
    </xdr:from>
    <xdr:to>
      <xdr:col>107</xdr:col>
      <xdr:colOff>50800</xdr:colOff>
      <xdr:row>40</xdr:row>
      <xdr:rowOff>188</xdr:rowOff>
    </xdr:to>
    <xdr:cxnSp macro="">
      <xdr:nvCxnSpPr>
        <xdr:cNvPr id="394" name="直線コネクタ 393">
          <a:extLst>
            <a:ext uri="{FF2B5EF4-FFF2-40B4-BE49-F238E27FC236}">
              <a16:creationId xmlns:a16="http://schemas.microsoft.com/office/drawing/2014/main" id="{D25E60EA-9A48-4F30-A438-62254A5CD809}"/>
            </a:ext>
          </a:extLst>
        </xdr:cNvPr>
        <xdr:cNvCxnSpPr/>
      </xdr:nvCxnSpPr>
      <xdr:spPr>
        <a:xfrm flipV="1">
          <a:off x="17602200" y="6607333"/>
          <a:ext cx="793750" cy="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128684</xdr:rowOff>
    </xdr:from>
    <xdr:to>
      <xdr:col>98</xdr:col>
      <xdr:colOff>38100</xdr:colOff>
      <xdr:row>40</xdr:row>
      <xdr:rowOff>58834</xdr:rowOff>
    </xdr:to>
    <xdr:sp macro="" textlink="">
      <xdr:nvSpPr>
        <xdr:cNvPr id="395" name="楕円 394">
          <a:extLst>
            <a:ext uri="{FF2B5EF4-FFF2-40B4-BE49-F238E27FC236}">
              <a16:creationId xmlns:a16="http://schemas.microsoft.com/office/drawing/2014/main" id="{7012DE8F-7793-4D23-B537-63A6434A3D6C}"/>
            </a:ext>
          </a:extLst>
        </xdr:cNvPr>
        <xdr:cNvSpPr/>
      </xdr:nvSpPr>
      <xdr:spPr>
        <a:xfrm>
          <a:off x="16757650" y="6573934"/>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188</xdr:rowOff>
    </xdr:from>
    <xdr:to>
      <xdr:col>102</xdr:col>
      <xdr:colOff>114300</xdr:colOff>
      <xdr:row>40</xdr:row>
      <xdr:rowOff>8034</xdr:rowOff>
    </xdr:to>
    <xdr:cxnSp macro="">
      <xdr:nvCxnSpPr>
        <xdr:cNvPr id="396" name="直線コネクタ 395">
          <a:extLst>
            <a:ext uri="{FF2B5EF4-FFF2-40B4-BE49-F238E27FC236}">
              <a16:creationId xmlns:a16="http://schemas.microsoft.com/office/drawing/2014/main" id="{BA96F19D-49ED-4177-9F8D-894C8FB38637}"/>
            </a:ext>
          </a:extLst>
        </xdr:cNvPr>
        <xdr:cNvCxnSpPr/>
      </xdr:nvCxnSpPr>
      <xdr:spPr>
        <a:xfrm flipV="1">
          <a:off x="16802100" y="6610538"/>
          <a:ext cx="800100" cy="7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40</xdr:row>
      <xdr:rowOff>70450</xdr:rowOff>
    </xdr:from>
    <xdr:ext cx="599010" cy="259045"/>
    <xdr:sp macro="" textlink="">
      <xdr:nvSpPr>
        <xdr:cNvPr id="397" name="n_1aveValue【一般廃棄物処理施設】&#10;一人当たり有形固定資産（償却資産）額">
          <a:extLst>
            <a:ext uri="{FF2B5EF4-FFF2-40B4-BE49-F238E27FC236}">
              <a16:creationId xmlns:a16="http://schemas.microsoft.com/office/drawing/2014/main" id="{C2A57EA7-EAB3-4BE4-A3F9-98AE5F175A00}"/>
            </a:ext>
          </a:extLst>
        </xdr:cNvPr>
        <xdr:cNvSpPr txBox="1"/>
      </xdr:nvSpPr>
      <xdr:spPr>
        <a:xfrm>
          <a:off x="18915595" y="66808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79386</xdr:rowOff>
    </xdr:from>
    <xdr:ext cx="599010" cy="259045"/>
    <xdr:sp macro="" textlink="">
      <xdr:nvSpPr>
        <xdr:cNvPr id="398" name="n_2aveValue【一般廃棄物処理施設】&#10;一人当たり有形固定資産（償却資産）額">
          <a:extLst>
            <a:ext uri="{FF2B5EF4-FFF2-40B4-BE49-F238E27FC236}">
              <a16:creationId xmlns:a16="http://schemas.microsoft.com/office/drawing/2014/main" id="{8420FBB1-4104-46E1-AC23-00314000FCAB}"/>
            </a:ext>
          </a:extLst>
        </xdr:cNvPr>
        <xdr:cNvSpPr txBox="1"/>
      </xdr:nvSpPr>
      <xdr:spPr>
        <a:xfrm>
          <a:off x="18134545" y="66897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80584</xdr:rowOff>
    </xdr:from>
    <xdr:ext cx="599010" cy="259045"/>
    <xdr:sp macro="" textlink="">
      <xdr:nvSpPr>
        <xdr:cNvPr id="399" name="n_3aveValue【一般廃棄物処理施設】&#10;一人当たり有形固定資産（償却資産）額">
          <a:extLst>
            <a:ext uri="{FF2B5EF4-FFF2-40B4-BE49-F238E27FC236}">
              <a16:creationId xmlns:a16="http://schemas.microsoft.com/office/drawing/2014/main" id="{905ABF1C-AEAE-4145-8544-54D17F102787}"/>
            </a:ext>
          </a:extLst>
        </xdr:cNvPr>
        <xdr:cNvSpPr txBox="1"/>
      </xdr:nvSpPr>
      <xdr:spPr>
        <a:xfrm>
          <a:off x="17321745" y="66909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67570</xdr:rowOff>
    </xdr:from>
    <xdr:ext cx="599010" cy="259045"/>
    <xdr:sp macro="" textlink="">
      <xdr:nvSpPr>
        <xdr:cNvPr id="400" name="n_4aveValue【一般廃棄物処理施設】&#10;一人当たり有形固定資産（償却資産）額">
          <a:extLst>
            <a:ext uri="{FF2B5EF4-FFF2-40B4-BE49-F238E27FC236}">
              <a16:creationId xmlns:a16="http://schemas.microsoft.com/office/drawing/2014/main" id="{03903562-46AF-43E7-9DD0-A0B16E06C4A5}"/>
            </a:ext>
          </a:extLst>
        </xdr:cNvPr>
        <xdr:cNvSpPr txBox="1"/>
      </xdr:nvSpPr>
      <xdr:spPr>
        <a:xfrm>
          <a:off x="16527995" y="6677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38</xdr:row>
      <xdr:rowOff>59804</xdr:rowOff>
    </xdr:from>
    <xdr:ext cx="599010" cy="259045"/>
    <xdr:sp macro="" textlink="">
      <xdr:nvSpPr>
        <xdr:cNvPr id="401" name="n_1mainValue【一般廃棄物処理施設】&#10;一人当たり有形固定資産（償却資産）額">
          <a:extLst>
            <a:ext uri="{FF2B5EF4-FFF2-40B4-BE49-F238E27FC236}">
              <a16:creationId xmlns:a16="http://schemas.microsoft.com/office/drawing/2014/main" id="{5FF6962F-C726-43ED-B6A4-F20C1D282E64}"/>
            </a:ext>
          </a:extLst>
        </xdr:cNvPr>
        <xdr:cNvSpPr txBox="1"/>
      </xdr:nvSpPr>
      <xdr:spPr>
        <a:xfrm>
          <a:off x="18915595" y="6339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64310</xdr:rowOff>
    </xdr:from>
    <xdr:ext cx="599010" cy="259045"/>
    <xdr:sp macro="" textlink="">
      <xdr:nvSpPr>
        <xdr:cNvPr id="402" name="n_2mainValue【一般廃棄物処理施設】&#10;一人当たり有形固定資産（償却資産）額">
          <a:extLst>
            <a:ext uri="{FF2B5EF4-FFF2-40B4-BE49-F238E27FC236}">
              <a16:creationId xmlns:a16="http://schemas.microsoft.com/office/drawing/2014/main" id="{8C4FC697-F478-4585-B64B-3C4057FBBFA9}"/>
            </a:ext>
          </a:extLst>
        </xdr:cNvPr>
        <xdr:cNvSpPr txBox="1"/>
      </xdr:nvSpPr>
      <xdr:spPr>
        <a:xfrm>
          <a:off x="18134545" y="6344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67515</xdr:rowOff>
    </xdr:from>
    <xdr:ext cx="599010" cy="259045"/>
    <xdr:sp macro="" textlink="">
      <xdr:nvSpPr>
        <xdr:cNvPr id="403" name="n_3mainValue【一般廃棄物処理施設】&#10;一人当たり有形固定資産（償却資産）額">
          <a:extLst>
            <a:ext uri="{FF2B5EF4-FFF2-40B4-BE49-F238E27FC236}">
              <a16:creationId xmlns:a16="http://schemas.microsoft.com/office/drawing/2014/main" id="{C0727989-B9FB-45AF-99E3-D35D98B73DFB}"/>
            </a:ext>
          </a:extLst>
        </xdr:cNvPr>
        <xdr:cNvSpPr txBox="1"/>
      </xdr:nvSpPr>
      <xdr:spPr>
        <a:xfrm>
          <a:off x="17321745" y="6347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75361</xdr:rowOff>
    </xdr:from>
    <xdr:ext cx="599010" cy="259045"/>
    <xdr:sp macro="" textlink="">
      <xdr:nvSpPr>
        <xdr:cNvPr id="404" name="n_4mainValue【一般廃棄物処理施設】&#10;一人当たり有形固定資産（償却資産）額">
          <a:extLst>
            <a:ext uri="{FF2B5EF4-FFF2-40B4-BE49-F238E27FC236}">
              <a16:creationId xmlns:a16="http://schemas.microsoft.com/office/drawing/2014/main" id="{03BEEF2B-DCD9-48C0-AC60-2618FF1209E2}"/>
            </a:ext>
          </a:extLst>
        </xdr:cNvPr>
        <xdr:cNvSpPr txBox="1"/>
      </xdr:nvSpPr>
      <xdr:spPr>
        <a:xfrm>
          <a:off x="16527995" y="63555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5" name="正方形/長方形 404">
          <a:extLst>
            <a:ext uri="{FF2B5EF4-FFF2-40B4-BE49-F238E27FC236}">
              <a16:creationId xmlns:a16="http://schemas.microsoft.com/office/drawing/2014/main" id="{35D37F4C-0A06-434D-B813-03A109E9124E}"/>
            </a:ext>
          </a:extLst>
        </xdr:cNvPr>
        <xdr:cNvSpPr/>
      </xdr:nvSpPr>
      <xdr:spPr>
        <a:xfrm>
          <a:off x="11207750" y="77152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6" name="正方形/長方形 405">
          <a:extLst>
            <a:ext uri="{FF2B5EF4-FFF2-40B4-BE49-F238E27FC236}">
              <a16:creationId xmlns:a16="http://schemas.microsoft.com/office/drawing/2014/main" id="{54752DEC-53E2-4422-BE6B-A71CB3FEC7F4}"/>
            </a:ext>
          </a:extLst>
        </xdr:cNvPr>
        <xdr:cNvSpPr/>
      </xdr:nvSpPr>
      <xdr:spPr>
        <a:xfrm>
          <a:off x="113157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7" name="正方形/長方形 406">
          <a:extLst>
            <a:ext uri="{FF2B5EF4-FFF2-40B4-BE49-F238E27FC236}">
              <a16:creationId xmlns:a16="http://schemas.microsoft.com/office/drawing/2014/main" id="{6A693988-FBA4-42DB-9393-F00F44DD7B3B}"/>
            </a:ext>
          </a:extLst>
        </xdr:cNvPr>
        <xdr:cNvSpPr/>
      </xdr:nvSpPr>
      <xdr:spPr>
        <a:xfrm>
          <a:off x="113157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8" name="正方形/長方形 407">
          <a:extLst>
            <a:ext uri="{FF2B5EF4-FFF2-40B4-BE49-F238E27FC236}">
              <a16:creationId xmlns:a16="http://schemas.microsoft.com/office/drawing/2014/main" id="{D57F343B-5CBD-4C5B-A634-28281444BBB5}"/>
            </a:ext>
          </a:extLst>
        </xdr:cNvPr>
        <xdr:cNvSpPr/>
      </xdr:nvSpPr>
      <xdr:spPr>
        <a:xfrm>
          <a:off x="122364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9" name="正方形/長方形 408">
          <a:extLst>
            <a:ext uri="{FF2B5EF4-FFF2-40B4-BE49-F238E27FC236}">
              <a16:creationId xmlns:a16="http://schemas.microsoft.com/office/drawing/2014/main" id="{B85EC33E-F73A-4733-9DE7-CED469158104}"/>
            </a:ext>
          </a:extLst>
        </xdr:cNvPr>
        <xdr:cNvSpPr/>
      </xdr:nvSpPr>
      <xdr:spPr>
        <a:xfrm>
          <a:off x="122364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0" name="正方形/長方形 409">
          <a:extLst>
            <a:ext uri="{FF2B5EF4-FFF2-40B4-BE49-F238E27FC236}">
              <a16:creationId xmlns:a16="http://schemas.microsoft.com/office/drawing/2014/main" id="{818032D5-A3DE-471E-A100-5F8A5ADF0F90}"/>
            </a:ext>
          </a:extLst>
        </xdr:cNvPr>
        <xdr:cNvSpPr/>
      </xdr:nvSpPr>
      <xdr:spPr>
        <a:xfrm>
          <a:off x="1326515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1" name="正方形/長方形 410">
          <a:extLst>
            <a:ext uri="{FF2B5EF4-FFF2-40B4-BE49-F238E27FC236}">
              <a16:creationId xmlns:a16="http://schemas.microsoft.com/office/drawing/2014/main" id="{CA57BB89-81F6-413A-81A4-A2C3E7DFDE4A}"/>
            </a:ext>
          </a:extLst>
        </xdr:cNvPr>
        <xdr:cNvSpPr/>
      </xdr:nvSpPr>
      <xdr:spPr>
        <a:xfrm>
          <a:off x="1326515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2" name="正方形/長方形 411">
          <a:extLst>
            <a:ext uri="{FF2B5EF4-FFF2-40B4-BE49-F238E27FC236}">
              <a16:creationId xmlns:a16="http://schemas.microsoft.com/office/drawing/2014/main" id="{79EDFB20-9868-4738-9851-4A5CDD7531AB}"/>
            </a:ext>
          </a:extLst>
        </xdr:cNvPr>
        <xdr:cNvSpPr/>
      </xdr:nvSpPr>
      <xdr:spPr>
        <a:xfrm>
          <a:off x="11207750" y="88138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3" name="テキスト ボックス 412">
          <a:extLst>
            <a:ext uri="{FF2B5EF4-FFF2-40B4-BE49-F238E27FC236}">
              <a16:creationId xmlns:a16="http://schemas.microsoft.com/office/drawing/2014/main" id="{F965179C-ABA7-4C4F-B3A9-F7A1C7806F48}"/>
            </a:ext>
          </a:extLst>
        </xdr:cNvPr>
        <xdr:cNvSpPr txBox="1"/>
      </xdr:nvSpPr>
      <xdr:spPr>
        <a:xfrm>
          <a:off x="11169650" y="86296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4" name="直線コネクタ 413">
          <a:extLst>
            <a:ext uri="{FF2B5EF4-FFF2-40B4-BE49-F238E27FC236}">
              <a16:creationId xmlns:a16="http://schemas.microsoft.com/office/drawing/2014/main" id="{72153E47-9508-464B-8F75-B88D321FC4A1}"/>
            </a:ext>
          </a:extLst>
        </xdr:cNvPr>
        <xdr:cNvCxnSpPr/>
      </xdr:nvCxnSpPr>
      <xdr:spPr>
        <a:xfrm>
          <a:off x="11207750" y="11017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5" name="テキスト ボックス 414">
          <a:extLst>
            <a:ext uri="{FF2B5EF4-FFF2-40B4-BE49-F238E27FC236}">
              <a16:creationId xmlns:a16="http://schemas.microsoft.com/office/drawing/2014/main" id="{3107D4FD-00A2-4B7D-BC45-6BB59E40289A}"/>
            </a:ext>
          </a:extLst>
        </xdr:cNvPr>
        <xdr:cNvSpPr txBox="1"/>
      </xdr:nvSpPr>
      <xdr:spPr>
        <a:xfrm>
          <a:off x="10797721" y="1088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416" name="直線コネクタ 415">
          <a:extLst>
            <a:ext uri="{FF2B5EF4-FFF2-40B4-BE49-F238E27FC236}">
              <a16:creationId xmlns:a16="http://schemas.microsoft.com/office/drawing/2014/main" id="{2D505502-C396-4FF4-80DC-5037D200B628}"/>
            </a:ext>
          </a:extLst>
        </xdr:cNvPr>
        <xdr:cNvCxnSpPr/>
      </xdr:nvCxnSpPr>
      <xdr:spPr>
        <a:xfrm>
          <a:off x="11207750" y="105727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417" name="テキスト ボックス 416">
          <a:extLst>
            <a:ext uri="{FF2B5EF4-FFF2-40B4-BE49-F238E27FC236}">
              <a16:creationId xmlns:a16="http://schemas.microsoft.com/office/drawing/2014/main" id="{E1A7C0CD-E10D-4FB4-8FEA-AF40A6D28D0C}"/>
            </a:ext>
          </a:extLst>
        </xdr:cNvPr>
        <xdr:cNvSpPr txBox="1"/>
      </xdr:nvSpPr>
      <xdr:spPr>
        <a:xfrm>
          <a:off x="10797721" y="104368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418" name="直線コネクタ 417">
          <a:extLst>
            <a:ext uri="{FF2B5EF4-FFF2-40B4-BE49-F238E27FC236}">
              <a16:creationId xmlns:a16="http://schemas.microsoft.com/office/drawing/2014/main" id="{BB0C896F-FF54-4ABB-A35F-B74F99368BDC}"/>
            </a:ext>
          </a:extLst>
        </xdr:cNvPr>
        <xdr:cNvCxnSpPr/>
      </xdr:nvCxnSpPr>
      <xdr:spPr>
        <a:xfrm>
          <a:off x="11207750" y="101346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419" name="テキスト ボックス 418">
          <a:extLst>
            <a:ext uri="{FF2B5EF4-FFF2-40B4-BE49-F238E27FC236}">
              <a16:creationId xmlns:a16="http://schemas.microsoft.com/office/drawing/2014/main" id="{4E249A75-BFB3-4448-99E4-1F8489791331}"/>
            </a:ext>
          </a:extLst>
        </xdr:cNvPr>
        <xdr:cNvSpPr txBox="1"/>
      </xdr:nvSpPr>
      <xdr:spPr>
        <a:xfrm>
          <a:off x="10842791" y="9998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420" name="直線コネクタ 419">
          <a:extLst>
            <a:ext uri="{FF2B5EF4-FFF2-40B4-BE49-F238E27FC236}">
              <a16:creationId xmlns:a16="http://schemas.microsoft.com/office/drawing/2014/main" id="{03BCF0B5-14AF-4B5C-A5ED-BB73E93289A2}"/>
            </a:ext>
          </a:extLst>
        </xdr:cNvPr>
        <xdr:cNvCxnSpPr/>
      </xdr:nvCxnSpPr>
      <xdr:spPr>
        <a:xfrm>
          <a:off x="11207750" y="96964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421" name="テキスト ボックス 420">
          <a:extLst>
            <a:ext uri="{FF2B5EF4-FFF2-40B4-BE49-F238E27FC236}">
              <a16:creationId xmlns:a16="http://schemas.microsoft.com/office/drawing/2014/main" id="{2649B39E-BEE0-466C-8A33-258F335BE4A3}"/>
            </a:ext>
          </a:extLst>
        </xdr:cNvPr>
        <xdr:cNvSpPr txBox="1"/>
      </xdr:nvSpPr>
      <xdr:spPr>
        <a:xfrm>
          <a:off x="10842791" y="956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422" name="直線コネクタ 421">
          <a:extLst>
            <a:ext uri="{FF2B5EF4-FFF2-40B4-BE49-F238E27FC236}">
              <a16:creationId xmlns:a16="http://schemas.microsoft.com/office/drawing/2014/main" id="{7DE84BC5-B771-4DC5-83F1-E52242D6FC21}"/>
            </a:ext>
          </a:extLst>
        </xdr:cNvPr>
        <xdr:cNvCxnSpPr/>
      </xdr:nvCxnSpPr>
      <xdr:spPr>
        <a:xfrm>
          <a:off x="11207750" y="9251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423" name="テキスト ボックス 422">
          <a:extLst>
            <a:ext uri="{FF2B5EF4-FFF2-40B4-BE49-F238E27FC236}">
              <a16:creationId xmlns:a16="http://schemas.microsoft.com/office/drawing/2014/main" id="{79A8A1BD-4FCA-446E-A548-E920681D1043}"/>
            </a:ext>
          </a:extLst>
        </xdr:cNvPr>
        <xdr:cNvSpPr txBox="1"/>
      </xdr:nvSpPr>
      <xdr:spPr>
        <a:xfrm>
          <a:off x="10842791" y="9116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4" name="直線コネクタ 423">
          <a:extLst>
            <a:ext uri="{FF2B5EF4-FFF2-40B4-BE49-F238E27FC236}">
              <a16:creationId xmlns:a16="http://schemas.microsoft.com/office/drawing/2014/main" id="{57AF3264-7048-47C2-88A4-B089791B3A4E}"/>
            </a:ext>
          </a:extLst>
        </xdr:cNvPr>
        <xdr:cNvCxnSpPr/>
      </xdr:nvCxnSpPr>
      <xdr:spPr>
        <a:xfrm>
          <a:off x="11207750" y="88138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425" name="テキスト ボックス 424">
          <a:extLst>
            <a:ext uri="{FF2B5EF4-FFF2-40B4-BE49-F238E27FC236}">
              <a16:creationId xmlns:a16="http://schemas.microsoft.com/office/drawing/2014/main" id="{4567EA18-4D3C-4A3F-BB02-1A56B35A6F9C}"/>
            </a:ext>
          </a:extLst>
        </xdr:cNvPr>
        <xdr:cNvSpPr txBox="1"/>
      </xdr:nvSpPr>
      <xdr:spPr>
        <a:xfrm>
          <a:off x="10842791" y="86779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26" name="【保健センター・保健所】&#10;有形固定資産減価償却率グラフ枠">
          <a:extLst>
            <a:ext uri="{FF2B5EF4-FFF2-40B4-BE49-F238E27FC236}">
              <a16:creationId xmlns:a16="http://schemas.microsoft.com/office/drawing/2014/main" id="{6BC1900B-9F6F-44F7-A218-2F884CC6D630}"/>
            </a:ext>
          </a:extLst>
        </xdr:cNvPr>
        <xdr:cNvSpPr/>
      </xdr:nvSpPr>
      <xdr:spPr>
        <a:xfrm>
          <a:off x="11207750" y="88138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68580</xdr:rowOff>
    </xdr:from>
    <xdr:to>
      <xdr:col>85</xdr:col>
      <xdr:colOff>126364</xdr:colOff>
      <xdr:row>64</xdr:row>
      <xdr:rowOff>0</xdr:rowOff>
    </xdr:to>
    <xdr:cxnSp macro="">
      <xdr:nvCxnSpPr>
        <xdr:cNvPr id="427" name="直線コネクタ 426">
          <a:extLst>
            <a:ext uri="{FF2B5EF4-FFF2-40B4-BE49-F238E27FC236}">
              <a16:creationId xmlns:a16="http://schemas.microsoft.com/office/drawing/2014/main" id="{BBC0D29E-62F7-41B3-AA4F-1B6869B963EC}"/>
            </a:ext>
          </a:extLst>
        </xdr:cNvPr>
        <xdr:cNvCxnSpPr/>
      </xdr:nvCxnSpPr>
      <xdr:spPr>
        <a:xfrm flipV="1">
          <a:off x="14699614" y="9155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69744" cy="259045"/>
    <xdr:sp macro="" textlink="">
      <xdr:nvSpPr>
        <xdr:cNvPr id="428" name="【保健センター・保健所】&#10;有形固定資産減価償却率最小値テキスト">
          <a:extLst>
            <a:ext uri="{FF2B5EF4-FFF2-40B4-BE49-F238E27FC236}">
              <a16:creationId xmlns:a16="http://schemas.microsoft.com/office/drawing/2014/main" id="{D92CC5E2-C393-42D6-B8AC-62BB9D355891}"/>
            </a:ext>
          </a:extLst>
        </xdr:cNvPr>
        <xdr:cNvSpPr txBox="1"/>
      </xdr:nvSpPr>
      <xdr:spPr>
        <a:xfrm>
          <a:off x="14738350" y="10576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429" name="直線コネクタ 428">
          <a:extLst>
            <a:ext uri="{FF2B5EF4-FFF2-40B4-BE49-F238E27FC236}">
              <a16:creationId xmlns:a16="http://schemas.microsoft.com/office/drawing/2014/main" id="{246C5CD7-BBD5-4F56-93A7-601D81902FE8}"/>
            </a:ext>
          </a:extLst>
        </xdr:cNvPr>
        <xdr:cNvCxnSpPr/>
      </xdr:nvCxnSpPr>
      <xdr:spPr>
        <a:xfrm>
          <a:off x="14611350" y="105727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15257</xdr:rowOff>
    </xdr:from>
    <xdr:ext cx="405111" cy="259045"/>
    <xdr:sp macro="" textlink="">
      <xdr:nvSpPr>
        <xdr:cNvPr id="430" name="【保健センター・保健所】&#10;有形固定資産減価償却率最大値テキスト">
          <a:extLst>
            <a:ext uri="{FF2B5EF4-FFF2-40B4-BE49-F238E27FC236}">
              <a16:creationId xmlns:a16="http://schemas.microsoft.com/office/drawing/2014/main" id="{87FF8885-8CC5-44AB-9EB3-A5D559FEDD89}"/>
            </a:ext>
          </a:extLst>
        </xdr:cNvPr>
        <xdr:cNvSpPr txBox="1"/>
      </xdr:nvSpPr>
      <xdr:spPr>
        <a:xfrm>
          <a:off x="14738350" y="893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68580</xdr:rowOff>
    </xdr:from>
    <xdr:to>
      <xdr:col>86</xdr:col>
      <xdr:colOff>25400</xdr:colOff>
      <xdr:row>55</xdr:row>
      <xdr:rowOff>68580</xdr:rowOff>
    </xdr:to>
    <xdr:cxnSp macro="">
      <xdr:nvCxnSpPr>
        <xdr:cNvPr id="431" name="直線コネクタ 430">
          <a:extLst>
            <a:ext uri="{FF2B5EF4-FFF2-40B4-BE49-F238E27FC236}">
              <a16:creationId xmlns:a16="http://schemas.microsoft.com/office/drawing/2014/main" id="{124231A5-9B8E-4336-89EB-3A87FA3731F6}"/>
            </a:ext>
          </a:extLst>
        </xdr:cNvPr>
        <xdr:cNvCxnSpPr/>
      </xdr:nvCxnSpPr>
      <xdr:spPr>
        <a:xfrm>
          <a:off x="14611350" y="91554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126509</xdr:rowOff>
    </xdr:from>
    <xdr:ext cx="405111" cy="259045"/>
    <xdr:sp macro="" textlink="">
      <xdr:nvSpPr>
        <xdr:cNvPr id="432" name="【保健センター・保健所】&#10;有形固定資産減価償却率平均値テキスト">
          <a:extLst>
            <a:ext uri="{FF2B5EF4-FFF2-40B4-BE49-F238E27FC236}">
              <a16:creationId xmlns:a16="http://schemas.microsoft.com/office/drawing/2014/main" id="{53D7DF1E-7111-46E2-A46D-950EDB9F5A86}"/>
            </a:ext>
          </a:extLst>
        </xdr:cNvPr>
        <xdr:cNvSpPr txBox="1"/>
      </xdr:nvSpPr>
      <xdr:spPr>
        <a:xfrm>
          <a:off x="14738350" y="954355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148082</xdr:rowOff>
    </xdr:from>
    <xdr:to>
      <xdr:col>85</xdr:col>
      <xdr:colOff>177800</xdr:colOff>
      <xdr:row>58</xdr:row>
      <xdr:rowOff>78232</xdr:rowOff>
    </xdr:to>
    <xdr:sp macro="" textlink="">
      <xdr:nvSpPr>
        <xdr:cNvPr id="433" name="フローチャート: 判断 432">
          <a:extLst>
            <a:ext uri="{FF2B5EF4-FFF2-40B4-BE49-F238E27FC236}">
              <a16:creationId xmlns:a16="http://schemas.microsoft.com/office/drawing/2014/main" id="{F450AF42-738F-420C-B6FF-A81ECE7BFA65}"/>
            </a:ext>
          </a:extLst>
        </xdr:cNvPr>
        <xdr:cNvSpPr/>
      </xdr:nvSpPr>
      <xdr:spPr>
        <a:xfrm>
          <a:off x="14649450" y="95651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122936</xdr:rowOff>
    </xdr:from>
    <xdr:to>
      <xdr:col>81</xdr:col>
      <xdr:colOff>101600</xdr:colOff>
      <xdr:row>58</xdr:row>
      <xdr:rowOff>53086</xdr:rowOff>
    </xdr:to>
    <xdr:sp macro="" textlink="">
      <xdr:nvSpPr>
        <xdr:cNvPr id="434" name="フローチャート: 判断 433">
          <a:extLst>
            <a:ext uri="{FF2B5EF4-FFF2-40B4-BE49-F238E27FC236}">
              <a16:creationId xmlns:a16="http://schemas.microsoft.com/office/drawing/2014/main" id="{DC08F8CC-2D76-4114-BF2A-8F449E8E6851}"/>
            </a:ext>
          </a:extLst>
        </xdr:cNvPr>
        <xdr:cNvSpPr/>
      </xdr:nvSpPr>
      <xdr:spPr>
        <a:xfrm>
          <a:off x="13887450" y="953998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77216</xdr:rowOff>
    </xdr:from>
    <xdr:to>
      <xdr:col>76</xdr:col>
      <xdr:colOff>165100</xdr:colOff>
      <xdr:row>58</xdr:row>
      <xdr:rowOff>7366</xdr:rowOff>
    </xdr:to>
    <xdr:sp macro="" textlink="">
      <xdr:nvSpPr>
        <xdr:cNvPr id="435" name="フローチャート: 判断 434">
          <a:extLst>
            <a:ext uri="{FF2B5EF4-FFF2-40B4-BE49-F238E27FC236}">
              <a16:creationId xmlns:a16="http://schemas.microsoft.com/office/drawing/2014/main" id="{0D83D899-5549-4CD8-BC41-F1368418B7ED}"/>
            </a:ext>
          </a:extLst>
        </xdr:cNvPr>
        <xdr:cNvSpPr/>
      </xdr:nvSpPr>
      <xdr:spPr>
        <a:xfrm>
          <a:off x="13093700" y="9494266"/>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47498</xdr:rowOff>
    </xdr:from>
    <xdr:to>
      <xdr:col>72</xdr:col>
      <xdr:colOff>38100</xdr:colOff>
      <xdr:row>57</xdr:row>
      <xdr:rowOff>149098</xdr:rowOff>
    </xdr:to>
    <xdr:sp macro="" textlink="">
      <xdr:nvSpPr>
        <xdr:cNvPr id="436" name="フローチャート: 判断 435">
          <a:extLst>
            <a:ext uri="{FF2B5EF4-FFF2-40B4-BE49-F238E27FC236}">
              <a16:creationId xmlns:a16="http://schemas.microsoft.com/office/drawing/2014/main" id="{C59BC08A-FB4B-4B33-B656-790FA3A82A1F}"/>
            </a:ext>
          </a:extLst>
        </xdr:cNvPr>
        <xdr:cNvSpPr/>
      </xdr:nvSpPr>
      <xdr:spPr>
        <a:xfrm>
          <a:off x="12299950" y="9464548"/>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168656</xdr:rowOff>
    </xdr:from>
    <xdr:to>
      <xdr:col>67</xdr:col>
      <xdr:colOff>101600</xdr:colOff>
      <xdr:row>57</xdr:row>
      <xdr:rowOff>98806</xdr:rowOff>
    </xdr:to>
    <xdr:sp macro="" textlink="">
      <xdr:nvSpPr>
        <xdr:cNvPr id="437" name="フローチャート: 判断 436">
          <a:extLst>
            <a:ext uri="{FF2B5EF4-FFF2-40B4-BE49-F238E27FC236}">
              <a16:creationId xmlns:a16="http://schemas.microsoft.com/office/drawing/2014/main" id="{852AF72F-D6BE-40FD-9CA9-E682A8761578}"/>
            </a:ext>
          </a:extLst>
        </xdr:cNvPr>
        <xdr:cNvSpPr/>
      </xdr:nvSpPr>
      <xdr:spPr>
        <a:xfrm>
          <a:off x="11487150" y="941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38" name="テキスト ボックス 437">
          <a:extLst>
            <a:ext uri="{FF2B5EF4-FFF2-40B4-BE49-F238E27FC236}">
              <a16:creationId xmlns:a16="http://schemas.microsoft.com/office/drawing/2014/main" id="{59A5AF61-60E7-4A8B-ADF9-86C4BAC90AC0}"/>
            </a:ext>
          </a:extLst>
        </xdr:cNvPr>
        <xdr:cNvSpPr txBox="1"/>
      </xdr:nvSpPr>
      <xdr:spPr>
        <a:xfrm>
          <a:off x="14528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39" name="テキスト ボックス 438">
          <a:extLst>
            <a:ext uri="{FF2B5EF4-FFF2-40B4-BE49-F238E27FC236}">
              <a16:creationId xmlns:a16="http://schemas.microsoft.com/office/drawing/2014/main" id="{59C27B51-7F9F-42F5-84DC-6AB433874575}"/>
            </a:ext>
          </a:extLst>
        </xdr:cNvPr>
        <xdr:cNvSpPr txBox="1"/>
      </xdr:nvSpPr>
      <xdr:spPr>
        <a:xfrm>
          <a:off x="137668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E3CD2670-2F83-44E1-AE0D-110A48D72982}"/>
            </a:ext>
          </a:extLst>
        </xdr:cNvPr>
        <xdr:cNvSpPr txBox="1"/>
      </xdr:nvSpPr>
      <xdr:spPr>
        <a:xfrm>
          <a:off x="129730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CD2111D2-2C85-43CB-8428-E148E9A4025C}"/>
            </a:ext>
          </a:extLst>
        </xdr:cNvPr>
        <xdr:cNvSpPr txBox="1"/>
      </xdr:nvSpPr>
      <xdr:spPr>
        <a:xfrm>
          <a:off x="12172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1D2D79D2-EDAE-4011-A4C4-B7CC6271BFF6}"/>
            </a:ext>
          </a:extLst>
        </xdr:cNvPr>
        <xdr:cNvSpPr txBox="1"/>
      </xdr:nvSpPr>
      <xdr:spPr>
        <a:xfrm>
          <a:off x="11366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1778</xdr:rowOff>
    </xdr:from>
    <xdr:to>
      <xdr:col>81</xdr:col>
      <xdr:colOff>101600</xdr:colOff>
      <xdr:row>59</xdr:row>
      <xdr:rowOff>103378</xdr:rowOff>
    </xdr:to>
    <xdr:sp macro="" textlink="">
      <xdr:nvSpPr>
        <xdr:cNvPr id="443" name="楕円 442">
          <a:extLst>
            <a:ext uri="{FF2B5EF4-FFF2-40B4-BE49-F238E27FC236}">
              <a16:creationId xmlns:a16="http://schemas.microsoft.com/office/drawing/2014/main" id="{05D1A3D6-AFA8-4DC1-8F1C-277AB55C8B7F}"/>
            </a:ext>
          </a:extLst>
        </xdr:cNvPr>
        <xdr:cNvSpPr/>
      </xdr:nvSpPr>
      <xdr:spPr>
        <a:xfrm>
          <a:off x="13887450" y="9749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111506</xdr:rowOff>
    </xdr:from>
    <xdr:to>
      <xdr:col>76</xdr:col>
      <xdr:colOff>165100</xdr:colOff>
      <xdr:row>59</xdr:row>
      <xdr:rowOff>41656</xdr:rowOff>
    </xdr:to>
    <xdr:sp macro="" textlink="">
      <xdr:nvSpPr>
        <xdr:cNvPr id="444" name="楕円 443">
          <a:extLst>
            <a:ext uri="{FF2B5EF4-FFF2-40B4-BE49-F238E27FC236}">
              <a16:creationId xmlns:a16="http://schemas.microsoft.com/office/drawing/2014/main" id="{DC42FF42-4096-4386-99E3-029E1A5C1AF7}"/>
            </a:ext>
          </a:extLst>
        </xdr:cNvPr>
        <xdr:cNvSpPr/>
      </xdr:nvSpPr>
      <xdr:spPr>
        <a:xfrm>
          <a:off x="13093700" y="9693656"/>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162306</xdr:rowOff>
    </xdr:from>
    <xdr:to>
      <xdr:col>81</xdr:col>
      <xdr:colOff>50800</xdr:colOff>
      <xdr:row>59</xdr:row>
      <xdr:rowOff>52578</xdr:rowOff>
    </xdr:to>
    <xdr:cxnSp macro="">
      <xdr:nvCxnSpPr>
        <xdr:cNvPr id="445" name="直線コネクタ 444">
          <a:extLst>
            <a:ext uri="{FF2B5EF4-FFF2-40B4-BE49-F238E27FC236}">
              <a16:creationId xmlns:a16="http://schemas.microsoft.com/office/drawing/2014/main" id="{A5CC8DC8-26E2-45D4-B7CC-5DC58F8C3A9F}"/>
            </a:ext>
          </a:extLst>
        </xdr:cNvPr>
        <xdr:cNvCxnSpPr/>
      </xdr:nvCxnSpPr>
      <xdr:spPr>
        <a:xfrm>
          <a:off x="13144500" y="9744456"/>
          <a:ext cx="793750" cy="5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49784</xdr:rowOff>
    </xdr:from>
    <xdr:to>
      <xdr:col>72</xdr:col>
      <xdr:colOff>38100</xdr:colOff>
      <xdr:row>58</xdr:row>
      <xdr:rowOff>151384</xdr:rowOff>
    </xdr:to>
    <xdr:sp macro="" textlink="">
      <xdr:nvSpPr>
        <xdr:cNvPr id="446" name="楕円 445">
          <a:extLst>
            <a:ext uri="{FF2B5EF4-FFF2-40B4-BE49-F238E27FC236}">
              <a16:creationId xmlns:a16="http://schemas.microsoft.com/office/drawing/2014/main" id="{FCE52F2F-35D9-466D-8CCC-5801A635D50F}"/>
            </a:ext>
          </a:extLst>
        </xdr:cNvPr>
        <xdr:cNvSpPr/>
      </xdr:nvSpPr>
      <xdr:spPr>
        <a:xfrm>
          <a:off x="12299950" y="9631934"/>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100584</xdr:rowOff>
    </xdr:from>
    <xdr:to>
      <xdr:col>76</xdr:col>
      <xdr:colOff>114300</xdr:colOff>
      <xdr:row>58</xdr:row>
      <xdr:rowOff>162306</xdr:rowOff>
    </xdr:to>
    <xdr:cxnSp macro="">
      <xdr:nvCxnSpPr>
        <xdr:cNvPr id="447" name="直線コネクタ 446">
          <a:extLst>
            <a:ext uri="{FF2B5EF4-FFF2-40B4-BE49-F238E27FC236}">
              <a16:creationId xmlns:a16="http://schemas.microsoft.com/office/drawing/2014/main" id="{97647CC5-337D-469E-AA8E-EA3EE89ACD6A}"/>
            </a:ext>
          </a:extLst>
        </xdr:cNvPr>
        <xdr:cNvCxnSpPr/>
      </xdr:nvCxnSpPr>
      <xdr:spPr>
        <a:xfrm>
          <a:off x="12344400" y="9682734"/>
          <a:ext cx="8001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159512</xdr:rowOff>
    </xdr:from>
    <xdr:to>
      <xdr:col>67</xdr:col>
      <xdr:colOff>101600</xdr:colOff>
      <xdr:row>58</xdr:row>
      <xdr:rowOff>89662</xdr:rowOff>
    </xdr:to>
    <xdr:sp macro="" textlink="">
      <xdr:nvSpPr>
        <xdr:cNvPr id="448" name="楕円 447">
          <a:extLst>
            <a:ext uri="{FF2B5EF4-FFF2-40B4-BE49-F238E27FC236}">
              <a16:creationId xmlns:a16="http://schemas.microsoft.com/office/drawing/2014/main" id="{09327F71-7C09-4463-A50B-17A4463758AF}"/>
            </a:ext>
          </a:extLst>
        </xdr:cNvPr>
        <xdr:cNvSpPr/>
      </xdr:nvSpPr>
      <xdr:spPr>
        <a:xfrm>
          <a:off x="11487150" y="9576562"/>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38862</xdr:rowOff>
    </xdr:from>
    <xdr:to>
      <xdr:col>71</xdr:col>
      <xdr:colOff>177800</xdr:colOff>
      <xdr:row>58</xdr:row>
      <xdr:rowOff>100584</xdr:rowOff>
    </xdr:to>
    <xdr:cxnSp macro="">
      <xdr:nvCxnSpPr>
        <xdr:cNvPr id="449" name="直線コネクタ 448">
          <a:extLst>
            <a:ext uri="{FF2B5EF4-FFF2-40B4-BE49-F238E27FC236}">
              <a16:creationId xmlns:a16="http://schemas.microsoft.com/office/drawing/2014/main" id="{311687E6-4B19-4126-BFD0-3ED8ADE621D1}"/>
            </a:ext>
          </a:extLst>
        </xdr:cNvPr>
        <xdr:cNvCxnSpPr/>
      </xdr:nvCxnSpPr>
      <xdr:spPr>
        <a:xfrm>
          <a:off x="11537950" y="9621012"/>
          <a:ext cx="80645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69613</xdr:rowOff>
    </xdr:from>
    <xdr:ext cx="405111" cy="259045"/>
    <xdr:sp macro="" textlink="">
      <xdr:nvSpPr>
        <xdr:cNvPr id="450" name="n_1aveValue【保健センター・保健所】&#10;有形固定資産減価償却率">
          <a:extLst>
            <a:ext uri="{FF2B5EF4-FFF2-40B4-BE49-F238E27FC236}">
              <a16:creationId xmlns:a16="http://schemas.microsoft.com/office/drawing/2014/main" id="{DB431E47-D484-48FC-8D84-543128744088}"/>
            </a:ext>
          </a:extLst>
        </xdr:cNvPr>
        <xdr:cNvSpPr txBox="1"/>
      </xdr:nvSpPr>
      <xdr:spPr>
        <a:xfrm>
          <a:off x="13742044" y="9321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23893</xdr:rowOff>
    </xdr:from>
    <xdr:ext cx="405111" cy="259045"/>
    <xdr:sp macro="" textlink="">
      <xdr:nvSpPr>
        <xdr:cNvPr id="451" name="n_2aveValue【保健センター・保健所】&#10;有形固定資産減価償却率">
          <a:extLst>
            <a:ext uri="{FF2B5EF4-FFF2-40B4-BE49-F238E27FC236}">
              <a16:creationId xmlns:a16="http://schemas.microsoft.com/office/drawing/2014/main" id="{FF27424E-3738-4AD0-9353-B27DBE74CF6A}"/>
            </a:ext>
          </a:extLst>
        </xdr:cNvPr>
        <xdr:cNvSpPr txBox="1"/>
      </xdr:nvSpPr>
      <xdr:spPr>
        <a:xfrm>
          <a:off x="12960994" y="9275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165625</xdr:rowOff>
    </xdr:from>
    <xdr:ext cx="405111" cy="259045"/>
    <xdr:sp macro="" textlink="">
      <xdr:nvSpPr>
        <xdr:cNvPr id="452" name="n_3aveValue【保健センター・保健所】&#10;有形固定資産減価償却率">
          <a:extLst>
            <a:ext uri="{FF2B5EF4-FFF2-40B4-BE49-F238E27FC236}">
              <a16:creationId xmlns:a16="http://schemas.microsoft.com/office/drawing/2014/main" id="{E4260D25-CABB-466A-8E01-3A80A27ED635}"/>
            </a:ext>
          </a:extLst>
        </xdr:cNvPr>
        <xdr:cNvSpPr txBox="1"/>
      </xdr:nvSpPr>
      <xdr:spPr>
        <a:xfrm>
          <a:off x="12167244" y="9252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115333</xdr:rowOff>
    </xdr:from>
    <xdr:ext cx="405111" cy="259045"/>
    <xdr:sp macro="" textlink="">
      <xdr:nvSpPr>
        <xdr:cNvPr id="453" name="n_4aveValue【保健センター・保健所】&#10;有形固定資産減価償却率">
          <a:extLst>
            <a:ext uri="{FF2B5EF4-FFF2-40B4-BE49-F238E27FC236}">
              <a16:creationId xmlns:a16="http://schemas.microsoft.com/office/drawing/2014/main" id="{483FF560-4643-4882-9104-C4ACB081F3A1}"/>
            </a:ext>
          </a:extLst>
        </xdr:cNvPr>
        <xdr:cNvSpPr txBox="1"/>
      </xdr:nvSpPr>
      <xdr:spPr>
        <a:xfrm>
          <a:off x="11354444" y="920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94505</xdr:rowOff>
    </xdr:from>
    <xdr:ext cx="405111" cy="259045"/>
    <xdr:sp macro="" textlink="">
      <xdr:nvSpPr>
        <xdr:cNvPr id="454" name="n_1mainValue【保健センター・保健所】&#10;有形固定資産減価償却率">
          <a:extLst>
            <a:ext uri="{FF2B5EF4-FFF2-40B4-BE49-F238E27FC236}">
              <a16:creationId xmlns:a16="http://schemas.microsoft.com/office/drawing/2014/main" id="{D6EE9821-E6AF-42B4-B223-05DE60694A93}"/>
            </a:ext>
          </a:extLst>
        </xdr:cNvPr>
        <xdr:cNvSpPr txBox="1"/>
      </xdr:nvSpPr>
      <xdr:spPr>
        <a:xfrm>
          <a:off x="13742044" y="9841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32783</xdr:rowOff>
    </xdr:from>
    <xdr:ext cx="405111" cy="259045"/>
    <xdr:sp macro="" textlink="">
      <xdr:nvSpPr>
        <xdr:cNvPr id="455" name="n_2mainValue【保健センター・保健所】&#10;有形固定資産減価償却率">
          <a:extLst>
            <a:ext uri="{FF2B5EF4-FFF2-40B4-BE49-F238E27FC236}">
              <a16:creationId xmlns:a16="http://schemas.microsoft.com/office/drawing/2014/main" id="{7A196DD1-212E-4802-92EA-76EFFFFBE104}"/>
            </a:ext>
          </a:extLst>
        </xdr:cNvPr>
        <xdr:cNvSpPr txBox="1"/>
      </xdr:nvSpPr>
      <xdr:spPr>
        <a:xfrm>
          <a:off x="12960994" y="9780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142511</xdr:rowOff>
    </xdr:from>
    <xdr:ext cx="405111" cy="259045"/>
    <xdr:sp macro="" textlink="">
      <xdr:nvSpPr>
        <xdr:cNvPr id="456" name="n_3mainValue【保健センター・保健所】&#10;有形固定資産減価償却率">
          <a:extLst>
            <a:ext uri="{FF2B5EF4-FFF2-40B4-BE49-F238E27FC236}">
              <a16:creationId xmlns:a16="http://schemas.microsoft.com/office/drawing/2014/main" id="{45A53FEF-074F-472D-A746-B2605CCEB776}"/>
            </a:ext>
          </a:extLst>
        </xdr:cNvPr>
        <xdr:cNvSpPr txBox="1"/>
      </xdr:nvSpPr>
      <xdr:spPr>
        <a:xfrm>
          <a:off x="12167244" y="97246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80789</xdr:rowOff>
    </xdr:from>
    <xdr:ext cx="405111" cy="259045"/>
    <xdr:sp macro="" textlink="">
      <xdr:nvSpPr>
        <xdr:cNvPr id="457" name="n_4mainValue【保健センター・保健所】&#10;有形固定資産減価償却率">
          <a:extLst>
            <a:ext uri="{FF2B5EF4-FFF2-40B4-BE49-F238E27FC236}">
              <a16:creationId xmlns:a16="http://schemas.microsoft.com/office/drawing/2014/main" id="{E9143B2F-C762-4C80-8D66-65FF3F26C4D2}"/>
            </a:ext>
          </a:extLst>
        </xdr:cNvPr>
        <xdr:cNvSpPr txBox="1"/>
      </xdr:nvSpPr>
      <xdr:spPr>
        <a:xfrm>
          <a:off x="11354444" y="9662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58" name="正方形/長方形 457">
          <a:extLst>
            <a:ext uri="{FF2B5EF4-FFF2-40B4-BE49-F238E27FC236}">
              <a16:creationId xmlns:a16="http://schemas.microsoft.com/office/drawing/2014/main" id="{3555D531-9504-4EBB-9F7D-46E3C4CDE431}"/>
            </a:ext>
          </a:extLst>
        </xdr:cNvPr>
        <xdr:cNvSpPr/>
      </xdr:nvSpPr>
      <xdr:spPr>
        <a:xfrm>
          <a:off x="16459200" y="77152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59" name="正方形/長方形 458">
          <a:extLst>
            <a:ext uri="{FF2B5EF4-FFF2-40B4-BE49-F238E27FC236}">
              <a16:creationId xmlns:a16="http://schemas.microsoft.com/office/drawing/2014/main" id="{7FFD2FB2-0102-4518-AE73-F30285FDC54B}"/>
            </a:ext>
          </a:extLst>
        </xdr:cNvPr>
        <xdr:cNvSpPr/>
      </xdr:nvSpPr>
      <xdr:spPr>
        <a:xfrm>
          <a:off x="165862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0" name="正方形/長方形 459">
          <a:extLst>
            <a:ext uri="{FF2B5EF4-FFF2-40B4-BE49-F238E27FC236}">
              <a16:creationId xmlns:a16="http://schemas.microsoft.com/office/drawing/2014/main" id="{E189DE27-73E8-4CA8-A4C5-EDB3BDF1E7CB}"/>
            </a:ext>
          </a:extLst>
        </xdr:cNvPr>
        <xdr:cNvSpPr/>
      </xdr:nvSpPr>
      <xdr:spPr>
        <a:xfrm>
          <a:off x="165862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1" name="正方形/長方形 460">
          <a:extLst>
            <a:ext uri="{FF2B5EF4-FFF2-40B4-BE49-F238E27FC236}">
              <a16:creationId xmlns:a16="http://schemas.microsoft.com/office/drawing/2014/main" id="{9E8347C8-62C5-41DD-B50B-9538F935B322}"/>
            </a:ext>
          </a:extLst>
        </xdr:cNvPr>
        <xdr:cNvSpPr/>
      </xdr:nvSpPr>
      <xdr:spPr>
        <a:xfrm>
          <a:off x="174879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2" name="正方形/長方形 461">
          <a:extLst>
            <a:ext uri="{FF2B5EF4-FFF2-40B4-BE49-F238E27FC236}">
              <a16:creationId xmlns:a16="http://schemas.microsoft.com/office/drawing/2014/main" id="{2F85E5E8-D6CF-4069-8967-3604FFD4DAC9}"/>
            </a:ext>
          </a:extLst>
        </xdr:cNvPr>
        <xdr:cNvSpPr/>
      </xdr:nvSpPr>
      <xdr:spPr>
        <a:xfrm>
          <a:off x="174879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3" name="正方形/長方形 462">
          <a:extLst>
            <a:ext uri="{FF2B5EF4-FFF2-40B4-BE49-F238E27FC236}">
              <a16:creationId xmlns:a16="http://schemas.microsoft.com/office/drawing/2014/main" id="{14F23DA9-06D6-489B-8B68-402A785BB1D9}"/>
            </a:ext>
          </a:extLst>
        </xdr:cNvPr>
        <xdr:cNvSpPr/>
      </xdr:nvSpPr>
      <xdr:spPr>
        <a:xfrm>
          <a:off x="18516600" y="83502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4" name="正方形/長方形 463">
          <a:extLst>
            <a:ext uri="{FF2B5EF4-FFF2-40B4-BE49-F238E27FC236}">
              <a16:creationId xmlns:a16="http://schemas.microsoft.com/office/drawing/2014/main" id="{BC436F66-1ECF-45DC-85ED-C3056F1E7282}"/>
            </a:ext>
          </a:extLst>
        </xdr:cNvPr>
        <xdr:cNvSpPr/>
      </xdr:nvSpPr>
      <xdr:spPr>
        <a:xfrm>
          <a:off x="18516600" y="85471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65" name="正方形/長方形 464">
          <a:extLst>
            <a:ext uri="{FF2B5EF4-FFF2-40B4-BE49-F238E27FC236}">
              <a16:creationId xmlns:a16="http://schemas.microsoft.com/office/drawing/2014/main" id="{3B374A13-76C6-4579-B33A-05C55C6997DB}"/>
            </a:ext>
          </a:extLst>
        </xdr:cNvPr>
        <xdr:cNvSpPr/>
      </xdr:nvSpPr>
      <xdr:spPr>
        <a:xfrm>
          <a:off x="16459200" y="88138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66" name="テキスト ボックス 465">
          <a:extLst>
            <a:ext uri="{FF2B5EF4-FFF2-40B4-BE49-F238E27FC236}">
              <a16:creationId xmlns:a16="http://schemas.microsoft.com/office/drawing/2014/main" id="{364F0BD5-DF51-409E-87BF-26FD751454AC}"/>
            </a:ext>
          </a:extLst>
        </xdr:cNvPr>
        <xdr:cNvSpPr txBox="1"/>
      </xdr:nvSpPr>
      <xdr:spPr>
        <a:xfrm>
          <a:off x="16440150" y="86296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67" name="直線コネクタ 466">
          <a:extLst>
            <a:ext uri="{FF2B5EF4-FFF2-40B4-BE49-F238E27FC236}">
              <a16:creationId xmlns:a16="http://schemas.microsoft.com/office/drawing/2014/main" id="{E3354CDF-2A99-4E1D-B494-67C1E0C17066}"/>
            </a:ext>
          </a:extLst>
        </xdr:cNvPr>
        <xdr:cNvCxnSpPr/>
      </xdr:nvCxnSpPr>
      <xdr:spPr>
        <a:xfrm>
          <a:off x="16459200" y="11017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68" name="直線コネクタ 467">
          <a:extLst>
            <a:ext uri="{FF2B5EF4-FFF2-40B4-BE49-F238E27FC236}">
              <a16:creationId xmlns:a16="http://schemas.microsoft.com/office/drawing/2014/main" id="{99663713-F9AC-4927-977F-2EC3995B8914}"/>
            </a:ext>
          </a:extLst>
        </xdr:cNvPr>
        <xdr:cNvCxnSpPr/>
      </xdr:nvCxnSpPr>
      <xdr:spPr>
        <a:xfrm>
          <a:off x="16459200" y="10648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69" name="テキスト ボックス 468">
          <a:extLst>
            <a:ext uri="{FF2B5EF4-FFF2-40B4-BE49-F238E27FC236}">
              <a16:creationId xmlns:a16="http://schemas.microsoft.com/office/drawing/2014/main" id="{1E0A7824-0D54-4755-8EC8-CD5F92240A73}"/>
            </a:ext>
          </a:extLst>
        </xdr:cNvPr>
        <xdr:cNvSpPr txBox="1"/>
      </xdr:nvSpPr>
      <xdr:spPr>
        <a:xfrm>
          <a:off x="16049171" y="10513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0" name="直線コネクタ 469">
          <a:extLst>
            <a:ext uri="{FF2B5EF4-FFF2-40B4-BE49-F238E27FC236}">
              <a16:creationId xmlns:a16="http://schemas.microsoft.com/office/drawing/2014/main" id="{04BDE84B-B8A0-4E3C-86D2-F76C79A65178}"/>
            </a:ext>
          </a:extLst>
        </xdr:cNvPr>
        <xdr:cNvCxnSpPr/>
      </xdr:nvCxnSpPr>
      <xdr:spPr>
        <a:xfrm>
          <a:off x="16459200" y="1028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1" name="テキスト ボックス 470">
          <a:extLst>
            <a:ext uri="{FF2B5EF4-FFF2-40B4-BE49-F238E27FC236}">
              <a16:creationId xmlns:a16="http://schemas.microsoft.com/office/drawing/2014/main" id="{68A2F7FC-4F11-4280-8A0E-4B65841DC000}"/>
            </a:ext>
          </a:extLst>
        </xdr:cNvPr>
        <xdr:cNvSpPr txBox="1"/>
      </xdr:nvSpPr>
      <xdr:spPr>
        <a:xfrm>
          <a:off x="1604917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2" name="直線コネクタ 471">
          <a:extLst>
            <a:ext uri="{FF2B5EF4-FFF2-40B4-BE49-F238E27FC236}">
              <a16:creationId xmlns:a16="http://schemas.microsoft.com/office/drawing/2014/main" id="{1CE00582-B626-423B-85F7-4C0165A3B3F6}"/>
            </a:ext>
          </a:extLst>
        </xdr:cNvPr>
        <xdr:cNvCxnSpPr/>
      </xdr:nvCxnSpPr>
      <xdr:spPr>
        <a:xfrm>
          <a:off x="16459200" y="9912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3" name="テキスト ボックス 472">
          <a:extLst>
            <a:ext uri="{FF2B5EF4-FFF2-40B4-BE49-F238E27FC236}">
              <a16:creationId xmlns:a16="http://schemas.microsoft.com/office/drawing/2014/main" id="{B673FA0A-8AB4-4484-A1FA-136CB246FDDD}"/>
            </a:ext>
          </a:extLst>
        </xdr:cNvPr>
        <xdr:cNvSpPr txBox="1"/>
      </xdr:nvSpPr>
      <xdr:spPr>
        <a:xfrm>
          <a:off x="16049171" y="9776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4" name="直線コネクタ 473">
          <a:extLst>
            <a:ext uri="{FF2B5EF4-FFF2-40B4-BE49-F238E27FC236}">
              <a16:creationId xmlns:a16="http://schemas.microsoft.com/office/drawing/2014/main" id="{591C21E9-C24A-4F96-B40B-AF3D558BCC39}"/>
            </a:ext>
          </a:extLst>
        </xdr:cNvPr>
        <xdr:cNvCxnSpPr/>
      </xdr:nvCxnSpPr>
      <xdr:spPr>
        <a:xfrm>
          <a:off x="16459200" y="9550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75" name="テキスト ボックス 474">
          <a:extLst>
            <a:ext uri="{FF2B5EF4-FFF2-40B4-BE49-F238E27FC236}">
              <a16:creationId xmlns:a16="http://schemas.microsoft.com/office/drawing/2014/main" id="{13362009-F901-41EC-9292-F2FEC7FD9A05}"/>
            </a:ext>
          </a:extLst>
        </xdr:cNvPr>
        <xdr:cNvSpPr txBox="1"/>
      </xdr:nvSpPr>
      <xdr:spPr>
        <a:xfrm>
          <a:off x="16049171" y="9414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76" name="直線コネクタ 475">
          <a:extLst>
            <a:ext uri="{FF2B5EF4-FFF2-40B4-BE49-F238E27FC236}">
              <a16:creationId xmlns:a16="http://schemas.microsoft.com/office/drawing/2014/main" id="{32E0022D-2CEF-4484-B97D-EB91DC84A64A}"/>
            </a:ext>
          </a:extLst>
        </xdr:cNvPr>
        <xdr:cNvCxnSpPr/>
      </xdr:nvCxnSpPr>
      <xdr:spPr>
        <a:xfrm>
          <a:off x="16459200" y="9182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77" name="テキスト ボックス 476">
          <a:extLst>
            <a:ext uri="{FF2B5EF4-FFF2-40B4-BE49-F238E27FC236}">
              <a16:creationId xmlns:a16="http://schemas.microsoft.com/office/drawing/2014/main" id="{60586883-34FC-40AE-868D-8A94E4A1B32D}"/>
            </a:ext>
          </a:extLst>
        </xdr:cNvPr>
        <xdr:cNvSpPr txBox="1"/>
      </xdr:nvSpPr>
      <xdr:spPr>
        <a:xfrm>
          <a:off x="16049171" y="9046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78" name="直線コネクタ 477">
          <a:extLst>
            <a:ext uri="{FF2B5EF4-FFF2-40B4-BE49-F238E27FC236}">
              <a16:creationId xmlns:a16="http://schemas.microsoft.com/office/drawing/2014/main" id="{6E7EC334-1EAB-4F8D-9551-1DAA2932A484}"/>
            </a:ext>
          </a:extLst>
        </xdr:cNvPr>
        <xdr:cNvCxnSpPr/>
      </xdr:nvCxnSpPr>
      <xdr:spPr>
        <a:xfrm>
          <a:off x="16459200" y="8813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79" name="テキスト ボックス 478">
          <a:extLst>
            <a:ext uri="{FF2B5EF4-FFF2-40B4-BE49-F238E27FC236}">
              <a16:creationId xmlns:a16="http://schemas.microsoft.com/office/drawing/2014/main" id="{907F2B35-D278-4C9C-88CD-9765A7564FC2}"/>
            </a:ext>
          </a:extLst>
        </xdr:cNvPr>
        <xdr:cNvSpPr txBox="1"/>
      </xdr:nvSpPr>
      <xdr:spPr>
        <a:xfrm>
          <a:off x="16049171" y="8677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0" name="【保健センター・保健所】&#10;一人当たり面積グラフ枠">
          <a:extLst>
            <a:ext uri="{FF2B5EF4-FFF2-40B4-BE49-F238E27FC236}">
              <a16:creationId xmlns:a16="http://schemas.microsoft.com/office/drawing/2014/main" id="{6F8DEBD1-B2B9-4A49-A539-672E011230F2}"/>
            </a:ext>
          </a:extLst>
        </xdr:cNvPr>
        <xdr:cNvSpPr/>
      </xdr:nvSpPr>
      <xdr:spPr>
        <a:xfrm>
          <a:off x="16459200" y="88138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121920</xdr:rowOff>
    </xdr:from>
    <xdr:to>
      <xdr:col>116</xdr:col>
      <xdr:colOff>62864</xdr:colOff>
      <xdr:row>63</xdr:row>
      <xdr:rowOff>121920</xdr:rowOff>
    </xdr:to>
    <xdr:cxnSp macro="">
      <xdr:nvCxnSpPr>
        <xdr:cNvPr id="481" name="直線コネクタ 480">
          <a:extLst>
            <a:ext uri="{FF2B5EF4-FFF2-40B4-BE49-F238E27FC236}">
              <a16:creationId xmlns:a16="http://schemas.microsoft.com/office/drawing/2014/main" id="{CCBED4FC-AA83-4233-BAB9-1AFEA35C86DA}"/>
            </a:ext>
          </a:extLst>
        </xdr:cNvPr>
        <xdr:cNvCxnSpPr/>
      </xdr:nvCxnSpPr>
      <xdr:spPr>
        <a:xfrm flipV="1">
          <a:off x="19951064" y="9373870"/>
          <a:ext cx="0" cy="115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125747</xdr:rowOff>
    </xdr:from>
    <xdr:ext cx="469744" cy="259045"/>
    <xdr:sp macro="" textlink="">
      <xdr:nvSpPr>
        <xdr:cNvPr id="482" name="【保健センター・保健所】&#10;一人当たり面積最小値テキスト">
          <a:extLst>
            <a:ext uri="{FF2B5EF4-FFF2-40B4-BE49-F238E27FC236}">
              <a16:creationId xmlns:a16="http://schemas.microsoft.com/office/drawing/2014/main" id="{78BD50BA-A698-417F-A763-CD9912B28536}"/>
            </a:ext>
          </a:extLst>
        </xdr:cNvPr>
        <xdr:cNvSpPr txBox="1"/>
      </xdr:nvSpPr>
      <xdr:spPr>
        <a:xfrm>
          <a:off x="19989800" y="10533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121920</xdr:rowOff>
    </xdr:from>
    <xdr:to>
      <xdr:col>116</xdr:col>
      <xdr:colOff>152400</xdr:colOff>
      <xdr:row>63</xdr:row>
      <xdr:rowOff>121920</xdr:rowOff>
    </xdr:to>
    <xdr:cxnSp macro="">
      <xdr:nvCxnSpPr>
        <xdr:cNvPr id="483" name="直線コネクタ 482">
          <a:extLst>
            <a:ext uri="{FF2B5EF4-FFF2-40B4-BE49-F238E27FC236}">
              <a16:creationId xmlns:a16="http://schemas.microsoft.com/office/drawing/2014/main" id="{C269DA83-64CD-4C8C-97AB-C695A30D4F91}"/>
            </a:ext>
          </a:extLst>
        </xdr:cNvPr>
        <xdr:cNvCxnSpPr/>
      </xdr:nvCxnSpPr>
      <xdr:spPr>
        <a:xfrm>
          <a:off x="19881850" y="105295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68597</xdr:rowOff>
    </xdr:from>
    <xdr:ext cx="469744" cy="259045"/>
    <xdr:sp macro="" textlink="">
      <xdr:nvSpPr>
        <xdr:cNvPr id="484" name="【保健センター・保健所】&#10;一人当たり面積最大値テキスト">
          <a:extLst>
            <a:ext uri="{FF2B5EF4-FFF2-40B4-BE49-F238E27FC236}">
              <a16:creationId xmlns:a16="http://schemas.microsoft.com/office/drawing/2014/main" id="{72F212D9-707F-42AB-BF7B-A94F8DFA19F6}"/>
            </a:ext>
          </a:extLst>
        </xdr:cNvPr>
        <xdr:cNvSpPr txBox="1"/>
      </xdr:nvSpPr>
      <xdr:spPr>
        <a:xfrm>
          <a:off x="19989800" y="9155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121920</xdr:rowOff>
    </xdr:from>
    <xdr:to>
      <xdr:col>116</xdr:col>
      <xdr:colOff>152400</xdr:colOff>
      <xdr:row>56</xdr:row>
      <xdr:rowOff>121920</xdr:rowOff>
    </xdr:to>
    <xdr:cxnSp macro="">
      <xdr:nvCxnSpPr>
        <xdr:cNvPr id="485" name="直線コネクタ 484">
          <a:extLst>
            <a:ext uri="{FF2B5EF4-FFF2-40B4-BE49-F238E27FC236}">
              <a16:creationId xmlns:a16="http://schemas.microsoft.com/office/drawing/2014/main" id="{36342959-6D9A-42A7-9277-39D6C44ACF39}"/>
            </a:ext>
          </a:extLst>
        </xdr:cNvPr>
        <xdr:cNvCxnSpPr/>
      </xdr:nvCxnSpPr>
      <xdr:spPr>
        <a:xfrm>
          <a:off x="19881850" y="937387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167657</xdr:rowOff>
    </xdr:from>
    <xdr:ext cx="469744" cy="259045"/>
    <xdr:sp macro="" textlink="">
      <xdr:nvSpPr>
        <xdr:cNvPr id="486" name="【保健センター・保健所】&#10;一人当たり面積平均値テキスト">
          <a:extLst>
            <a:ext uri="{FF2B5EF4-FFF2-40B4-BE49-F238E27FC236}">
              <a16:creationId xmlns:a16="http://schemas.microsoft.com/office/drawing/2014/main" id="{D29D26F4-E2E5-4E9F-8C1A-2E71C6FCD2CD}"/>
            </a:ext>
          </a:extLst>
        </xdr:cNvPr>
        <xdr:cNvSpPr txBox="1"/>
      </xdr:nvSpPr>
      <xdr:spPr>
        <a:xfrm>
          <a:off x="19989800" y="10245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17780</xdr:rowOff>
    </xdr:from>
    <xdr:to>
      <xdr:col>116</xdr:col>
      <xdr:colOff>114300</xdr:colOff>
      <xdr:row>62</xdr:row>
      <xdr:rowOff>119380</xdr:rowOff>
    </xdr:to>
    <xdr:sp macro="" textlink="">
      <xdr:nvSpPr>
        <xdr:cNvPr id="487" name="フローチャート: 判断 486">
          <a:extLst>
            <a:ext uri="{FF2B5EF4-FFF2-40B4-BE49-F238E27FC236}">
              <a16:creationId xmlns:a16="http://schemas.microsoft.com/office/drawing/2014/main" id="{D3414A06-64C8-4C48-834F-E407BDF15FD7}"/>
            </a:ext>
          </a:extLst>
        </xdr:cNvPr>
        <xdr:cNvSpPr/>
      </xdr:nvSpPr>
      <xdr:spPr>
        <a:xfrm>
          <a:off x="19900900" y="10260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21590</xdr:rowOff>
    </xdr:from>
    <xdr:to>
      <xdr:col>112</xdr:col>
      <xdr:colOff>38100</xdr:colOff>
      <xdr:row>62</xdr:row>
      <xdr:rowOff>123190</xdr:rowOff>
    </xdr:to>
    <xdr:sp macro="" textlink="">
      <xdr:nvSpPr>
        <xdr:cNvPr id="488" name="フローチャート: 判断 487">
          <a:extLst>
            <a:ext uri="{FF2B5EF4-FFF2-40B4-BE49-F238E27FC236}">
              <a16:creationId xmlns:a16="http://schemas.microsoft.com/office/drawing/2014/main" id="{C6D42141-C4B0-4472-B0FC-D6C1A8A44D1A}"/>
            </a:ext>
          </a:extLst>
        </xdr:cNvPr>
        <xdr:cNvSpPr/>
      </xdr:nvSpPr>
      <xdr:spPr>
        <a:xfrm>
          <a:off x="19157950" y="1026414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21590</xdr:rowOff>
    </xdr:from>
    <xdr:to>
      <xdr:col>107</xdr:col>
      <xdr:colOff>101600</xdr:colOff>
      <xdr:row>62</xdr:row>
      <xdr:rowOff>123190</xdr:rowOff>
    </xdr:to>
    <xdr:sp macro="" textlink="">
      <xdr:nvSpPr>
        <xdr:cNvPr id="489" name="フローチャート: 判断 488">
          <a:extLst>
            <a:ext uri="{FF2B5EF4-FFF2-40B4-BE49-F238E27FC236}">
              <a16:creationId xmlns:a16="http://schemas.microsoft.com/office/drawing/2014/main" id="{447631F1-1806-4944-BD8A-4899D576A011}"/>
            </a:ext>
          </a:extLst>
        </xdr:cNvPr>
        <xdr:cNvSpPr/>
      </xdr:nvSpPr>
      <xdr:spPr>
        <a:xfrm>
          <a:off x="18345150" y="10264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25400</xdr:rowOff>
    </xdr:from>
    <xdr:to>
      <xdr:col>102</xdr:col>
      <xdr:colOff>165100</xdr:colOff>
      <xdr:row>62</xdr:row>
      <xdr:rowOff>127000</xdr:rowOff>
    </xdr:to>
    <xdr:sp macro="" textlink="">
      <xdr:nvSpPr>
        <xdr:cNvPr id="490" name="フローチャート: 判断 489">
          <a:extLst>
            <a:ext uri="{FF2B5EF4-FFF2-40B4-BE49-F238E27FC236}">
              <a16:creationId xmlns:a16="http://schemas.microsoft.com/office/drawing/2014/main" id="{4BC05A1A-926C-409E-8E02-9BB6E9D5B894}"/>
            </a:ext>
          </a:extLst>
        </xdr:cNvPr>
        <xdr:cNvSpPr/>
      </xdr:nvSpPr>
      <xdr:spPr>
        <a:xfrm>
          <a:off x="17551400" y="10267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2540</xdr:rowOff>
    </xdr:from>
    <xdr:to>
      <xdr:col>98</xdr:col>
      <xdr:colOff>38100</xdr:colOff>
      <xdr:row>62</xdr:row>
      <xdr:rowOff>104140</xdr:rowOff>
    </xdr:to>
    <xdr:sp macro="" textlink="">
      <xdr:nvSpPr>
        <xdr:cNvPr id="491" name="フローチャート: 判断 490">
          <a:extLst>
            <a:ext uri="{FF2B5EF4-FFF2-40B4-BE49-F238E27FC236}">
              <a16:creationId xmlns:a16="http://schemas.microsoft.com/office/drawing/2014/main" id="{3FF1DDC7-1570-4466-9263-DC7E8134AC58}"/>
            </a:ext>
          </a:extLst>
        </xdr:cNvPr>
        <xdr:cNvSpPr/>
      </xdr:nvSpPr>
      <xdr:spPr>
        <a:xfrm>
          <a:off x="16757650" y="1024509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2" name="テキスト ボックス 491">
          <a:extLst>
            <a:ext uri="{FF2B5EF4-FFF2-40B4-BE49-F238E27FC236}">
              <a16:creationId xmlns:a16="http://schemas.microsoft.com/office/drawing/2014/main" id="{7039E88D-7DCF-47C1-A134-7BF889129D1C}"/>
            </a:ext>
          </a:extLst>
        </xdr:cNvPr>
        <xdr:cNvSpPr txBox="1"/>
      </xdr:nvSpPr>
      <xdr:spPr>
        <a:xfrm>
          <a:off x="197802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3" name="テキスト ボックス 492">
          <a:extLst>
            <a:ext uri="{FF2B5EF4-FFF2-40B4-BE49-F238E27FC236}">
              <a16:creationId xmlns:a16="http://schemas.microsoft.com/office/drawing/2014/main" id="{B49709AB-5BE9-4AC6-92EE-7AC7EB89DCEF}"/>
            </a:ext>
          </a:extLst>
        </xdr:cNvPr>
        <xdr:cNvSpPr txBox="1"/>
      </xdr:nvSpPr>
      <xdr:spPr>
        <a:xfrm>
          <a:off x="190309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4" name="テキスト ボックス 493">
          <a:extLst>
            <a:ext uri="{FF2B5EF4-FFF2-40B4-BE49-F238E27FC236}">
              <a16:creationId xmlns:a16="http://schemas.microsoft.com/office/drawing/2014/main" id="{209EEB9D-A398-448A-9E39-F20DCAD54692}"/>
            </a:ext>
          </a:extLst>
        </xdr:cNvPr>
        <xdr:cNvSpPr txBox="1"/>
      </xdr:nvSpPr>
      <xdr:spPr>
        <a:xfrm>
          <a:off x="1822450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95" name="テキスト ボックス 494">
          <a:extLst>
            <a:ext uri="{FF2B5EF4-FFF2-40B4-BE49-F238E27FC236}">
              <a16:creationId xmlns:a16="http://schemas.microsoft.com/office/drawing/2014/main" id="{4614E728-A1ED-4D64-825F-FBD7765033EF}"/>
            </a:ext>
          </a:extLst>
        </xdr:cNvPr>
        <xdr:cNvSpPr txBox="1"/>
      </xdr:nvSpPr>
      <xdr:spPr>
        <a:xfrm>
          <a:off x="174307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96" name="テキスト ボックス 495">
          <a:extLst>
            <a:ext uri="{FF2B5EF4-FFF2-40B4-BE49-F238E27FC236}">
              <a16:creationId xmlns:a16="http://schemas.microsoft.com/office/drawing/2014/main" id="{D467788C-0623-4E37-A3F0-C59C165A2B79}"/>
            </a:ext>
          </a:extLst>
        </xdr:cNvPr>
        <xdr:cNvSpPr txBox="1"/>
      </xdr:nvSpPr>
      <xdr:spPr>
        <a:xfrm>
          <a:off x="16630650" y="1101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52070</xdr:rowOff>
    </xdr:from>
    <xdr:to>
      <xdr:col>112</xdr:col>
      <xdr:colOff>38100</xdr:colOff>
      <xdr:row>62</xdr:row>
      <xdr:rowOff>153670</xdr:rowOff>
    </xdr:to>
    <xdr:sp macro="" textlink="">
      <xdr:nvSpPr>
        <xdr:cNvPr id="497" name="楕円 496">
          <a:extLst>
            <a:ext uri="{FF2B5EF4-FFF2-40B4-BE49-F238E27FC236}">
              <a16:creationId xmlns:a16="http://schemas.microsoft.com/office/drawing/2014/main" id="{6565B4DD-E1C3-4E03-AC79-4B4A6D885B63}"/>
            </a:ext>
          </a:extLst>
        </xdr:cNvPr>
        <xdr:cNvSpPr/>
      </xdr:nvSpPr>
      <xdr:spPr>
        <a:xfrm>
          <a:off x="19157950" y="102946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52070</xdr:rowOff>
    </xdr:from>
    <xdr:to>
      <xdr:col>107</xdr:col>
      <xdr:colOff>101600</xdr:colOff>
      <xdr:row>62</xdr:row>
      <xdr:rowOff>153670</xdr:rowOff>
    </xdr:to>
    <xdr:sp macro="" textlink="">
      <xdr:nvSpPr>
        <xdr:cNvPr id="498" name="楕円 497">
          <a:extLst>
            <a:ext uri="{FF2B5EF4-FFF2-40B4-BE49-F238E27FC236}">
              <a16:creationId xmlns:a16="http://schemas.microsoft.com/office/drawing/2014/main" id="{ADC0728E-7856-4BDA-A1EC-DC46F3F8D6A1}"/>
            </a:ext>
          </a:extLst>
        </xdr:cNvPr>
        <xdr:cNvSpPr/>
      </xdr:nvSpPr>
      <xdr:spPr>
        <a:xfrm>
          <a:off x="18345150" y="10294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102870</xdr:rowOff>
    </xdr:from>
    <xdr:to>
      <xdr:col>111</xdr:col>
      <xdr:colOff>177800</xdr:colOff>
      <xdr:row>62</xdr:row>
      <xdr:rowOff>102870</xdr:rowOff>
    </xdr:to>
    <xdr:cxnSp macro="">
      <xdr:nvCxnSpPr>
        <xdr:cNvPr id="499" name="直線コネクタ 498">
          <a:extLst>
            <a:ext uri="{FF2B5EF4-FFF2-40B4-BE49-F238E27FC236}">
              <a16:creationId xmlns:a16="http://schemas.microsoft.com/office/drawing/2014/main" id="{F831555D-2534-4F07-ACE9-B4925EC8F3DA}"/>
            </a:ext>
          </a:extLst>
        </xdr:cNvPr>
        <xdr:cNvCxnSpPr/>
      </xdr:nvCxnSpPr>
      <xdr:spPr>
        <a:xfrm>
          <a:off x="18395950" y="10345420"/>
          <a:ext cx="806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55880</xdr:rowOff>
    </xdr:from>
    <xdr:to>
      <xdr:col>102</xdr:col>
      <xdr:colOff>165100</xdr:colOff>
      <xdr:row>62</xdr:row>
      <xdr:rowOff>157480</xdr:rowOff>
    </xdr:to>
    <xdr:sp macro="" textlink="">
      <xdr:nvSpPr>
        <xdr:cNvPr id="500" name="楕円 499">
          <a:extLst>
            <a:ext uri="{FF2B5EF4-FFF2-40B4-BE49-F238E27FC236}">
              <a16:creationId xmlns:a16="http://schemas.microsoft.com/office/drawing/2014/main" id="{D6C6EEB2-6A67-4119-9A03-FDA8D7C65F5D}"/>
            </a:ext>
          </a:extLst>
        </xdr:cNvPr>
        <xdr:cNvSpPr/>
      </xdr:nvSpPr>
      <xdr:spPr>
        <a:xfrm>
          <a:off x="17551400" y="10298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102870</xdr:rowOff>
    </xdr:from>
    <xdr:to>
      <xdr:col>107</xdr:col>
      <xdr:colOff>50800</xdr:colOff>
      <xdr:row>62</xdr:row>
      <xdr:rowOff>106680</xdr:rowOff>
    </xdr:to>
    <xdr:cxnSp macro="">
      <xdr:nvCxnSpPr>
        <xdr:cNvPr id="501" name="直線コネクタ 500">
          <a:extLst>
            <a:ext uri="{FF2B5EF4-FFF2-40B4-BE49-F238E27FC236}">
              <a16:creationId xmlns:a16="http://schemas.microsoft.com/office/drawing/2014/main" id="{B28202F0-AFEA-41D3-AF4C-D61388141E68}"/>
            </a:ext>
          </a:extLst>
        </xdr:cNvPr>
        <xdr:cNvCxnSpPr/>
      </xdr:nvCxnSpPr>
      <xdr:spPr>
        <a:xfrm flipV="1">
          <a:off x="17602200" y="10345420"/>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63500</xdr:rowOff>
    </xdr:from>
    <xdr:to>
      <xdr:col>98</xdr:col>
      <xdr:colOff>38100</xdr:colOff>
      <xdr:row>62</xdr:row>
      <xdr:rowOff>165100</xdr:rowOff>
    </xdr:to>
    <xdr:sp macro="" textlink="">
      <xdr:nvSpPr>
        <xdr:cNvPr id="502" name="楕円 501">
          <a:extLst>
            <a:ext uri="{FF2B5EF4-FFF2-40B4-BE49-F238E27FC236}">
              <a16:creationId xmlns:a16="http://schemas.microsoft.com/office/drawing/2014/main" id="{87ACCA33-A014-4DAA-9FBC-5017C910CB6A}"/>
            </a:ext>
          </a:extLst>
        </xdr:cNvPr>
        <xdr:cNvSpPr/>
      </xdr:nvSpPr>
      <xdr:spPr>
        <a:xfrm>
          <a:off x="16757650" y="1030605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106680</xdr:rowOff>
    </xdr:from>
    <xdr:to>
      <xdr:col>102</xdr:col>
      <xdr:colOff>114300</xdr:colOff>
      <xdr:row>62</xdr:row>
      <xdr:rowOff>114300</xdr:rowOff>
    </xdr:to>
    <xdr:cxnSp macro="">
      <xdr:nvCxnSpPr>
        <xdr:cNvPr id="503" name="直線コネクタ 502">
          <a:extLst>
            <a:ext uri="{FF2B5EF4-FFF2-40B4-BE49-F238E27FC236}">
              <a16:creationId xmlns:a16="http://schemas.microsoft.com/office/drawing/2014/main" id="{AAD8387D-1081-4C12-BA94-3C69B89289F6}"/>
            </a:ext>
          </a:extLst>
        </xdr:cNvPr>
        <xdr:cNvCxnSpPr/>
      </xdr:nvCxnSpPr>
      <xdr:spPr>
        <a:xfrm flipV="1">
          <a:off x="16802100" y="10349230"/>
          <a:ext cx="8001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139717</xdr:rowOff>
    </xdr:from>
    <xdr:ext cx="469744" cy="259045"/>
    <xdr:sp macro="" textlink="">
      <xdr:nvSpPr>
        <xdr:cNvPr id="504" name="n_1aveValue【保健センター・保健所】&#10;一人当たり面積">
          <a:extLst>
            <a:ext uri="{FF2B5EF4-FFF2-40B4-BE49-F238E27FC236}">
              <a16:creationId xmlns:a16="http://schemas.microsoft.com/office/drawing/2014/main" id="{6E9D18BA-759B-4C06-9CB3-50BE339B1355}"/>
            </a:ext>
          </a:extLst>
        </xdr:cNvPr>
        <xdr:cNvSpPr txBox="1"/>
      </xdr:nvSpPr>
      <xdr:spPr>
        <a:xfrm>
          <a:off x="18980227" y="1005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139717</xdr:rowOff>
    </xdr:from>
    <xdr:ext cx="469744" cy="259045"/>
    <xdr:sp macro="" textlink="">
      <xdr:nvSpPr>
        <xdr:cNvPr id="505" name="n_2aveValue【保健センター・保健所】&#10;一人当たり面積">
          <a:extLst>
            <a:ext uri="{FF2B5EF4-FFF2-40B4-BE49-F238E27FC236}">
              <a16:creationId xmlns:a16="http://schemas.microsoft.com/office/drawing/2014/main" id="{27BBCDAD-5354-4BE6-A2A5-0B1AFBC228F9}"/>
            </a:ext>
          </a:extLst>
        </xdr:cNvPr>
        <xdr:cNvSpPr txBox="1"/>
      </xdr:nvSpPr>
      <xdr:spPr>
        <a:xfrm>
          <a:off x="18180127" y="10052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143527</xdr:rowOff>
    </xdr:from>
    <xdr:ext cx="469744" cy="259045"/>
    <xdr:sp macro="" textlink="">
      <xdr:nvSpPr>
        <xdr:cNvPr id="506" name="n_3aveValue【保健センター・保健所】&#10;一人当たり面積">
          <a:extLst>
            <a:ext uri="{FF2B5EF4-FFF2-40B4-BE49-F238E27FC236}">
              <a16:creationId xmlns:a16="http://schemas.microsoft.com/office/drawing/2014/main" id="{1189C30C-EB93-456F-85D2-B013A1CD561B}"/>
            </a:ext>
          </a:extLst>
        </xdr:cNvPr>
        <xdr:cNvSpPr txBox="1"/>
      </xdr:nvSpPr>
      <xdr:spPr>
        <a:xfrm>
          <a:off x="17386377" y="10055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120667</xdr:rowOff>
    </xdr:from>
    <xdr:ext cx="469744" cy="259045"/>
    <xdr:sp macro="" textlink="">
      <xdr:nvSpPr>
        <xdr:cNvPr id="507" name="n_4aveValue【保健センター・保健所】&#10;一人当たり面積">
          <a:extLst>
            <a:ext uri="{FF2B5EF4-FFF2-40B4-BE49-F238E27FC236}">
              <a16:creationId xmlns:a16="http://schemas.microsoft.com/office/drawing/2014/main" id="{05DAD5B4-F4B0-47F4-8E72-BA377B1A3899}"/>
            </a:ext>
          </a:extLst>
        </xdr:cNvPr>
        <xdr:cNvSpPr txBox="1"/>
      </xdr:nvSpPr>
      <xdr:spPr>
        <a:xfrm>
          <a:off x="16592627" y="10033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144797</xdr:rowOff>
    </xdr:from>
    <xdr:ext cx="469744" cy="259045"/>
    <xdr:sp macro="" textlink="">
      <xdr:nvSpPr>
        <xdr:cNvPr id="508" name="n_1mainValue【保健センター・保健所】&#10;一人当たり面積">
          <a:extLst>
            <a:ext uri="{FF2B5EF4-FFF2-40B4-BE49-F238E27FC236}">
              <a16:creationId xmlns:a16="http://schemas.microsoft.com/office/drawing/2014/main" id="{25B308F3-3104-4DD2-BB9F-FE37933FB189}"/>
            </a:ext>
          </a:extLst>
        </xdr:cNvPr>
        <xdr:cNvSpPr txBox="1"/>
      </xdr:nvSpPr>
      <xdr:spPr>
        <a:xfrm>
          <a:off x="189802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144797</xdr:rowOff>
    </xdr:from>
    <xdr:ext cx="469744" cy="259045"/>
    <xdr:sp macro="" textlink="">
      <xdr:nvSpPr>
        <xdr:cNvPr id="509" name="n_2mainValue【保健センター・保健所】&#10;一人当たり面積">
          <a:extLst>
            <a:ext uri="{FF2B5EF4-FFF2-40B4-BE49-F238E27FC236}">
              <a16:creationId xmlns:a16="http://schemas.microsoft.com/office/drawing/2014/main" id="{FE57A82B-9FC9-44DB-AC4A-DC0661F4F620}"/>
            </a:ext>
          </a:extLst>
        </xdr:cNvPr>
        <xdr:cNvSpPr txBox="1"/>
      </xdr:nvSpPr>
      <xdr:spPr>
        <a:xfrm>
          <a:off x="18180127" y="10387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148607</xdr:rowOff>
    </xdr:from>
    <xdr:ext cx="469744" cy="259045"/>
    <xdr:sp macro="" textlink="">
      <xdr:nvSpPr>
        <xdr:cNvPr id="510" name="n_3mainValue【保健センター・保健所】&#10;一人当たり面積">
          <a:extLst>
            <a:ext uri="{FF2B5EF4-FFF2-40B4-BE49-F238E27FC236}">
              <a16:creationId xmlns:a16="http://schemas.microsoft.com/office/drawing/2014/main" id="{94E22C6E-70AB-409E-B265-72F00A817393}"/>
            </a:ext>
          </a:extLst>
        </xdr:cNvPr>
        <xdr:cNvSpPr txBox="1"/>
      </xdr:nvSpPr>
      <xdr:spPr>
        <a:xfrm>
          <a:off x="17386377" y="10391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156227</xdr:rowOff>
    </xdr:from>
    <xdr:ext cx="469744" cy="259045"/>
    <xdr:sp macro="" textlink="">
      <xdr:nvSpPr>
        <xdr:cNvPr id="511" name="n_4mainValue【保健センター・保健所】&#10;一人当たり面積">
          <a:extLst>
            <a:ext uri="{FF2B5EF4-FFF2-40B4-BE49-F238E27FC236}">
              <a16:creationId xmlns:a16="http://schemas.microsoft.com/office/drawing/2014/main" id="{731498F5-74C3-46CF-A21D-7FC2BA22F86B}"/>
            </a:ext>
          </a:extLst>
        </xdr:cNvPr>
        <xdr:cNvSpPr txBox="1"/>
      </xdr:nvSpPr>
      <xdr:spPr>
        <a:xfrm>
          <a:off x="16592627" y="1039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12" name="正方形/長方形 511">
          <a:extLst>
            <a:ext uri="{FF2B5EF4-FFF2-40B4-BE49-F238E27FC236}">
              <a16:creationId xmlns:a16="http://schemas.microsoft.com/office/drawing/2014/main" id="{EC62CA39-4246-43FA-A172-FB302D24B45F}"/>
            </a:ext>
          </a:extLst>
        </xdr:cNvPr>
        <xdr:cNvSpPr/>
      </xdr:nvSpPr>
      <xdr:spPr>
        <a:xfrm>
          <a:off x="11207750" y="11385550"/>
          <a:ext cx="424815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3" name="正方形/長方形 512">
          <a:extLst>
            <a:ext uri="{FF2B5EF4-FFF2-40B4-BE49-F238E27FC236}">
              <a16:creationId xmlns:a16="http://schemas.microsoft.com/office/drawing/2014/main" id="{264E4F5C-B6B6-4DB3-893E-6F1D22D82C48}"/>
            </a:ext>
          </a:extLst>
        </xdr:cNvPr>
        <xdr:cNvSpPr/>
      </xdr:nvSpPr>
      <xdr:spPr>
        <a:xfrm>
          <a:off x="113157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14" name="正方形/長方形 513">
          <a:extLst>
            <a:ext uri="{FF2B5EF4-FFF2-40B4-BE49-F238E27FC236}">
              <a16:creationId xmlns:a16="http://schemas.microsoft.com/office/drawing/2014/main" id="{520E4F7F-0B1D-47DC-8BF9-668A61627CE5}"/>
            </a:ext>
          </a:extLst>
        </xdr:cNvPr>
        <xdr:cNvSpPr/>
      </xdr:nvSpPr>
      <xdr:spPr>
        <a:xfrm>
          <a:off x="113157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15" name="正方形/長方形 514">
          <a:extLst>
            <a:ext uri="{FF2B5EF4-FFF2-40B4-BE49-F238E27FC236}">
              <a16:creationId xmlns:a16="http://schemas.microsoft.com/office/drawing/2014/main" id="{4257B2EF-1826-495D-87C2-3FE43B502209}"/>
            </a:ext>
          </a:extLst>
        </xdr:cNvPr>
        <xdr:cNvSpPr/>
      </xdr:nvSpPr>
      <xdr:spPr>
        <a:xfrm>
          <a:off x="122364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16" name="正方形/長方形 515">
          <a:extLst>
            <a:ext uri="{FF2B5EF4-FFF2-40B4-BE49-F238E27FC236}">
              <a16:creationId xmlns:a16="http://schemas.microsoft.com/office/drawing/2014/main" id="{1F0CE227-411B-453A-8CBA-C1E77A6FE9BA}"/>
            </a:ext>
          </a:extLst>
        </xdr:cNvPr>
        <xdr:cNvSpPr/>
      </xdr:nvSpPr>
      <xdr:spPr>
        <a:xfrm>
          <a:off x="122364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17" name="正方形/長方形 516">
          <a:extLst>
            <a:ext uri="{FF2B5EF4-FFF2-40B4-BE49-F238E27FC236}">
              <a16:creationId xmlns:a16="http://schemas.microsoft.com/office/drawing/2014/main" id="{36112D38-FDA4-4C69-A3E3-41EF97E47297}"/>
            </a:ext>
          </a:extLst>
        </xdr:cNvPr>
        <xdr:cNvSpPr/>
      </xdr:nvSpPr>
      <xdr:spPr>
        <a:xfrm>
          <a:off x="1326515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18" name="正方形/長方形 517">
          <a:extLst>
            <a:ext uri="{FF2B5EF4-FFF2-40B4-BE49-F238E27FC236}">
              <a16:creationId xmlns:a16="http://schemas.microsoft.com/office/drawing/2014/main" id="{32FD72E5-B6DE-489E-A0EC-E468B8400E58}"/>
            </a:ext>
          </a:extLst>
        </xdr:cNvPr>
        <xdr:cNvSpPr/>
      </xdr:nvSpPr>
      <xdr:spPr>
        <a:xfrm>
          <a:off x="1326515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19" name="正方形/長方形 518">
          <a:extLst>
            <a:ext uri="{FF2B5EF4-FFF2-40B4-BE49-F238E27FC236}">
              <a16:creationId xmlns:a16="http://schemas.microsoft.com/office/drawing/2014/main" id="{B1B72F40-FF88-4638-9B1E-C67B7D23B3F4}"/>
            </a:ext>
          </a:extLst>
        </xdr:cNvPr>
        <xdr:cNvSpPr/>
      </xdr:nvSpPr>
      <xdr:spPr>
        <a:xfrm>
          <a:off x="11207750" y="12484100"/>
          <a:ext cx="424815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0" name="テキスト ボックス 519">
          <a:extLst>
            <a:ext uri="{FF2B5EF4-FFF2-40B4-BE49-F238E27FC236}">
              <a16:creationId xmlns:a16="http://schemas.microsoft.com/office/drawing/2014/main" id="{FC981658-B18E-425E-A3C4-A41FD5386448}"/>
            </a:ext>
          </a:extLst>
        </xdr:cNvPr>
        <xdr:cNvSpPr txBox="1"/>
      </xdr:nvSpPr>
      <xdr:spPr>
        <a:xfrm>
          <a:off x="11169650" y="122999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1" name="直線コネクタ 520">
          <a:extLst>
            <a:ext uri="{FF2B5EF4-FFF2-40B4-BE49-F238E27FC236}">
              <a16:creationId xmlns:a16="http://schemas.microsoft.com/office/drawing/2014/main" id="{7B007C46-06D5-49DB-B830-A4F5F29E10F0}"/>
            </a:ext>
          </a:extLst>
        </xdr:cNvPr>
        <xdr:cNvCxnSpPr/>
      </xdr:nvCxnSpPr>
      <xdr:spPr>
        <a:xfrm>
          <a:off x="11207750" y="146875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2" name="テキスト ボックス 521">
          <a:extLst>
            <a:ext uri="{FF2B5EF4-FFF2-40B4-BE49-F238E27FC236}">
              <a16:creationId xmlns:a16="http://schemas.microsoft.com/office/drawing/2014/main" id="{00952036-2F2B-4F76-ACEB-F6DE1AFED9F8}"/>
            </a:ext>
          </a:extLst>
        </xdr:cNvPr>
        <xdr:cNvSpPr txBox="1"/>
      </xdr:nvSpPr>
      <xdr:spPr>
        <a:xfrm>
          <a:off x="10797721" y="14545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3" name="直線コネクタ 522">
          <a:extLst>
            <a:ext uri="{FF2B5EF4-FFF2-40B4-BE49-F238E27FC236}">
              <a16:creationId xmlns:a16="http://schemas.microsoft.com/office/drawing/2014/main" id="{E5E2C6ED-4F9C-48B3-8318-75D270067789}"/>
            </a:ext>
          </a:extLst>
        </xdr:cNvPr>
        <xdr:cNvCxnSpPr/>
      </xdr:nvCxnSpPr>
      <xdr:spPr>
        <a:xfrm>
          <a:off x="11207750" y="143192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24" name="テキスト ボックス 523">
          <a:extLst>
            <a:ext uri="{FF2B5EF4-FFF2-40B4-BE49-F238E27FC236}">
              <a16:creationId xmlns:a16="http://schemas.microsoft.com/office/drawing/2014/main" id="{32EA2CC5-4DA3-4A75-8F7A-8CC93A1A33D6}"/>
            </a:ext>
          </a:extLst>
        </xdr:cNvPr>
        <xdr:cNvSpPr txBox="1"/>
      </xdr:nvSpPr>
      <xdr:spPr>
        <a:xfrm>
          <a:off x="107977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25" name="直線コネクタ 524">
          <a:extLst>
            <a:ext uri="{FF2B5EF4-FFF2-40B4-BE49-F238E27FC236}">
              <a16:creationId xmlns:a16="http://schemas.microsoft.com/office/drawing/2014/main" id="{A2308060-D971-4339-B5E0-91C0E9C5029F}"/>
            </a:ext>
          </a:extLst>
        </xdr:cNvPr>
        <xdr:cNvCxnSpPr/>
      </xdr:nvCxnSpPr>
      <xdr:spPr>
        <a:xfrm>
          <a:off x="11207750" y="139509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26" name="テキスト ボックス 525">
          <a:extLst>
            <a:ext uri="{FF2B5EF4-FFF2-40B4-BE49-F238E27FC236}">
              <a16:creationId xmlns:a16="http://schemas.microsoft.com/office/drawing/2014/main" id="{47085F43-FA28-4524-A3FD-08181D030894}"/>
            </a:ext>
          </a:extLst>
        </xdr:cNvPr>
        <xdr:cNvSpPr txBox="1"/>
      </xdr:nvSpPr>
      <xdr:spPr>
        <a:xfrm>
          <a:off x="10842791" y="138150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27" name="直線コネクタ 526">
          <a:extLst>
            <a:ext uri="{FF2B5EF4-FFF2-40B4-BE49-F238E27FC236}">
              <a16:creationId xmlns:a16="http://schemas.microsoft.com/office/drawing/2014/main" id="{568B7896-F5BB-43DC-B039-1FF592345466}"/>
            </a:ext>
          </a:extLst>
        </xdr:cNvPr>
        <xdr:cNvCxnSpPr/>
      </xdr:nvCxnSpPr>
      <xdr:spPr>
        <a:xfrm>
          <a:off x="11207750" y="135826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28" name="テキスト ボックス 527">
          <a:extLst>
            <a:ext uri="{FF2B5EF4-FFF2-40B4-BE49-F238E27FC236}">
              <a16:creationId xmlns:a16="http://schemas.microsoft.com/office/drawing/2014/main" id="{ACDB8BF1-2754-4C4B-80FC-2273209F3B14}"/>
            </a:ext>
          </a:extLst>
        </xdr:cNvPr>
        <xdr:cNvSpPr txBox="1"/>
      </xdr:nvSpPr>
      <xdr:spPr>
        <a:xfrm>
          <a:off x="10842791" y="1344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29" name="直線コネクタ 528">
          <a:extLst>
            <a:ext uri="{FF2B5EF4-FFF2-40B4-BE49-F238E27FC236}">
              <a16:creationId xmlns:a16="http://schemas.microsoft.com/office/drawing/2014/main" id="{06305660-5DDB-4CC3-9749-002B83EA70D7}"/>
            </a:ext>
          </a:extLst>
        </xdr:cNvPr>
        <xdr:cNvCxnSpPr/>
      </xdr:nvCxnSpPr>
      <xdr:spPr>
        <a:xfrm>
          <a:off x="11207750" y="1321435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0" name="テキスト ボックス 529">
          <a:extLst>
            <a:ext uri="{FF2B5EF4-FFF2-40B4-BE49-F238E27FC236}">
              <a16:creationId xmlns:a16="http://schemas.microsoft.com/office/drawing/2014/main" id="{DB297762-E368-4497-B6D5-7EAD5ACE8BB4}"/>
            </a:ext>
          </a:extLst>
        </xdr:cNvPr>
        <xdr:cNvSpPr txBox="1"/>
      </xdr:nvSpPr>
      <xdr:spPr>
        <a:xfrm>
          <a:off x="10842791" y="13078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1" name="直線コネクタ 530">
          <a:extLst>
            <a:ext uri="{FF2B5EF4-FFF2-40B4-BE49-F238E27FC236}">
              <a16:creationId xmlns:a16="http://schemas.microsoft.com/office/drawing/2014/main" id="{FB3E43E4-6CD1-4DDB-8A84-1EE0E8391A9B}"/>
            </a:ext>
          </a:extLst>
        </xdr:cNvPr>
        <xdr:cNvCxnSpPr/>
      </xdr:nvCxnSpPr>
      <xdr:spPr>
        <a:xfrm>
          <a:off x="11207750" y="128524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2" name="テキスト ボックス 531">
          <a:extLst>
            <a:ext uri="{FF2B5EF4-FFF2-40B4-BE49-F238E27FC236}">
              <a16:creationId xmlns:a16="http://schemas.microsoft.com/office/drawing/2014/main" id="{C8299867-1CE7-4DEE-9865-4DAA1C534426}"/>
            </a:ext>
          </a:extLst>
        </xdr:cNvPr>
        <xdr:cNvSpPr txBox="1"/>
      </xdr:nvSpPr>
      <xdr:spPr>
        <a:xfrm>
          <a:off x="10842791" y="127165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3" name="直線コネクタ 532">
          <a:extLst>
            <a:ext uri="{FF2B5EF4-FFF2-40B4-BE49-F238E27FC236}">
              <a16:creationId xmlns:a16="http://schemas.microsoft.com/office/drawing/2014/main" id="{CD2EEF8D-52C8-4B5E-9D8E-DB45F6F73BC2}"/>
            </a:ext>
          </a:extLst>
        </xdr:cNvPr>
        <xdr:cNvCxnSpPr/>
      </xdr:nvCxnSpPr>
      <xdr:spPr>
        <a:xfrm>
          <a:off x="11207750" y="124841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34" name="テキスト ボックス 533">
          <a:extLst>
            <a:ext uri="{FF2B5EF4-FFF2-40B4-BE49-F238E27FC236}">
              <a16:creationId xmlns:a16="http://schemas.microsoft.com/office/drawing/2014/main" id="{E9777EA0-52E9-4E16-ABC6-D6EE9FD26069}"/>
            </a:ext>
          </a:extLst>
        </xdr:cNvPr>
        <xdr:cNvSpPr txBox="1"/>
      </xdr:nvSpPr>
      <xdr:spPr>
        <a:xfrm>
          <a:off x="10906911" y="123482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35" name="【消防施設】&#10;有形固定資産減価償却率グラフ枠">
          <a:extLst>
            <a:ext uri="{FF2B5EF4-FFF2-40B4-BE49-F238E27FC236}">
              <a16:creationId xmlns:a16="http://schemas.microsoft.com/office/drawing/2014/main" id="{E764348A-336D-4857-A0EA-ED66A64C3549}"/>
            </a:ext>
          </a:extLst>
        </xdr:cNvPr>
        <xdr:cNvSpPr/>
      </xdr:nvSpPr>
      <xdr:spPr>
        <a:xfrm>
          <a:off x="11207750" y="12484100"/>
          <a:ext cx="424815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152400</xdr:rowOff>
    </xdr:from>
    <xdr:to>
      <xdr:col>85</xdr:col>
      <xdr:colOff>126364</xdr:colOff>
      <xdr:row>86</xdr:row>
      <xdr:rowOff>114300</xdr:rowOff>
    </xdr:to>
    <xdr:cxnSp macro="">
      <xdr:nvCxnSpPr>
        <xdr:cNvPr id="536" name="直線コネクタ 535">
          <a:extLst>
            <a:ext uri="{FF2B5EF4-FFF2-40B4-BE49-F238E27FC236}">
              <a16:creationId xmlns:a16="http://schemas.microsoft.com/office/drawing/2014/main" id="{C5CE23DC-3E05-4F71-A646-BFD5B776201B}"/>
            </a:ext>
          </a:extLst>
        </xdr:cNvPr>
        <xdr:cNvCxnSpPr/>
      </xdr:nvCxnSpPr>
      <xdr:spPr>
        <a:xfrm flipV="1">
          <a:off x="14699614" y="1287145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537" name="【消防施設】&#10;有形固定資産減価償却率最小値テキスト">
          <a:extLst>
            <a:ext uri="{FF2B5EF4-FFF2-40B4-BE49-F238E27FC236}">
              <a16:creationId xmlns:a16="http://schemas.microsoft.com/office/drawing/2014/main" id="{1E466A59-06D3-4999-A80B-9C0395951CC1}"/>
            </a:ext>
          </a:extLst>
        </xdr:cNvPr>
        <xdr:cNvSpPr txBox="1"/>
      </xdr:nvSpPr>
      <xdr:spPr>
        <a:xfrm>
          <a:off x="14738350" y="14323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538" name="直線コネクタ 537">
          <a:extLst>
            <a:ext uri="{FF2B5EF4-FFF2-40B4-BE49-F238E27FC236}">
              <a16:creationId xmlns:a16="http://schemas.microsoft.com/office/drawing/2014/main" id="{AD62A3E2-B522-4662-AF61-3CD27C8A8A50}"/>
            </a:ext>
          </a:extLst>
        </xdr:cNvPr>
        <xdr:cNvCxnSpPr/>
      </xdr:nvCxnSpPr>
      <xdr:spPr>
        <a:xfrm>
          <a:off x="14611350" y="143192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99077</xdr:rowOff>
    </xdr:from>
    <xdr:ext cx="405111" cy="259045"/>
    <xdr:sp macro="" textlink="">
      <xdr:nvSpPr>
        <xdr:cNvPr id="539" name="【消防施設】&#10;有形固定資産減価償却率最大値テキスト">
          <a:extLst>
            <a:ext uri="{FF2B5EF4-FFF2-40B4-BE49-F238E27FC236}">
              <a16:creationId xmlns:a16="http://schemas.microsoft.com/office/drawing/2014/main" id="{B26F125A-ED10-4505-9EC3-86562BC48380}"/>
            </a:ext>
          </a:extLst>
        </xdr:cNvPr>
        <xdr:cNvSpPr txBox="1"/>
      </xdr:nvSpPr>
      <xdr:spPr>
        <a:xfrm>
          <a:off x="14738350" y="1265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152400</xdr:rowOff>
    </xdr:from>
    <xdr:to>
      <xdr:col>86</xdr:col>
      <xdr:colOff>25400</xdr:colOff>
      <xdr:row>77</xdr:row>
      <xdr:rowOff>152400</xdr:rowOff>
    </xdr:to>
    <xdr:cxnSp macro="">
      <xdr:nvCxnSpPr>
        <xdr:cNvPr id="540" name="直線コネクタ 539">
          <a:extLst>
            <a:ext uri="{FF2B5EF4-FFF2-40B4-BE49-F238E27FC236}">
              <a16:creationId xmlns:a16="http://schemas.microsoft.com/office/drawing/2014/main" id="{016F8A33-928C-4C18-9EEA-82BC8E39628A}"/>
            </a:ext>
          </a:extLst>
        </xdr:cNvPr>
        <xdr:cNvCxnSpPr/>
      </xdr:nvCxnSpPr>
      <xdr:spPr>
        <a:xfrm>
          <a:off x="14611350" y="1287145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44466</xdr:rowOff>
    </xdr:from>
    <xdr:ext cx="405111" cy="259045"/>
    <xdr:sp macro="" textlink="">
      <xdr:nvSpPr>
        <xdr:cNvPr id="541" name="【消防施設】&#10;有形固定資産減価償却率平均値テキスト">
          <a:extLst>
            <a:ext uri="{FF2B5EF4-FFF2-40B4-BE49-F238E27FC236}">
              <a16:creationId xmlns:a16="http://schemas.microsoft.com/office/drawing/2014/main" id="{C2F37C98-233D-4895-B3C4-5FC47268A7FA}"/>
            </a:ext>
          </a:extLst>
        </xdr:cNvPr>
        <xdr:cNvSpPr txBox="1"/>
      </xdr:nvSpPr>
      <xdr:spPr>
        <a:xfrm>
          <a:off x="14738350" y="13423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21589</xdr:rowOff>
    </xdr:from>
    <xdr:to>
      <xdr:col>85</xdr:col>
      <xdr:colOff>177800</xdr:colOff>
      <xdr:row>82</xdr:row>
      <xdr:rowOff>123189</xdr:rowOff>
    </xdr:to>
    <xdr:sp macro="" textlink="">
      <xdr:nvSpPr>
        <xdr:cNvPr id="542" name="フローチャート: 判断 541">
          <a:extLst>
            <a:ext uri="{FF2B5EF4-FFF2-40B4-BE49-F238E27FC236}">
              <a16:creationId xmlns:a16="http://schemas.microsoft.com/office/drawing/2014/main" id="{955E0CC3-6EBA-4D80-BD8E-FAD998791CC3}"/>
            </a:ext>
          </a:extLst>
        </xdr:cNvPr>
        <xdr:cNvSpPr/>
      </xdr:nvSpPr>
      <xdr:spPr>
        <a:xfrm>
          <a:off x="14649450" y="13566139"/>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13970</xdr:rowOff>
    </xdr:from>
    <xdr:to>
      <xdr:col>81</xdr:col>
      <xdr:colOff>101600</xdr:colOff>
      <xdr:row>82</xdr:row>
      <xdr:rowOff>115570</xdr:rowOff>
    </xdr:to>
    <xdr:sp macro="" textlink="">
      <xdr:nvSpPr>
        <xdr:cNvPr id="543" name="フローチャート: 判断 542">
          <a:extLst>
            <a:ext uri="{FF2B5EF4-FFF2-40B4-BE49-F238E27FC236}">
              <a16:creationId xmlns:a16="http://schemas.microsoft.com/office/drawing/2014/main" id="{4E6737B0-7D19-4472-AD48-84D443D858AA}"/>
            </a:ext>
          </a:extLst>
        </xdr:cNvPr>
        <xdr:cNvSpPr/>
      </xdr:nvSpPr>
      <xdr:spPr>
        <a:xfrm>
          <a:off x="13887450" y="13558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164464</xdr:rowOff>
    </xdr:from>
    <xdr:to>
      <xdr:col>76</xdr:col>
      <xdr:colOff>165100</xdr:colOff>
      <xdr:row>82</xdr:row>
      <xdr:rowOff>94614</xdr:rowOff>
    </xdr:to>
    <xdr:sp macro="" textlink="">
      <xdr:nvSpPr>
        <xdr:cNvPr id="544" name="フローチャート: 判断 543">
          <a:extLst>
            <a:ext uri="{FF2B5EF4-FFF2-40B4-BE49-F238E27FC236}">
              <a16:creationId xmlns:a16="http://schemas.microsoft.com/office/drawing/2014/main" id="{8FE3E478-9B66-44E5-A40D-0BEBFC6F9D35}"/>
            </a:ext>
          </a:extLst>
        </xdr:cNvPr>
        <xdr:cNvSpPr/>
      </xdr:nvSpPr>
      <xdr:spPr>
        <a:xfrm>
          <a:off x="13093700" y="13543914"/>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126364</xdr:rowOff>
    </xdr:from>
    <xdr:to>
      <xdr:col>72</xdr:col>
      <xdr:colOff>38100</xdr:colOff>
      <xdr:row>82</xdr:row>
      <xdr:rowOff>56514</xdr:rowOff>
    </xdr:to>
    <xdr:sp macro="" textlink="">
      <xdr:nvSpPr>
        <xdr:cNvPr id="545" name="フローチャート: 判断 544">
          <a:extLst>
            <a:ext uri="{FF2B5EF4-FFF2-40B4-BE49-F238E27FC236}">
              <a16:creationId xmlns:a16="http://schemas.microsoft.com/office/drawing/2014/main" id="{C4CC1DCC-A191-4128-B539-BF4744BAAD06}"/>
            </a:ext>
          </a:extLst>
        </xdr:cNvPr>
        <xdr:cNvSpPr/>
      </xdr:nvSpPr>
      <xdr:spPr>
        <a:xfrm>
          <a:off x="12299950" y="13505814"/>
          <a:ext cx="825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74930</xdr:rowOff>
    </xdr:from>
    <xdr:to>
      <xdr:col>67</xdr:col>
      <xdr:colOff>101600</xdr:colOff>
      <xdr:row>82</xdr:row>
      <xdr:rowOff>5080</xdr:rowOff>
    </xdr:to>
    <xdr:sp macro="" textlink="">
      <xdr:nvSpPr>
        <xdr:cNvPr id="546" name="フローチャート: 判断 545">
          <a:extLst>
            <a:ext uri="{FF2B5EF4-FFF2-40B4-BE49-F238E27FC236}">
              <a16:creationId xmlns:a16="http://schemas.microsoft.com/office/drawing/2014/main" id="{CA8E9F2C-036B-44A2-BB39-5A475FB34E47}"/>
            </a:ext>
          </a:extLst>
        </xdr:cNvPr>
        <xdr:cNvSpPr/>
      </xdr:nvSpPr>
      <xdr:spPr>
        <a:xfrm>
          <a:off x="11487150" y="13454380"/>
          <a:ext cx="1016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47" name="テキスト ボックス 546">
          <a:extLst>
            <a:ext uri="{FF2B5EF4-FFF2-40B4-BE49-F238E27FC236}">
              <a16:creationId xmlns:a16="http://schemas.microsoft.com/office/drawing/2014/main" id="{5405CFBB-F385-48F2-94D4-B685E971C259}"/>
            </a:ext>
          </a:extLst>
        </xdr:cNvPr>
        <xdr:cNvSpPr txBox="1"/>
      </xdr:nvSpPr>
      <xdr:spPr>
        <a:xfrm>
          <a:off x="14528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48" name="テキスト ボックス 547">
          <a:extLst>
            <a:ext uri="{FF2B5EF4-FFF2-40B4-BE49-F238E27FC236}">
              <a16:creationId xmlns:a16="http://schemas.microsoft.com/office/drawing/2014/main" id="{B351E709-3D75-4CFC-A3B8-11B01AA21E63}"/>
            </a:ext>
          </a:extLst>
        </xdr:cNvPr>
        <xdr:cNvSpPr txBox="1"/>
      </xdr:nvSpPr>
      <xdr:spPr>
        <a:xfrm>
          <a:off x="137668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49" name="テキスト ボックス 548">
          <a:extLst>
            <a:ext uri="{FF2B5EF4-FFF2-40B4-BE49-F238E27FC236}">
              <a16:creationId xmlns:a16="http://schemas.microsoft.com/office/drawing/2014/main" id="{7040B831-3576-44B1-AA87-ED2772503ED5}"/>
            </a:ext>
          </a:extLst>
        </xdr:cNvPr>
        <xdr:cNvSpPr txBox="1"/>
      </xdr:nvSpPr>
      <xdr:spPr>
        <a:xfrm>
          <a:off x="129730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0" name="テキスト ボックス 549">
          <a:extLst>
            <a:ext uri="{FF2B5EF4-FFF2-40B4-BE49-F238E27FC236}">
              <a16:creationId xmlns:a16="http://schemas.microsoft.com/office/drawing/2014/main" id="{76CD19C9-CFF3-460B-AC9F-8A829CCBBDFD}"/>
            </a:ext>
          </a:extLst>
        </xdr:cNvPr>
        <xdr:cNvSpPr txBox="1"/>
      </xdr:nvSpPr>
      <xdr:spPr>
        <a:xfrm>
          <a:off x="12172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1" name="テキスト ボックス 550">
          <a:extLst>
            <a:ext uri="{FF2B5EF4-FFF2-40B4-BE49-F238E27FC236}">
              <a16:creationId xmlns:a16="http://schemas.microsoft.com/office/drawing/2014/main" id="{EA18885C-1E77-444D-B93E-8B1B1E9D028B}"/>
            </a:ext>
          </a:extLst>
        </xdr:cNvPr>
        <xdr:cNvSpPr txBox="1"/>
      </xdr:nvSpPr>
      <xdr:spPr>
        <a:xfrm>
          <a:off x="11366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15875</xdr:rowOff>
    </xdr:from>
    <xdr:to>
      <xdr:col>85</xdr:col>
      <xdr:colOff>177800</xdr:colOff>
      <xdr:row>84</xdr:row>
      <xdr:rowOff>117475</xdr:rowOff>
    </xdr:to>
    <xdr:sp macro="" textlink="">
      <xdr:nvSpPr>
        <xdr:cNvPr id="552" name="楕円 551">
          <a:extLst>
            <a:ext uri="{FF2B5EF4-FFF2-40B4-BE49-F238E27FC236}">
              <a16:creationId xmlns:a16="http://schemas.microsoft.com/office/drawing/2014/main" id="{FA5BF22E-823B-4AA2-AA03-6A15D0B6B5B0}"/>
            </a:ext>
          </a:extLst>
        </xdr:cNvPr>
        <xdr:cNvSpPr/>
      </xdr:nvSpPr>
      <xdr:spPr>
        <a:xfrm>
          <a:off x="14649450" y="13890625"/>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165752</xdr:rowOff>
    </xdr:from>
    <xdr:ext cx="405111" cy="259045"/>
    <xdr:sp macro="" textlink="">
      <xdr:nvSpPr>
        <xdr:cNvPr id="553" name="【消防施設】&#10;有形固定資産減価償却率該当値テキスト">
          <a:extLst>
            <a:ext uri="{FF2B5EF4-FFF2-40B4-BE49-F238E27FC236}">
              <a16:creationId xmlns:a16="http://schemas.microsoft.com/office/drawing/2014/main" id="{F0361590-DEDB-49F2-A856-B4D7DD13D239}"/>
            </a:ext>
          </a:extLst>
        </xdr:cNvPr>
        <xdr:cNvSpPr txBox="1"/>
      </xdr:nvSpPr>
      <xdr:spPr>
        <a:xfrm>
          <a:off x="14738350" y="13875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170180</xdr:rowOff>
    </xdr:from>
    <xdr:to>
      <xdr:col>81</xdr:col>
      <xdr:colOff>101600</xdr:colOff>
      <xdr:row>84</xdr:row>
      <xdr:rowOff>100330</xdr:rowOff>
    </xdr:to>
    <xdr:sp macro="" textlink="">
      <xdr:nvSpPr>
        <xdr:cNvPr id="554" name="楕円 553">
          <a:extLst>
            <a:ext uri="{FF2B5EF4-FFF2-40B4-BE49-F238E27FC236}">
              <a16:creationId xmlns:a16="http://schemas.microsoft.com/office/drawing/2014/main" id="{9C9AB8E9-04D4-40CA-8B03-F1593F3126DC}"/>
            </a:ext>
          </a:extLst>
        </xdr:cNvPr>
        <xdr:cNvSpPr/>
      </xdr:nvSpPr>
      <xdr:spPr>
        <a:xfrm>
          <a:off x="13887450" y="1387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49530</xdr:rowOff>
    </xdr:from>
    <xdr:to>
      <xdr:col>85</xdr:col>
      <xdr:colOff>127000</xdr:colOff>
      <xdr:row>84</xdr:row>
      <xdr:rowOff>66675</xdr:rowOff>
    </xdr:to>
    <xdr:cxnSp macro="">
      <xdr:nvCxnSpPr>
        <xdr:cNvPr id="555" name="直線コネクタ 554">
          <a:extLst>
            <a:ext uri="{FF2B5EF4-FFF2-40B4-BE49-F238E27FC236}">
              <a16:creationId xmlns:a16="http://schemas.microsoft.com/office/drawing/2014/main" id="{9370EF3B-A13B-4A6C-A5FA-47172CFF6829}"/>
            </a:ext>
          </a:extLst>
        </xdr:cNvPr>
        <xdr:cNvCxnSpPr/>
      </xdr:nvCxnSpPr>
      <xdr:spPr>
        <a:xfrm>
          <a:off x="13938250" y="13924280"/>
          <a:ext cx="762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83</xdr:row>
      <xdr:rowOff>141605</xdr:rowOff>
    </xdr:from>
    <xdr:to>
      <xdr:col>76</xdr:col>
      <xdr:colOff>165100</xdr:colOff>
      <xdr:row>84</xdr:row>
      <xdr:rowOff>71755</xdr:rowOff>
    </xdr:to>
    <xdr:sp macro="" textlink="">
      <xdr:nvSpPr>
        <xdr:cNvPr id="556" name="楕円 555">
          <a:extLst>
            <a:ext uri="{FF2B5EF4-FFF2-40B4-BE49-F238E27FC236}">
              <a16:creationId xmlns:a16="http://schemas.microsoft.com/office/drawing/2014/main" id="{66CA25AA-D19E-4CA1-AFB6-EEAE6745951B}"/>
            </a:ext>
          </a:extLst>
        </xdr:cNvPr>
        <xdr:cNvSpPr/>
      </xdr:nvSpPr>
      <xdr:spPr>
        <a:xfrm>
          <a:off x="13093700" y="1385125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20955</xdr:rowOff>
    </xdr:from>
    <xdr:to>
      <xdr:col>81</xdr:col>
      <xdr:colOff>50800</xdr:colOff>
      <xdr:row>84</xdr:row>
      <xdr:rowOff>49530</xdr:rowOff>
    </xdr:to>
    <xdr:cxnSp macro="">
      <xdr:nvCxnSpPr>
        <xdr:cNvPr id="557" name="直線コネクタ 556">
          <a:extLst>
            <a:ext uri="{FF2B5EF4-FFF2-40B4-BE49-F238E27FC236}">
              <a16:creationId xmlns:a16="http://schemas.microsoft.com/office/drawing/2014/main" id="{2D02C7D8-CDF9-4596-AD7E-5504CFEAC170}"/>
            </a:ext>
          </a:extLst>
        </xdr:cNvPr>
        <xdr:cNvCxnSpPr/>
      </xdr:nvCxnSpPr>
      <xdr:spPr>
        <a:xfrm>
          <a:off x="13144500" y="13895705"/>
          <a:ext cx="79375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141605</xdr:rowOff>
    </xdr:from>
    <xdr:to>
      <xdr:col>72</xdr:col>
      <xdr:colOff>38100</xdr:colOff>
      <xdr:row>84</xdr:row>
      <xdr:rowOff>71755</xdr:rowOff>
    </xdr:to>
    <xdr:sp macro="" textlink="">
      <xdr:nvSpPr>
        <xdr:cNvPr id="558" name="楕円 557">
          <a:extLst>
            <a:ext uri="{FF2B5EF4-FFF2-40B4-BE49-F238E27FC236}">
              <a16:creationId xmlns:a16="http://schemas.microsoft.com/office/drawing/2014/main" id="{A6EB2CF9-C5D2-457B-A90B-D375D37F6837}"/>
            </a:ext>
          </a:extLst>
        </xdr:cNvPr>
        <xdr:cNvSpPr/>
      </xdr:nvSpPr>
      <xdr:spPr>
        <a:xfrm>
          <a:off x="12299950" y="1385125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20955</xdr:rowOff>
    </xdr:from>
    <xdr:to>
      <xdr:col>76</xdr:col>
      <xdr:colOff>114300</xdr:colOff>
      <xdr:row>84</xdr:row>
      <xdr:rowOff>20955</xdr:rowOff>
    </xdr:to>
    <xdr:cxnSp macro="">
      <xdr:nvCxnSpPr>
        <xdr:cNvPr id="559" name="直線コネクタ 558">
          <a:extLst>
            <a:ext uri="{FF2B5EF4-FFF2-40B4-BE49-F238E27FC236}">
              <a16:creationId xmlns:a16="http://schemas.microsoft.com/office/drawing/2014/main" id="{2DE066FF-FD5F-4972-87F3-491B9B801243}"/>
            </a:ext>
          </a:extLst>
        </xdr:cNvPr>
        <xdr:cNvCxnSpPr/>
      </xdr:nvCxnSpPr>
      <xdr:spPr>
        <a:xfrm>
          <a:off x="12344400" y="1389570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130175</xdr:rowOff>
    </xdr:from>
    <xdr:to>
      <xdr:col>67</xdr:col>
      <xdr:colOff>101600</xdr:colOff>
      <xdr:row>84</xdr:row>
      <xdr:rowOff>60325</xdr:rowOff>
    </xdr:to>
    <xdr:sp macro="" textlink="">
      <xdr:nvSpPr>
        <xdr:cNvPr id="560" name="楕円 559">
          <a:extLst>
            <a:ext uri="{FF2B5EF4-FFF2-40B4-BE49-F238E27FC236}">
              <a16:creationId xmlns:a16="http://schemas.microsoft.com/office/drawing/2014/main" id="{75AAA22A-3967-4199-AD77-E4008F2A8BB5}"/>
            </a:ext>
          </a:extLst>
        </xdr:cNvPr>
        <xdr:cNvSpPr/>
      </xdr:nvSpPr>
      <xdr:spPr>
        <a:xfrm>
          <a:off x="11487150" y="1383982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9525</xdr:rowOff>
    </xdr:from>
    <xdr:to>
      <xdr:col>71</xdr:col>
      <xdr:colOff>177800</xdr:colOff>
      <xdr:row>84</xdr:row>
      <xdr:rowOff>20955</xdr:rowOff>
    </xdr:to>
    <xdr:cxnSp macro="">
      <xdr:nvCxnSpPr>
        <xdr:cNvPr id="561" name="直線コネクタ 560">
          <a:extLst>
            <a:ext uri="{FF2B5EF4-FFF2-40B4-BE49-F238E27FC236}">
              <a16:creationId xmlns:a16="http://schemas.microsoft.com/office/drawing/2014/main" id="{16824A1E-13B7-461E-83FE-8D659BCA2549}"/>
            </a:ext>
          </a:extLst>
        </xdr:cNvPr>
        <xdr:cNvCxnSpPr/>
      </xdr:nvCxnSpPr>
      <xdr:spPr>
        <a:xfrm>
          <a:off x="11537950" y="13884275"/>
          <a:ext cx="80645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132097</xdr:rowOff>
    </xdr:from>
    <xdr:ext cx="405111" cy="259045"/>
    <xdr:sp macro="" textlink="">
      <xdr:nvSpPr>
        <xdr:cNvPr id="562" name="n_1aveValue【消防施設】&#10;有形固定資産減価償却率">
          <a:extLst>
            <a:ext uri="{FF2B5EF4-FFF2-40B4-BE49-F238E27FC236}">
              <a16:creationId xmlns:a16="http://schemas.microsoft.com/office/drawing/2014/main" id="{6CCED938-981A-4B2F-8514-A8D877242E92}"/>
            </a:ext>
          </a:extLst>
        </xdr:cNvPr>
        <xdr:cNvSpPr txBox="1"/>
      </xdr:nvSpPr>
      <xdr:spPr>
        <a:xfrm>
          <a:off x="13742044" y="1334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111141</xdr:rowOff>
    </xdr:from>
    <xdr:ext cx="405111" cy="259045"/>
    <xdr:sp macro="" textlink="">
      <xdr:nvSpPr>
        <xdr:cNvPr id="563" name="n_2aveValue【消防施設】&#10;有形固定資産減価償却率">
          <a:extLst>
            <a:ext uri="{FF2B5EF4-FFF2-40B4-BE49-F238E27FC236}">
              <a16:creationId xmlns:a16="http://schemas.microsoft.com/office/drawing/2014/main" id="{055F672A-1376-4543-8B5C-670B302352B9}"/>
            </a:ext>
          </a:extLst>
        </xdr:cNvPr>
        <xdr:cNvSpPr txBox="1"/>
      </xdr:nvSpPr>
      <xdr:spPr>
        <a:xfrm>
          <a:off x="12960994" y="13325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73041</xdr:rowOff>
    </xdr:from>
    <xdr:ext cx="405111" cy="259045"/>
    <xdr:sp macro="" textlink="">
      <xdr:nvSpPr>
        <xdr:cNvPr id="564" name="n_3aveValue【消防施設】&#10;有形固定資産減価償却率">
          <a:extLst>
            <a:ext uri="{FF2B5EF4-FFF2-40B4-BE49-F238E27FC236}">
              <a16:creationId xmlns:a16="http://schemas.microsoft.com/office/drawing/2014/main" id="{F0F52482-702D-4B7F-8A63-CF071A30FA63}"/>
            </a:ext>
          </a:extLst>
        </xdr:cNvPr>
        <xdr:cNvSpPr txBox="1"/>
      </xdr:nvSpPr>
      <xdr:spPr>
        <a:xfrm>
          <a:off x="12167244" y="13287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21607</xdr:rowOff>
    </xdr:from>
    <xdr:ext cx="405111" cy="259045"/>
    <xdr:sp macro="" textlink="">
      <xdr:nvSpPr>
        <xdr:cNvPr id="565" name="n_4aveValue【消防施設】&#10;有形固定資産減価償却率">
          <a:extLst>
            <a:ext uri="{FF2B5EF4-FFF2-40B4-BE49-F238E27FC236}">
              <a16:creationId xmlns:a16="http://schemas.microsoft.com/office/drawing/2014/main" id="{74920B3C-DA81-409F-ACD6-7D8938FCF3C7}"/>
            </a:ext>
          </a:extLst>
        </xdr:cNvPr>
        <xdr:cNvSpPr txBox="1"/>
      </xdr:nvSpPr>
      <xdr:spPr>
        <a:xfrm>
          <a:off x="11354444" y="1323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91457</xdr:rowOff>
    </xdr:from>
    <xdr:ext cx="405111" cy="259045"/>
    <xdr:sp macro="" textlink="">
      <xdr:nvSpPr>
        <xdr:cNvPr id="566" name="n_1mainValue【消防施設】&#10;有形固定資産減価償却率">
          <a:extLst>
            <a:ext uri="{FF2B5EF4-FFF2-40B4-BE49-F238E27FC236}">
              <a16:creationId xmlns:a16="http://schemas.microsoft.com/office/drawing/2014/main" id="{3D46F973-CE6C-45C0-A72F-AD9AEB9445E5}"/>
            </a:ext>
          </a:extLst>
        </xdr:cNvPr>
        <xdr:cNvSpPr txBox="1"/>
      </xdr:nvSpPr>
      <xdr:spPr>
        <a:xfrm>
          <a:off x="1374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62882</xdr:rowOff>
    </xdr:from>
    <xdr:ext cx="405111" cy="259045"/>
    <xdr:sp macro="" textlink="">
      <xdr:nvSpPr>
        <xdr:cNvPr id="567" name="n_2mainValue【消防施設】&#10;有形固定資産減価償却率">
          <a:extLst>
            <a:ext uri="{FF2B5EF4-FFF2-40B4-BE49-F238E27FC236}">
              <a16:creationId xmlns:a16="http://schemas.microsoft.com/office/drawing/2014/main" id="{7466682E-951C-45EE-8569-7359D7F00D14}"/>
            </a:ext>
          </a:extLst>
        </xdr:cNvPr>
        <xdr:cNvSpPr txBox="1"/>
      </xdr:nvSpPr>
      <xdr:spPr>
        <a:xfrm>
          <a:off x="1296099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62882</xdr:rowOff>
    </xdr:from>
    <xdr:ext cx="405111" cy="259045"/>
    <xdr:sp macro="" textlink="">
      <xdr:nvSpPr>
        <xdr:cNvPr id="568" name="n_3mainValue【消防施設】&#10;有形固定資産減価償却率">
          <a:extLst>
            <a:ext uri="{FF2B5EF4-FFF2-40B4-BE49-F238E27FC236}">
              <a16:creationId xmlns:a16="http://schemas.microsoft.com/office/drawing/2014/main" id="{7CFDE2D9-63BF-4432-896F-A24C63D1F4A6}"/>
            </a:ext>
          </a:extLst>
        </xdr:cNvPr>
        <xdr:cNvSpPr txBox="1"/>
      </xdr:nvSpPr>
      <xdr:spPr>
        <a:xfrm>
          <a:off x="12167244" y="13937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51452</xdr:rowOff>
    </xdr:from>
    <xdr:ext cx="405111" cy="259045"/>
    <xdr:sp macro="" textlink="">
      <xdr:nvSpPr>
        <xdr:cNvPr id="569" name="n_4mainValue【消防施設】&#10;有形固定資産減価償却率">
          <a:extLst>
            <a:ext uri="{FF2B5EF4-FFF2-40B4-BE49-F238E27FC236}">
              <a16:creationId xmlns:a16="http://schemas.microsoft.com/office/drawing/2014/main" id="{5817F093-507E-428F-BC18-CEFD32B0F1FA}"/>
            </a:ext>
          </a:extLst>
        </xdr:cNvPr>
        <xdr:cNvSpPr txBox="1"/>
      </xdr:nvSpPr>
      <xdr:spPr>
        <a:xfrm>
          <a:off x="11354444" y="13926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0" name="正方形/長方形 569">
          <a:extLst>
            <a:ext uri="{FF2B5EF4-FFF2-40B4-BE49-F238E27FC236}">
              <a16:creationId xmlns:a16="http://schemas.microsoft.com/office/drawing/2014/main" id="{10E69DC3-E0D1-4F01-84AA-CD48E4A0504E}"/>
            </a:ext>
          </a:extLst>
        </xdr:cNvPr>
        <xdr:cNvSpPr/>
      </xdr:nvSpPr>
      <xdr:spPr>
        <a:xfrm>
          <a:off x="16459200" y="11385550"/>
          <a:ext cx="4267200" cy="6096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1" name="正方形/長方形 570">
          <a:extLst>
            <a:ext uri="{FF2B5EF4-FFF2-40B4-BE49-F238E27FC236}">
              <a16:creationId xmlns:a16="http://schemas.microsoft.com/office/drawing/2014/main" id="{E3885449-B47E-405E-A5B3-F84FDDAEB2C8}"/>
            </a:ext>
          </a:extLst>
        </xdr:cNvPr>
        <xdr:cNvSpPr/>
      </xdr:nvSpPr>
      <xdr:spPr>
        <a:xfrm>
          <a:off x="165862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2" name="正方形/長方形 571">
          <a:extLst>
            <a:ext uri="{FF2B5EF4-FFF2-40B4-BE49-F238E27FC236}">
              <a16:creationId xmlns:a16="http://schemas.microsoft.com/office/drawing/2014/main" id="{104540E7-418E-4AD6-A2BE-0A0F24DDB7F2}"/>
            </a:ext>
          </a:extLst>
        </xdr:cNvPr>
        <xdr:cNvSpPr/>
      </xdr:nvSpPr>
      <xdr:spPr>
        <a:xfrm>
          <a:off x="165862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3" name="正方形/長方形 572">
          <a:extLst>
            <a:ext uri="{FF2B5EF4-FFF2-40B4-BE49-F238E27FC236}">
              <a16:creationId xmlns:a16="http://schemas.microsoft.com/office/drawing/2014/main" id="{B2F20A75-DB15-488C-BCB7-89062CED162F}"/>
            </a:ext>
          </a:extLst>
        </xdr:cNvPr>
        <xdr:cNvSpPr/>
      </xdr:nvSpPr>
      <xdr:spPr>
        <a:xfrm>
          <a:off x="174879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74" name="正方形/長方形 573">
          <a:extLst>
            <a:ext uri="{FF2B5EF4-FFF2-40B4-BE49-F238E27FC236}">
              <a16:creationId xmlns:a16="http://schemas.microsoft.com/office/drawing/2014/main" id="{E4DAFE1C-2040-4616-BA31-BD60EEDD00FC}"/>
            </a:ext>
          </a:extLst>
        </xdr:cNvPr>
        <xdr:cNvSpPr/>
      </xdr:nvSpPr>
      <xdr:spPr>
        <a:xfrm>
          <a:off x="174879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75" name="正方形/長方形 574">
          <a:extLst>
            <a:ext uri="{FF2B5EF4-FFF2-40B4-BE49-F238E27FC236}">
              <a16:creationId xmlns:a16="http://schemas.microsoft.com/office/drawing/2014/main" id="{38CA49EB-4402-49DC-B60E-BF34799B3343}"/>
            </a:ext>
          </a:extLst>
        </xdr:cNvPr>
        <xdr:cNvSpPr/>
      </xdr:nvSpPr>
      <xdr:spPr>
        <a:xfrm>
          <a:off x="18516600" y="1202055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76" name="正方形/長方形 575">
          <a:extLst>
            <a:ext uri="{FF2B5EF4-FFF2-40B4-BE49-F238E27FC236}">
              <a16:creationId xmlns:a16="http://schemas.microsoft.com/office/drawing/2014/main" id="{F9E7126E-33DF-496D-9030-93EA38A4C7DC}"/>
            </a:ext>
          </a:extLst>
        </xdr:cNvPr>
        <xdr:cNvSpPr/>
      </xdr:nvSpPr>
      <xdr:spPr>
        <a:xfrm>
          <a:off x="18516600" y="12217400"/>
          <a:ext cx="1371600" cy="241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77" name="正方形/長方形 576">
          <a:extLst>
            <a:ext uri="{FF2B5EF4-FFF2-40B4-BE49-F238E27FC236}">
              <a16:creationId xmlns:a16="http://schemas.microsoft.com/office/drawing/2014/main" id="{235BC7E0-D350-43A5-9346-5AB5A5A3DFD8}"/>
            </a:ext>
          </a:extLst>
        </xdr:cNvPr>
        <xdr:cNvSpPr/>
      </xdr:nvSpPr>
      <xdr:spPr>
        <a:xfrm>
          <a:off x="16459200" y="12484100"/>
          <a:ext cx="4267200" cy="22034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78" name="テキスト ボックス 577">
          <a:extLst>
            <a:ext uri="{FF2B5EF4-FFF2-40B4-BE49-F238E27FC236}">
              <a16:creationId xmlns:a16="http://schemas.microsoft.com/office/drawing/2014/main" id="{CFEBDE4E-B7C2-4890-8B7D-1190F2784144}"/>
            </a:ext>
          </a:extLst>
        </xdr:cNvPr>
        <xdr:cNvSpPr txBox="1"/>
      </xdr:nvSpPr>
      <xdr:spPr>
        <a:xfrm>
          <a:off x="16440150" y="122999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79" name="直線コネクタ 578">
          <a:extLst>
            <a:ext uri="{FF2B5EF4-FFF2-40B4-BE49-F238E27FC236}">
              <a16:creationId xmlns:a16="http://schemas.microsoft.com/office/drawing/2014/main" id="{5E837D52-96C4-4DBD-BDBC-83957466D334}"/>
            </a:ext>
          </a:extLst>
        </xdr:cNvPr>
        <xdr:cNvCxnSpPr/>
      </xdr:nvCxnSpPr>
      <xdr:spPr>
        <a:xfrm>
          <a:off x="16459200" y="14687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580" name="直線コネクタ 579">
          <a:extLst>
            <a:ext uri="{FF2B5EF4-FFF2-40B4-BE49-F238E27FC236}">
              <a16:creationId xmlns:a16="http://schemas.microsoft.com/office/drawing/2014/main" id="{16128DA2-DB53-45CF-8767-5A227D0F4551}"/>
            </a:ext>
          </a:extLst>
        </xdr:cNvPr>
        <xdr:cNvCxnSpPr/>
      </xdr:nvCxnSpPr>
      <xdr:spPr>
        <a:xfrm>
          <a:off x="16459200" y="14319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581" name="テキスト ボックス 580">
          <a:extLst>
            <a:ext uri="{FF2B5EF4-FFF2-40B4-BE49-F238E27FC236}">
              <a16:creationId xmlns:a16="http://schemas.microsoft.com/office/drawing/2014/main" id="{81141115-7EC3-4A7C-A901-AF97963E7238}"/>
            </a:ext>
          </a:extLst>
        </xdr:cNvPr>
        <xdr:cNvSpPr txBox="1"/>
      </xdr:nvSpPr>
      <xdr:spPr>
        <a:xfrm>
          <a:off x="1604917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582" name="直線コネクタ 581">
          <a:extLst>
            <a:ext uri="{FF2B5EF4-FFF2-40B4-BE49-F238E27FC236}">
              <a16:creationId xmlns:a16="http://schemas.microsoft.com/office/drawing/2014/main" id="{B0BE1FBB-E816-4361-8BA5-49BA6A72E5F4}"/>
            </a:ext>
          </a:extLst>
        </xdr:cNvPr>
        <xdr:cNvCxnSpPr/>
      </xdr:nvCxnSpPr>
      <xdr:spPr>
        <a:xfrm>
          <a:off x="16459200" y="13950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583" name="テキスト ボックス 582">
          <a:extLst>
            <a:ext uri="{FF2B5EF4-FFF2-40B4-BE49-F238E27FC236}">
              <a16:creationId xmlns:a16="http://schemas.microsoft.com/office/drawing/2014/main" id="{C2620E67-1054-4B75-81E5-15C65B555A6C}"/>
            </a:ext>
          </a:extLst>
        </xdr:cNvPr>
        <xdr:cNvSpPr txBox="1"/>
      </xdr:nvSpPr>
      <xdr:spPr>
        <a:xfrm>
          <a:off x="16049171" y="138150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584" name="直線コネクタ 583">
          <a:extLst>
            <a:ext uri="{FF2B5EF4-FFF2-40B4-BE49-F238E27FC236}">
              <a16:creationId xmlns:a16="http://schemas.microsoft.com/office/drawing/2014/main" id="{FFECBD05-2687-45A1-A4FE-ED3EC636222E}"/>
            </a:ext>
          </a:extLst>
        </xdr:cNvPr>
        <xdr:cNvCxnSpPr/>
      </xdr:nvCxnSpPr>
      <xdr:spPr>
        <a:xfrm>
          <a:off x="16459200" y="13582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585" name="テキスト ボックス 584">
          <a:extLst>
            <a:ext uri="{FF2B5EF4-FFF2-40B4-BE49-F238E27FC236}">
              <a16:creationId xmlns:a16="http://schemas.microsoft.com/office/drawing/2014/main" id="{2EF882BD-D866-42C0-80CA-825EA079F48D}"/>
            </a:ext>
          </a:extLst>
        </xdr:cNvPr>
        <xdr:cNvSpPr txBox="1"/>
      </xdr:nvSpPr>
      <xdr:spPr>
        <a:xfrm>
          <a:off x="16049171" y="1344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586" name="直線コネクタ 585">
          <a:extLst>
            <a:ext uri="{FF2B5EF4-FFF2-40B4-BE49-F238E27FC236}">
              <a16:creationId xmlns:a16="http://schemas.microsoft.com/office/drawing/2014/main" id="{7090DE05-0013-40C6-A275-E3AF8E5683EE}"/>
            </a:ext>
          </a:extLst>
        </xdr:cNvPr>
        <xdr:cNvCxnSpPr/>
      </xdr:nvCxnSpPr>
      <xdr:spPr>
        <a:xfrm>
          <a:off x="16459200" y="13214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587" name="テキスト ボックス 586">
          <a:extLst>
            <a:ext uri="{FF2B5EF4-FFF2-40B4-BE49-F238E27FC236}">
              <a16:creationId xmlns:a16="http://schemas.microsoft.com/office/drawing/2014/main" id="{F866C31B-DD17-46D6-8C4A-9DBF29E25DD7}"/>
            </a:ext>
          </a:extLst>
        </xdr:cNvPr>
        <xdr:cNvSpPr txBox="1"/>
      </xdr:nvSpPr>
      <xdr:spPr>
        <a:xfrm>
          <a:off x="16049171" y="13078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588" name="直線コネクタ 587">
          <a:extLst>
            <a:ext uri="{FF2B5EF4-FFF2-40B4-BE49-F238E27FC236}">
              <a16:creationId xmlns:a16="http://schemas.microsoft.com/office/drawing/2014/main" id="{844DB99C-5792-4C76-9070-8B2A466EDD55}"/>
            </a:ext>
          </a:extLst>
        </xdr:cNvPr>
        <xdr:cNvCxnSpPr/>
      </xdr:nvCxnSpPr>
      <xdr:spPr>
        <a:xfrm>
          <a:off x="16459200" y="12852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589" name="テキスト ボックス 588">
          <a:extLst>
            <a:ext uri="{FF2B5EF4-FFF2-40B4-BE49-F238E27FC236}">
              <a16:creationId xmlns:a16="http://schemas.microsoft.com/office/drawing/2014/main" id="{4D43442C-05C9-4363-A6A0-1EF68A1B6E60}"/>
            </a:ext>
          </a:extLst>
        </xdr:cNvPr>
        <xdr:cNvSpPr txBox="1"/>
      </xdr:nvSpPr>
      <xdr:spPr>
        <a:xfrm>
          <a:off x="16049171" y="12716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0" name="直線コネクタ 589">
          <a:extLst>
            <a:ext uri="{FF2B5EF4-FFF2-40B4-BE49-F238E27FC236}">
              <a16:creationId xmlns:a16="http://schemas.microsoft.com/office/drawing/2014/main" id="{BF69631E-8A20-42C6-84B3-25134F5F9864}"/>
            </a:ext>
          </a:extLst>
        </xdr:cNvPr>
        <xdr:cNvCxnSpPr/>
      </xdr:nvCxnSpPr>
      <xdr:spPr>
        <a:xfrm>
          <a:off x="16459200" y="1248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1" name="テキスト ボックス 590">
          <a:extLst>
            <a:ext uri="{FF2B5EF4-FFF2-40B4-BE49-F238E27FC236}">
              <a16:creationId xmlns:a16="http://schemas.microsoft.com/office/drawing/2014/main" id="{906A5D40-1268-46BA-8927-83835A9CD2F7}"/>
            </a:ext>
          </a:extLst>
        </xdr:cNvPr>
        <xdr:cNvSpPr txBox="1"/>
      </xdr:nvSpPr>
      <xdr:spPr>
        <a:xfrm>
          <a:off x="16049171" y="1234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2" name="【消防施設】&#10;一人当たり面積グラフ枠">
          <a:extLst>
            <a:ext uri="{FF2B5EF4-FFF2-40B4-BE49-F238E27FC236}">
              <a16:creationId xmlns:a16="http://schemas.microsoft.com/office/drawing/2014/main" id="{46ED835C-80D3-4C3D-A2F9-D0892A0E1CD0}"/>
            </a:ext>
          </a:extLst>
        </xdr:cNvPr>
        <xdr:cNvSpPr/>
      </xdr:nvSpPr>
      <xdr:spPr>
        <a:xfrm>
          <a:off x="16459200" y="12484100"/>
          <a:ext cx="4267200" cy="22034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79</xdr:row>
      <xdr:rowOff>22861</xdr:rowOff>
    </xdr:from>
    <xdr:to>
      <xdr:col>116</xdr:col>
      <xdr:colOff>62864</xdr:colOff>
      <xdr:row>86</xdr:row>
      <xdr:rowOff>93345</xdr:rowOff>
    </xdr:to>
    <xdr:cxnSp macro="">
      <xdr:nvCxnSpPr>
        <xdr:cNvPr id="593" name="直線コネクタ 592">
          <a:extLst>
            <a:ext uri="{FF2B5EF4-FFF2-40B4-BE49-F238E27FC236}">
              <a16:creationId xmlns:a16="http://schemas.microsoft.com/office/drawing/2014/main" id="{E78995E3-7AA7-46BF-9B31-E87B745D0ADA}"/>
            </a:ext>
          </a:extLst>
        </xdr:cNvPr>
        <xdr:cNvCxnSpPr/>
      </xdr:nvCxnSpPr>
      <xdr:spPr>
        <a:xfrm flipV="1">
          <a:off x="19951064" y="13072111"/>
          <a:ext cx="0" cy="1226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97172</xdr:rowOff>
    </xdr:from>
    <xdr:ext cx="469744" cy="259045"/>
    <xdr:sp macro="" textlink="">
      <xdr:nvSpPr>
        <xdr:cNvPr id="594" name="【消防施設】&#10;一人当たり面積最小値テキスト">
          <a:extLst>
            <a:ext uri="{FF2B5EF4-FFF2-40B4-BE49-F238E27FC236}">
              <a16:creationId xmlns:a16="http://schemas.microsoft.com/office/drawing/2014/main" id="{140F6C0B-6CC1-452B-B655-60B2715DF79A}"/>
            </a:ext>
          </a:extLst>
        </xdr:cNvPr>
        <xdr:cNvSpPr txBox="1"/>
      </xdr:nvSpPr>
      <xdr:spPr>
        <a:xfrm>
          <a:off x="19989800" y="14302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93345</xdr:rowOff>
    </xdr:from>
    <xdr:to>
      <xdr:col>116</xdr:col>
      <xdr:colOff>152400</xdr:colOff>
      <xdr:row>86</xdr:row>
      <xdr:rowOff>93345</xdr:rowOff>
    </xdr:to>
    <xdr:cxnSp macro="">
      <xdr:nvCxnSpPr>
        <xdr:cNvPr id="595" name="直線コネクタ 594">
          <a:extLst>
            <a:ext uri="{FF2B5EF4-FFF2-40B4-BE49-F238E27FC236}">
              <a16:creationId xmlns:a16="http://schemas.microsoft.com/office/drawing/2014/main" id="{6457155E-51B5-4135-8686-F1FADA5AA1CC}"/>
            </a:ext>
          </a:extLst>
        </xdr:cNvPr>
        <xdr:cNvCxnSpPr/>
      </xdr:nvCxnSpPr>
      <xdr:spPr>
        <a:xfrm>
          <a:off x="19881850" y="14298295"/>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140988</xdr:rowOff>
    </xdr:from>
    <xdr:ext cx="469744" cy="259045"/>
    <xdr:sp macro="" textlink="">
      <xdr:nvSpPr>
        <xdr:cNvPr id="596" name="【消防施設】&#10;一人当たり面積最大値テキスト">
          <a:extLst>
            <a:ext uri="{FF2B5EF4-FFF2-40B4-BE49-F238E27FC236}">
              <a16:creationId xmlns:a16="http://schemas.microsoft.com/office/drawing/2014/main" id="{08BF7935-4C57-41D5-A16A-3DE52E24CD0D}"/>
            </a:ext>
          </a:extLst>
        </xdr:cNvPr>
        <xdr:cNvSpPr txBox="1"/>
      </xdr:nvSpPr>
      <xdr:spPr>
        <a:xfrm>
          <a:off x="19989800" y="12860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22861</xdr:rowOff>
    </xdr:from>
    <xdr:to>
      <xdr:col>116</xdr:col>
      <xdr:colOff>152400</xdr:colOff>
      <xdr:row>79</xdr:row>
      <xdr:rowOff>22861</xdr:rowOff>
    </xdr:to>
    <xdr:cxnSp macro="">
      <xdr:nvCxnSpPr>
        <xdr:cNvPr id="597" name="直線コネクタ 596">
          <a:extLst>
            <a:ext uri="{FF2B5EF4-FFF2-40B4-BE49-F238E27FC236}">
              <a16:creationId xmlns:a16="http://schemas.microsoft.com/office/drawing/2014/main" id="{40872185-946C-412B-B0C8-5AC5A243A45A}"/>
            </a:ext>
          </a:extLst>
        </xdr:cNvPr>
        <xdr:cNvCxnSpPr/>
      </xdr:nvCxnSpPr>
      <xdr:spPr>
        <a:xfrm>
          <a:off x="19881850" y="13072111"/>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23513</xdr:rowOff>
    </xdr:from>
    <xdr:ext cx="469744" cy="259045"/>
    <xdr:sp macro="" textlink="">
      <xdr:nvSpPr>
        <xdr:cNvPr id="598" name="【消防施設】&#10;一人当たり面積平均値テキスト">
          <a:extLst>
            <a:ext uri="{FF2B5EF4-FFF2-40B4-BE49-F238E27FC236}">
              <a16:creationId xmlns:a16="http://schemas.microsoft.com/office/drawing/2014/main" id="{DA893578-AA5C-4499-B282-20D35892DA75}"/>
            </a:ext>
          </a:extLst>
        </xdr:cNvPr>
        <xdr:cNvSpPr txBox="1"/>
      </xdr:nvSpPr>
      <xdr:spPr>
        <a:xfrm>
          <a:off x="19989800" y="1389826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636</xdr:rowOff>
    </xdr:from>
    <xdr:to>
      <xdr:col>116</xdr:col>
      <xdr:colOff>114300</xdr:colOff>
      <xdr:row>85</xdr:row>
      <xdr:rowOff>102236</xdr:rowOff>
    </xdr:to>
    <xdr:sp macro="" textlink="">
      <xdr:nvSpPr>
        <xdr:cNvPr id="599" name="フローチャート: 判断 598">
          <a:extLst>
            <a:ext uri="{FF2B5EF4-FFF2-40B4-BE49-F238E27FC236}">
              <a16:creationId xmlns:a16="http://schemas.microsoft.com/office/drawing/2014/main" id="{BCBA81E6-2C01-4034-B667-1BDB359E96B2}"/>
            </a:ext>
          </a:extLst>
        </xdr:cNvPr>
        <xdr:cNvSpPr/>
      </xdr:nvSpPr>
      <xdr:spPr>
        <a:xfrm>
          <a:off x="199009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6350</xdr:rowOff>
    </xdr:from>
    <xdr:to>
      <xdr:col>112</xdr:col>
      <xdr:colOff>38100</xdr:colOff>
      <xdr:row>85</xdr:row>
      <xdr:rowOff>107950</xdr:rowOff>
    </xdr:to>
    <xdr:sp macro="" textlink="">
      <xdr:nvSpPr>
        <xdr:cNvPr id="600" name="フローチャート: 判断 599">
          <a:extLst>
            <a:ext uri="{FF2B5EF4-FFF2-40B4-BE49-F238E27FC236}">
              <a16:creationId xmlns:a16="http://schemas.microsoft.com/office/drawing/2014/main" id="{77FDAF89-E51F-420B-9C20-03ED4924F249}"/>
            </a:ext>
          </a:extLst>
        </xdr:cNvPr>
        <xdr:cNvSpPr/>
      </xdr:nvSpPr>
      <xdr:spPr>
        <a:xfrm>
          <a:off x="19157950" y="1404620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19686</xdr:rowOff>
    </xdr:from>
    <xdr:to>
      <xdr:col>107</xdr:col>
      <xdr:colOff>101600</xdr:colOff>
      <xdr:row>85</xdr:row>
      <xdr:rowOff>121286</xdr:rowOff>
    </xdr:to>
    <xdr:sp macro="" textlink="">
      <xdr:nvSpPr>
        <xdr:cNvPr id="601" name="フローチャート: 判断 600">
          <a:extLst>
            <a:ext uri="{FF2B5EF4-FFF2-40B4-BE49-F238E27FC236}">
              <a16:creationId xmlns:a16="http://schemas.microsoft.com/office/drawing/2014/main" id="{C8198E98-1B7E-480E-9E8D-0BE1784AA015}"/>
            </a:ext>
          </a:extLst>
        </xdr:cNvPr>
        <xdr:cNvSpPr/>
      </xdr:nvSpPr>
      <xdr:spPr>
        <a:xfrm>
          <a:off x="18345150" y="14059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15875</xdr:rowOff>
    </xdr:from>
    <xdr:to>
      <xdr:col>102</xdr:col>
      <xdr:colOff>165100</xdr:colOff>
      <xdr:row>85</xdr:row>
      <xdr:rowOff>117475</xdr:rowOff>
    </xdr:to>
    <xdr:sp macro="" textlink="">
      <xdr:nvSpPr>
        <xdr:cNvPr id="602" name="フローチャート: 判断 601">
          <a:extLst>
            <a:ext uri="{FF2B5EF4-FFF2-40B4-BE49-F238E27FC236}">
              <a16:creationId xmlns:a16="http://schemas.microsoft.com/office/drawing/2014/main" id="{EC4D5AC4-DF1C-4C5D-9CC0-6AF827F09470}"/>
            </a:ext>
          </a:extLst>
        </xdr:cNvPr>
        <xdr:cNvSpPr/>
      </xdr:nvSpPr>
      <xdr:spPr>
        <a:xfrm>
          <a:off x="175514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27305</xdr:rowOff>
    </xdr:from>
    <xdr:to>
      <xdr:col>98</xdr:col>
      <xdr:colOff>38100</xdr:colOff>
      <xdr:row>85</xdr:row>
      <xdr:rowOff>128905</xdr:rowOff>
    </xdr:to>
    <xdr:sp macro="" textlink="">
      <xdr:nvSpPr>
        <xdr:cNvPr id="603" name="フローチャート: 判断 602">
          <a:extLst>
            <a:ext uri="{FF2B5EF4-FFF2-40B4-BE49-F238E27FC236}">
              <a16:creationId xmlns:a16="http://schemas.microsoft.com/office/drawing/2014/main" id="{E0F2F579-C605-4EFB-8E6B-568B1A060160}"/>
            </a:ext>
          </a:extLst>
        </xdr:cNvPr>
        <xdr:cNvSpPr/>
      </xdr:nvSpPr>
      <xdr:spPr>
        <a:xfrm>
          <a:off x="16757650" y="14067155"/>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4" name="テキスト ボックス 603">
          <a:extLst>
            <a:ext uri="{FF2B5EF4-FFF2-40B4-BE49-F238E27FC236}">
              <a16:creationId xmlns:a16="http://schemas.microsoft.com/office/drawing/2014/main" id="{28091AAB-0EC2-4866-B858-454487AB7D5B}"/>
            </a:ext>
          </a:extLst>
        </xdr:cNvPr>
        <xdr:cNvSpPr txBox="1"/>
      </xdr:nvSpPr>
      <xdr:spPr>
        <a:xfrm>
          <a:off x="197802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5" name="テキスト ボックス 604">
          <a:extLst>
            <a:ext uri="{FF2B5EF4-FFF2-40B4-BE49-F238E27FC236}">
              <a16:creationId xmlns:a16="http://schemas.microsoft.com/office/drawing/2014/main" id="{8363EAC7-D87A-4749-BAFC-8A8EF7E53ED6}"/>
            </a:ext>
          </a:extLst>
        </xdr:cNvPr>
        <xdr:cNvSpPr txBox="1"/>
      </xdr:nvSpPr>
      <xdr:spPr>
        <a:xfrm>
          <a:off x="190309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06" name="テキスト ボックス 605">
          <a:extLst>
            <a:ext uri="{FF2B5EF4-FFF2-40B4-BE49-F238E27FC236}">
              <a16:creationId xmlns:a16="http://schemas.microsoft.com/office/drawing/2014/main" id="{C45C3000-1DE3-4EAE-9092-BF0B758F569A}"/>
            </a:ext>
          </a:extLst>
        </xdr:cNvPr>
        <xdr:cNvSpPr txBox="1"/>
      </xdr:nvSpPr>
      <xdr:spPr>
        <a:xfrm>
          <a:off x="1822450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07" name="テキスト ボックス 606">
          <a:extLst>
            <a:ext uri="{FF2B5EF4-FFF2-40B4-BE49-F238E27FC236}">
              <a16:creationId xmlns:a16="http://schemas.microsoft.com/office/drawing/2014/main" id="{305D1D87-6CA2-4B21-8308-1C235F98C85D}"/>
            </a:ext>
          </a:extLst>
        </xdr:cNvPr>
        <xdr:cNvSpPr txBox="1"/>
      </xdr:nvSpPr>
      <xdr:spPr>
        <a:xfrm>
          <a:off x="174307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F1BE151B-707E-44D8-8272-82C3ABE3BBD1}"/>
            </a:ext>
          </a:extLst>
        </xdr:cNvPr>
        <xdr:cNvSpPr txBox="1"/>
      </xdr:nvSpPr>
      <xdr:spPr>
        <a:xfrm>
          <a:off x="16630650" y="14685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82550</xdr:rowOff>
    </xdr:from>
    <xdr:to>
      <xdr:col>116</xdr:col>
      <xdr:colOff>114300</xdr:colOff>
      <xdr:row>86</xdr:row>
      <xdr:rowOff>12700</xdr:rowOff>
    </xdr:to>
    <xdr:sp macro="" textlink="">
      <xdr:nvSpPr>
        <xdr:cNvPr id="609" name="楕円 608">
          <a:extLst>
            <a:ext uri="{FF2B5EF4-FFF2-40B4-BE49-F238E27FC236}">
              <a16:creationId xmlns:a16="http://schemas.microsoft.com/office/drawing/2014/main" id="{F0DB6AAA-DAE5-4651-9F55-B8DCBB40A0A1}"/>
            </a:ext>
          </a:extLst>
        </xdr:cNvPr>
        <xdr:cNvSpPr/>
      </xdr:nvSpPr>
      <xdr:spPr>
        <a:xfrm>
          <a:off x="19900900" y="14122400"/>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60977</xdr:rowOff>
    </xdr:from>
    <xdr:ext cx="469744" cy="259045"/>
    <xdr:sp macro="" textlink="">
      <xdr:nvSpPr>
        <xdr:cNvPr id="610" name="【消防施設】&#10;一人当たり面積該当値テキスト">
          <a:extLst>
            <a:ext uri="{FF2B5EF4-FFF2-40B4-BE49-F238E27FC236}">
              <a16:creationId xmlns:a16="http://schemas.microsoft.com/office/drawing/2014/main" id="{9A8E8788-6338-4ACA-B79C-8600EB01DC5B}"/>
            </a:ext>
          </a:extLst>
        </xdr:cNvPr>
        <xdr:cNvSpPr txBox="1"/>
      </xdr:nvSpPr>
      <xdr:spPr>
        <a:xfrm>
          <a:off x="19989800" y="1410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84455</xdr:rowOff>
    </xdr:from>
    <xdr:to>
      <xdr:col>112</xdr:col>
      <xdr:colOff>38100</xdr:colOff>
      <xdr:row>86</xdr:row>
      <xdr:rowOff>14605</xdr:rowOff>
    </xdr:to>
    <xdr:sp macro="" textlink="">
      <xdr:nvSpPr>
        <xdr:cNvPr id="611" name="楕円 610">
          <a:extLst>
            <a:ext uri="{FF2B5EF4-FFF2-40B4-BE49-F238E27FC236}">
              <a16:creationId xmlns:a16="http://schemas.microsoft.com/office/drawing/2014/main" id="{B7EFE539-E80A-4FD3-A5A2-AA7876453DF4}"/>
            </a:ext>
          </a:extLst>
        </xdr:cNvPr>
        <xdr:cNvSpPr/>
      </xdr:nvSpPr>
      <xdr:spPr>
        <a:xfrm>
          <a:off x="19157950" y="14124305"/>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133350</xdr:rowOff>
    </xdr:from>
    <xdr:to>
      <xdr:col>116</xdr:col>
      <xdr:colOff>63500</xdr:colOff>
      <xdr:row>85</xdr:row>
      <xdr:rowOff>135255</xdr:rowOff>
    </xdr:to>
    <xdr:cxnSp macro="">
      <xdr:nvCxnSpPr>
        <xdr:cNvPr id="612" name="直線コネクタ 611">
          <a:extLst>
            <a:ext uri="{FF2B5EF4-FFF2-40B4-BE49-F238E27FC236}">
              <a16:creationId xmlns:a16="http://schemas.microsoft.com/office/drawing/2014/main" id="{86FD950F-C70B-497E-8466-F4C8A28A34C5}"/>
            </a:ext>
          </a:extLst>
        </xdr:cNvPr>
        <xdr:cNvCxnSpPr/>
      </xdr:nvCxnSpPr>
      <xdr:spPr>
        <a:xfrm flipV="1">
          <a:off x="19202400" y="14173200"/>
          <a:ext cx="7493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88264</xdr:rowOff>
    </xdr:from>
    <xdr:to>
      <xdr:col>107</xdr:col>
      <xdr:colOff>101600</xdr:colOff>
      <xdr:row>86</xdr:row>
      <xdr:rowOff>18414</xdr:rowOff>
    </xdr:to>
    <xdr:sp macro="" textlink="">
      <xdr:nvSpPr>
        <xdr:cNvPr id="613" name="楕円 612">
          <a:extLst>
            <a:ext uri="{FF2B5EF4-FFF2-40B4-BE49-F238E27FC236}">
              <a16:creationId xmlns:a16="http://schemas.microsoft.com/office/drawing/2014/main" id="{8320B793-B6A1-43B1-BC00-33178E62F5CB}"/>
            </a:ext>
          </a:extLst>
        </xdr:cNvPr>
        <xdr:cNvSpPr/>
      </xdr:nvSpPr>
      <xdr:spPr>
        <a:xfrm>
          <a:off x="18345150" y="14128114"/>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135255</xdr:rowOff>
    </xdr:from>
    <xdr:to>
      <xdr:col>111</xdr:col>
      <xdr:colOff>177800</xdr:colOff>
      <xdr:row>85</xdr:row>
      <xdr:rowOff>139064</xdr:rowOff>
    </xdr:to>
    <xdr:cxnSp macro="">
      <xdr:nvCxnSpPr>
        <xdr:cNvPr id="614" name="直線コネクタ 613">
          <a:extLst>
            <a:ext uri="{FF2B5EF4-FFF2-40B4-BE49-F238E27FC236}">
              <a16:creationId xmlns:a16="http://schemas.microsoft.com/office/drawing/2014/main" id="{2B5EE412-BBD3-4344-B10E-548D0A5A3D9B}"/>
            </a:ext>
          </a:extLst>
        </xdr:cNvPr>
        <xdr:cNvCxnSpPr/>
      </xdr:nvCxnSpPr>
      <xdr:spPr>
        <a:xfrm flipV="1">
          <a:off x="18395950" y="14175105"/>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80645</xdr:rowOff>
    </xdr:from>
    <xdr:to>
      <xdr:col>102</xdr:col>
      <xdr:colOff>165100</xdr:colOff>
      <xdr:row>86</xdr:row>
      <xdr:rowOff>10795</xdr:rowOff>
    </xdr:to>
    <xdr:sp macro="" textlink="">
      <xdr:nvSpPr>
        <xdr:cNvPr id="615" name="楕円 614">
          <a:extLst>
            <a:ext uri="{FF2B5EF4-FFF2-40B4-BE49-F238E27FC236}">
              <a16:creationId xmlns:a16="http://schemas.microsoft.com/office/drawing/2014/main" id="{CB7271CE-CEF7-4251-851A-B012D6EE6FC4}"/>
            </a:ext>
          </a:extLst>
        </xdr:cNvPr>
        <xdr:cNvSpPr/>
      </xdr:nvSpPr>
      <xdr:spPr>
        <a:xfrm>
          <a:off x="17551400" y="14120495"/>
          <a:ext cx="1016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131445</xdr:rowOff>
    </xdr:from>
    <xdr:to>
      <xdr:col>107</xdr:col>
      <xdr:colOff>50800</xdr:colOff>
      <xdr:row>85</xdr:row>
      <xdr:rowOff>139064</xdr:rowOff>
    </xdr:to>
    <xdr:cxnSp macro="">
      <xdr:nvCxnSpPr>
        <xdr:cNvPr id="616" name="直線コネクタ 615">
          <a:extLst>
            <a:ext uri="{FF2B5EF4-FFF2-40B4-BE49-F238E27FC236}">
              <a16:creationId xmlns:a16="http://schemas.microsoft.com/office/drawing/2014/main" id="{465BF1DB-2889-4208-A6AB-2FF1801C877B}"/>
            </a:ext>
          </a:extLst>
        </xdr:cNvPr>
        <xdr:cNvCxnSpPr/>
      </xdr:nvCxnSpPr>
      <xdr:spPr>
        <a:xfrm>
          <a:off x="17602200" y="14171295"/>
          <a:ext cx="79375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82550</xdr:rowOff>
    </xdr:from>
    <xdr:to>
      <xdr:col>98</xdr:col>
      <xdr:colOff>38100</xdr:colOff>
      <xdr:row>86</xdr:row>
      <xdr:rowOff>12700</xdr:rowOff>
    </xdr:to>
    <xdr:sp macro="" textlink="">
      <xdr:nvSpPr>
        <xdr:cNvPr id="617" name="楕円 616">
          <a:extLst>
            <a:ext uri="{FF2B5EF4-FFF2-40B4-BE49-F238E27FC236}">
              <a16:creationId xmlns:a16="http://schemas.microsoft.com/office/drawing/2014/main" id="{3C0FF4FF-2C2D-40EB-B73F-DE772853ADC5}"/>
            </a:ext>
          </a:extLst>
        </xdr:cNvPr>
        <xdr:cNvSpPr/>
      </xdr:nvSpPr>
      <xdr:spPr>
        <a:xfrm>
          <a:off x="16757650" y="14122400"/>
          <a:ext cx="825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131445</xdr:rowOff>
    </xdr:from>
    <xdr:to>
      <xdr:col>102</xdr:col>
      <xdr:colOff>114300</xdr:colOff>
      <xdr:row>85</xdr:row>
      <xdr:rowOff>133350</xdr:rowOff>
    </xdr:to>
    <xdr:cxnSp macro="">
      <xdr:nvCxnSpPr>
        <xdr:cNvPr id="618" name="直線コネクタ 617">
          <a:extLst>
            <a:ext uri="{FF2B5EF4-FFF2-40B4-BE49-F238E27FC236}">
              <a16:creationId xmlns:a16="http://schemas.microsoft.com/office/drawing/2014/main" id="{7F9CDA63-4701-448A-9733-6799946301AB}"/>
            </a:ext>
          </a:extLst>
        </xdr:cNvPr>
        <xdr:cNvCxnSpPr/>
      </xdr:nvCxnSpPr>
      <xdr:spPr>
        <a:xfrm flipV="1">
          <a:off x="16802100" y="14171295"/>
          <a:ext cx="8001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124477</xdr:rowOff>
    </xdr:from>
    <xdr:ext cx="469744" cy="259045"/>
    <xdr:sp macro="" textlink="">
      <xdr:nvSpPr>
        <xdr:cNvPr id="619" name="n_1aveValue【消防施設】&#10;一人当たり面積">
          <a:extLst>
            <a:ext uri="{FF2B5EF4-FFF2-40B4-BE49-F238E27FC236}">
              <a16:creationId xmlns:a16="http://schemas.microsoft.com/office/drawing/2014/main" id="{57B34DB2-7E6F-4595-8D2B-7C766ED9A177}"/>
            </a:ext>
          </a:extLst>
        </xdr:cNvPr>
        <xdr:cNvSpPr txBox="1"/>
      </xdr:nvSpPr>
      <xdr:spPr>
        <a:xfrm>
          <a:off x="18980227" y="1383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137813</xdr:rowOff>
    </xdr:from>
    <xdr:ext cx="469744" cy="259045"/>
    <xdr:sp macro="" textlink="">
      <xdr:nvSpPr>
        <xdr:cNvPr id="620" name="n_2aveValue【消防施設】&#10;一人当たり面積">
          <a:extLst>
            <a:ext uri="{FF2B5EF4-FFF2-40B4-BE49-F238E27FC236}">
              <a16:creationId xmlns:a16="http://schemas.microsoft.com/office/drawing/2014/main" id="{320596CB-7CC8-427E-A667-D172BFE319AC}"/>
            </a:ext>
          </a:extLst>
        </xdr:cNvPr>
        <xdr:cNvSpPr txBox="1"/>
      </xdr:nvSpPr>
      <xdr:spPr>
        <a:xfrm>
          <a:off x="18180127" y="13847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134002</xdr:rowOff>
    </xdr:from>
    <xdr:ext cx="469744" cy="259045"/>
    <xdr:sp macro="" textlink="">
      <xdr:nvSpPr>
        <xdr:cNvPr id="621" name="n_3aveValue【消防施設】&#10;一人当たり面積">
          <a:extLst>
            <a:ext uri="{FF2B5EF4-FFF2-40B4-BE49-F238E27FC236}">
              <a16:creationId xmlns:a16="http://schemas.microsoft.com/office/drawing/2014/main" id="{22D437DC-80E2-413F-8C6B-6896111B19CD}"/>
            </a:ext>
          </a:extLst>
        </xdr:cNvPr>
        <xdr:cNvSpPr txBox="1"/>
      </xdr:nvSpPr>
      <xdr:spPr>
        <a:xfrm>
          <a:off x="17386377" y="13843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145432</xdr:rowOff>
    </xdr:from>
    <xdr:ext cx="469744" cy="259045"/>
    <xdr:sp macro="" textlink="">
      <xdr:nvSpPr>
        <xdr:cNvPr id="622" name="n_4aveValue【消防施設】&#10;一人当たり面積">
          <a:extLst>
            <a:ext uri="{FF2B5EF4-FFF2-40B4-BE49-F238E27FC236}">
              <a16:creationId xmlns:a16="http://schemas.microsoft.com/office/drawing/2014/main" id="{EF0AF132-0DB1-4B1E-9C95-B68A50EA4D5A}"/>
            </a:ext>
          </a:extLst>
        </xdr:cNvPr>
        <xdr:cNvSpPr txBox="1"/>
      </xdr:nvSpPr>
      <xdr:spPr>
        <a:xfrm>
          <a:off x="16592627" y="13855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5732</xdr:rowOff>
    </xdr:from>
    <xdr:ext cx="469744" cy="259045"/>
    <xdr:sp macro="" textlink="">
      <xdr:nvSpPr>
        <xdr:cNvPr id="623" name="n_1mainValue【消防施設】&#10;一人当たり面積">
          <a:extLst>
            <a:ext uri="{FF2B5EF4-FFF2-40B4-BE49-F238E27FC236}">
              <a16:creationId xmlns:a16="http://schemas.microsoft.com/office/drawing/2014/main" id="{C6EF9DCB-D99D-4C3B-8659-741AF9149ED1}"/>
            </a:ext>
          </a:extLst>
        </xdr:cNvPr>
        <xdr:cNvSpPr txBox="1"/>
      </xdr:nvSpPr>
      <xdr:spPr>
        <a:xfrm>
          <a:off x="18980227" y="14210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9541</xdr:rowOff>
    </xdr:from>
    <xdr:ext cx="469744" cy="259045"/>
    <xdr:sp macro="" textlink="">
      <xdr:nvSpPr>
        <xdr:cNvPr id="624" name="n_2mainValue【消防施設】&#10;一人当たり面積">
          <a:extLst>
            <a:ext uri="{FF2B5EF4-FFF2-40B4-BE49-F238E27FC236}">
              <a16:creationId xmlns:a16="http://schemas.microsoft.com/office/drawing/2014/main" id="{A361D085-B1A1-4657-B852-DE4989FC136E}"/>
            </a:ext>
          </a:extLst>
        </xdr:cNvPr>
        <xdr:cNvSpPr txBox="1"/>
      </xdr:nvSpPr>
      <xdr:spPr>
        <a:xfrm>
          <a:off x="18180127" y="14214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1922</xdr:rowOff>
    </xdr:from>
    <xdr:ext cx="469744" cy="259045"/>
    <xdr:sp macro="" textlink="">
      <xdr:nvSpPr>
        <xdr:cNvPr id="625" name="n_3mainValue【消防施設】&#10;一人当たり面積">
          <a:extLst>
            <a:ext uri="{FF2B5EF4-FFF2-40B4-BE49-F238E27FC236}">
              <a16:creationId xmlns:a16="http://schemas.microsoft.com/office/drawing/2014/main" id="{C259607A-69D4-47CC-9295-EA2D1D4419D2}"/>
            </a:ext>
          </a:extLst>
        </xdr:cNvPr>
        <xdr:cNvSpPr txBox="1"/>
      </xdr:nvSpPr>
      <xdr:spPr>
        <a:xfrm>
          <a:off x="17386377" y="14206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3827</xdr:rowOff>
    </xdr:from>
    <xdr:ext cx="469744" cy="259045"/>
    <xdr:sp macro="" textlink="">
      <xdr:nvSpPr>
        <xdr:cNvPr id="626" name="n_4mainValue【消防施設】&#10;一人当たり面積">
          <a:extLst>
            <a:ext uri="{FF2B5EF4-FFF2-40B4-BE49-F238E27FC236}">
              <a16:creationId xmlns:a16="http://schemas.microsoft.com/office/drawing/2014/main" id="{BF55BA29-2042-4290-A6B7-0E8D9E729374}"/>
            </a:ext>
          </a:extLst>
        </xdr:cNvPr>
        <xdr:cNvSpPr txBox="1"/>
      </xdr:nvSpPr>
      <xdr:spPr>
        <a:xfrm>
          <a:off x="16592627" y="14208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27" name="正方形/長方形 626">
          <a:extLst>
            <a:ext uri="{FF2B5EF4-FFF2-40B4-BE49-F238E27FC236}">
              <a16:creationId xmlns:a16="http://schemas.microsoft.com/office/drawing/2014/main" id="{E86F5282-96BD-4EF2-85F0-898ADAF6DD98}"/>
            </a:ext>
          </a:extLst>
        </xdr:cNvPr>
        <xdr:cNvSpPr/>
      </xdr:nvSpPr>
      <xdr:spPr>
        <a:xfrm>
          <a:off x="11207750" y="15049500"/>
          <a:ext cx="424815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28" name="正方形/長方形 627">
          <a:extLst>
            <a:ext uri="{FF2B5EF4-FFF2-40B4-BE49-F238E27FC236}">
              <a16:creationId xmlns:a16="http://schemas.microsoft.com/office/drawing/2014/main" id="{AE649D84-CE65-4E24-A192-A5D72D8C7450}"/>
            </a:ext>
          </a:extLst>
        </xdr:cNvPr>
        <xdr:cNvSpPr/>
      </xdr:nvSpPr>
      <xdr:spPr>
        <a:xfrm>
          <a:off x="113157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29" name="正方形/長方形 628">
          <a:extLst>
            <a:ext uri="{FF2B5EF4-FFF2-40B4-BE49-F238E27FC236}">
              <a16:creationId xmlns:a16="http://schemas.microsoft.com/office/drawing/2014/main" id="{3C1D5286-8443-48B7-8BCE-64617CCF51D2}"/>
            </a:ext>
          </a:extLst>
        </xdr:cNvPr>
        <xdr:cNvSpPr/>
      </xdr:nvSpPr>
      <xdr:spPr>
        <a:xfrm>
          <a:off x="113157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0" name="正方形/長方形 629">
          <a:extLst>
            <a:ext uri="{FF2B5EF4-FFF2-40B4-BE49-F238E27FC236}">
              <a16:creationId xmlns:a16="http://schemas.microsoft.com/office/drawing/2014/main" id="{3CC32262-7C1C-4714-87FE-FB1C043E4D28}"/>
            </a:ext>
          </a:extLst>
        </xdr:cNvPr>
        <xdr:cNvSpPr/>
      </xdr:nvSpPr>
      <xdr:spPr>
        <a:xfrm>
          <a:off x="122364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1" name="正方形/長方形 630">
          <a:extLst>
            <a:ext uri="{FF2B5EF4-FFF2-40B4-BE49-F238E27FC236}">
              <a16:creationId xmlns:a16="http://schemas.microsoft.com/office/drawing/2014/main" id="{3D282EBD-4FB5-4F23-B439-FEA317BDED53}"/>
            </a:ext>
          </a:extLst>
        </xdr:cNvPr>
        <xdr:cNvSpPr/>
      </xdr:nvSpPr>
      <xdr:spPr>
        <a:xfrm>
          <a:off x="122364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2" name="正方形/長方形 631">
          <a:extLst>
            <a:ext uri="{FF2B5EF4-FFF2-40B4-BE49-F238E27FC236}">
              <a16:creationId xmlns:a16="http://schemas.microsoft.com/office/drawing/2014/main" id="{4ACA429D-0A95-49F7-A644-A97EB0CF7F91}"/>
            </a:ext>
          </a:extLst>
        </xdr:cNvPr>
        <xdr:cNvSpPr/>
      </xdr:nvSpPr>
      <xdr:spPr>
        <a:xfrm>
          <a:off x="1326515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3" name="正方形/長方形 632">
          <a:extLst>
            <a:ext uri="{FF2B5EF4-FFF2-40B4-BE49-F238E27FC236}">
              <a16:creationId xmlns:a16="http://schemas.microsoft.com/office/drawing/2014/main" id="{C83EAD0C-71AF-400F-B8D0-D2C7E8976D2F}"/>
            </a:ext>
          </a:extLst>
        </xdr:cNvPr>
        <xdr:cNvSpPr/>
      </xdr:nvSpPr>
      <xdr:spPr>
        <a:xfrm>
          <a:off x="1326515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4" name="正方形/長方形 633">
          <a:extLst>
            <a:ext uri="{FF2B5EF4-FFF2-40B4-BE49-F238E27FC236}">
              <a16:creationId xmlns:a16="http://schemas.microsoft.com/office/drawing/2014/main" id="{2F1E548E-7890-4859-A312-D20455D19803}"/>
            </a:ext>
          </a:extLst>
        </xdr:cNvPr>
        <xdr:cNvSpPr/>
      </xdr:nvSpPr>
      <xdr:spPr>
        <a:xfrm>
          <a:off x="11207750" y="1619250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5" name="テキスト ボックス 634">
          <a:extLst>
            <a:ext uri="{FF2B5EF4-FFF2-40B4-BE49-F238E27FC236}">
              <a16:creationId xmlns:a16="http://schemas.microsoft.com/office/drawing/2014/main" id="{42805A1E-A4C6-497B-830F-04830E3DA1FE}"/>
            </a:ext>
          </a:extLst>
        </xdr:cNvPr>
        <xdr:cNvSpPr txBox="1"/>
      </xdr:nvSpPr>
      <xdr:spPr>
        <a:xfrm>
          <a:off x="11169650" y="16002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36" name="直線コネクタ 635">
          <a:extLst>
            <a:ext uri="{FF2B5EF4-FFF2-40B4-BE49-F238E27FC236}">
              <a16:creationId xmlns:a16="http://schemas.microsoft.com/office/drawing/2014/main" id="{07516470-8E7E-4BE8-A701-76AE9EBBE921}"/>
            </a:ext>
          </a:extLst>
        </xdr:cNvPr>
        <xdr:cNvCxnSpPr/>
      </xdr:nvCxnSpPr>
      <xdr:spPr>
        <a:xfrm>
          <a:off x="11207750" y="18478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37" name="テキスト ボックス 636">
          <a:extLst>
            <a:ext uri="{FF2B5EF4-FFF2-40B4-BE49-F238E27FC236}">
              <a16:creationId xmlns:a16="http://schemas.microsoft.com/office/drawing/2014/main" id="{A0CA322E-9F9E-4D43-A59D-84116F588528}"/>
            </a:ext>
          </a:extLst>
        </xdr:cNvPr>
        <xdr:cNvSpPr txBox="1"/>
      </xdr:nvSpPr>
      <xdr:spPr>
        <a:xfrm>
          <a:off x="107977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38" name="直線コネクタ 637">
          <a:extLst>
            <a:ext uri="{FF2B5EF4-FFF2-40B4-BE49-F238E27FC236}">
              <a16:creationId xmlns:a16="http://schemas.microsoft.com/office/drawing/2014/main" id="{1F3DA08D-6425-4F14-8E3B-3A8718F7D6AF}"/>
            </a:ext>
          </a:extLst>
        </xdr:cNvPr>
        <xdr:cNvCxnSpPr/>
      </xdr:nvCxnSpPr>
      <xdr:spPr>
        <a:xfrm>
          <a:off x="11207750" y="18097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39" name="テキスト ボックス 638">
          <a:extLst>
            <a:ext uri="{FF2B5EF4-FFF2-40B4-BE49-F238E27FC236}">
              <a16:creationId xmlns:a16="http://schemas.microsoft.com/office/drawing/2014/main" id="{5D9CC7D0-F0B5-4F6F-8FF7-4FE5DD6E1A1B}"/>
            </a:ext>
          </a:extLst>
        </xdr:cNvPr>
        <xdr:cNvSpPr txBox="1"/>
      </xdr:nvSpPr>
      <xdr:spPr>
        <a:xfrm>
          <a:off x="1079772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40" name="直線コネクタ 639">
          <a:extLst>
            <a:ext uri="{FF2B5EF4-FFF2-40B4-BE49-F238E27FC236}">
              <a16:creationId xmlns:a16="http://schemas.microsoft.com/office/drawing/2014/main" id="{FC0BA343-9FC2-4168-9B86-1BC969C4D54B}"/>
            </a:ext>
          </a:extLst>
        </xdr:cNvPr>
        <xdr:cNvCxnSpPr/>
      </xdr:nvCxnSpPr>
      <xdr:spPr>
        <a:xfrm>
          <a:off x="11207750" y="17716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41" name="テキスト ボックス 640">
          <a:extLst>
            <a:ext uri="{FF2B5EF4-FFF2-40B4-BE49-F238E27FC236}">
              <a16:creationId xmlns:a16="http://schemas.microsoft.com/office/drawing/2014/main" id="{8B11075B-946A-4DE5-B50E-096FDF72240B}"/>
            </a:ext>
          </a:extLst>
        </xdr:cNvPr>
        <xdr:cNvSpPr txBox="1"/>
      </xdr:nvSpPr>
      <xdr:spPr>
        <a:xfrm>
          <a:off x="10842791" y="17574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42" name="直線コネクタ 641">
          <a:extLst>
            <a:ext uri="{FF2B5EF4-FFF2-40B4-BE49-F238E27FC236}">
              <a16:creationId xmlns:a16="http://schemas.microsoft.com/office/drawing/2014/main" id="{B9512D92-8605-43D2-8FCF-17C4259A6099}"/>
            </a:ext>
          </a:extLst>
        </xdr:cNvPr>
        <xdr:cNvCxnSpPr/>
      </xdr:nvCxnSpPr>
      <xdr:spPr>
        <a:xfrm>
          <a:off x="11207750" y="17335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43" name="テキスト ボックス 642">
          <a:extLst>
            <a:ext uri="{FF2B5EF4-FFF2-40B4-BE49-F238E27FC236}">
              <a16:creationId xmlns:a16="http://schemas.microsoft.com/office/drawing/2014/main" id="{4E197012-1549-45B2-B310-199D9F2E1901}"/>
            </a:ext>
          </a:extLst>
        </xdr:cNvPr>
        <xdr:cNvSpPr txBox="1"/>
      </xdr:nvSpPr>
      <xdr:spPr>
        <a:xfrm>
          <a:off x="1084279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44" name="直線コネクタ 643">
          <a:extLst>
            <a:ext uri="{FF2B5EF4-FFF2-40B4-BE49-F238E27FC236}">
              <a16:creationId xmlns:a16="http://schemas.microsoft.com/office/drawing/2014/main" id="{54A59039-F2EB-4785-87F3-75CA318D2B61}"/>
            </a:ext>
          </a:extLst>
        </xdr:cNvPr>
        <xdr:cNvCxnSpPr/>
      </xdr:nvCxnSpPr>
      <xdr:spPr>
        <a:xfrm>
          <a:off x="11207750" y="16954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45" name="テキスト ボックス 644">
          <a:extLst>
            <a:ext uri="{FF2B5EF4-FFF2-40B4-BE49-F238E27FC236}">
              <a16:creationId xmlns:a16="http://schemas.microsoft.com/office/drawing/2014/main" id="{5B4F74B0-A804-4418-A62D-5A734D93247E}"/>
            </a:ext>
          </a:extLst>
        </xdr:cNvPr>
        <xdr:cNvSpPr txBox="1"/>
      </xdr:nvSpPr>
      <xdr:spPr>
        <a:xfrm>
          <a:off x="10842791" y="16812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46" name="直線コネクタ 645">
          <a:extLst>
            <a:ext uri="{FF2B5EF4-FFF2-40B4-BE49-F238E27FC236}">
              <a16:creationId xmlns:a16="http://schemas.microsoft.com/office/drawing/2014/main" id="{640E919F-9C01-4EF6-ACB5-C0586EC0299B}"/>
            </a:ext>
          </a:extLst>
        </xdr:cNvPr>
        <xdr:cNvCxnSpPr/>
      </xdr:nvCxnSpPr>
      <xdr:spPr>
        <a:xfrm>
          <a:off x="11207750" y="16573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47" name="テキスト ボックス 646">
          <a:extLst>
            <a:ext uri="{FF2B5EF4-FFF2-40B4-BE49-F238E27FC236}">
              <a16:creationId xmlns:a16="http://schemas.microsoft.com/office/drawing/2014/main" id="{C7744F39-02D6-4859-ABE2-1A1D02114FE1}"/>
            </a:ext>
          </a:extLst>
        </xdr:cNvPr>
        <xdr:cNvSpPr txBox="1"/>
      </xdr:nvSpPr>
      <xdr:spPr>
        <a:xfrm>
          <a:off x="10906911" y="16431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48" name="直線コネクタ 647">
          <a:extLst>
            <a:ext uri="{FF2B5EF4-FFF2-40B4-BE49-F238E27FC236}">
              <a16:creationId xmlns:a16="http://schemas.microsoft.com/office/drawing/2014/main" id="{BEAE59B7-AB44-4003-B516-8B22AF8C4295}"/>
            </a:ext>
          </a:extLst>
        </xdr:cNvPr>
        <xdr:cNvCxnSpPr/>
      </xdr:nvCxnSpPr>
      <xdr:spPr>
        <a:xfrm>
          <a:off x="11207750" y="16192500"/>
          <a:ext cx="42227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9" name="【庁舎】&#10;有形固定資産減価償却率グラフ枠">
          <a:extLst>
            <a:ext uri="{FF2B5EF4-FFF2-40B4-BE49-F238E27FC236}">
              <a16:creationId xmlns:a16="http://schemas.microsoft.com/office/drawing/2014/main" id="{00B284D1-40C4-4A26-9E1E-4569C0D55E82}"/>
            </a:ext>
          </a:extLst>
        </xdr:cNvPr>
        <xdr:cNvSpPr/>
      </xdr:nvSpPr>
      <xdr:spPr>
        <a:xfrm>
          <a:off x="11207750" y="1619250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50" name="直線コネクタ 649">
          <a:extLst>
            <a:ext uri="{FF2B5EF4-FFF2-40B4-BE49-F238E27FC236}">
              <a16:creationId xmlns:a16="http://schemas.microsoft.com/office/drawing/2014/main" id="{F849E8BD-099D-4696-84A6-2592811C00E6}"/>
            </a:ext>
          </a:extLst>
        </xdr:cNvPr>
        <xdr:cNvCxnSpPr/>
      </xdr:nvCxnSpPr>
      <xdr:spPr>
        <a:xfrm flipV="1">
          <a:off x="14699614" y="165735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51" name="【庁舎】&#10;有形固定資産減価償却率最小値テキスト">
          <a:extLst>
            <a:ext uri="{FF2B5EF4-FFF2-40B4-BE49-F238E27FC236}">
              <a16:creationId xmlns:a16="http://schemas.microsoft.com/office/drawing/2014/main" id="{97D5E7D5-EE2A-45A0-AD65-1703D7CE16D6}"/>
            </a:ext>
          </a:extLst>
        </xdr:cNvPr>
        <xdr:cNvSpPr txBox="1"/>
      </xdr:nvSpPr>
      <xdr:spPr>
        <a:xfrm>
          <a:off x="14738350" y="1784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52" name="直線コネクタ 651">
          <a:extLst>
            <a:ext uri="{FF2B5EF4-FFF2-40B4-BE49-F238E27FC236}">
              <a16:creationId xmlns:a16="http://schemas.microsoft.com/office/drawing/2014/main" id="{BA6E26A0-5F73-4874-87F4-B918CD921CFA}"/>
            </a:ext>
          </a:extLst>
        </xdr:cNvPr>
        <xdr:cNvCxnSpPr/>
      </xdr:nvCxnSpPr>
      <xdr:spPr>
        <a:xfrm>
          <a:off x="14611350" y="1784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53" name="【庁舎】&#10;有形固定資産減価償却率最大値テキスト">
          <a:extLst>
            <a:ext uri="{FF2B5EF4-FFF2-40B4-BE49-F238E27FC236}">
              <a16:creationId xmlns:a16="http://schemas.microsoft.com/office/drawing/2014/main" id="{6EB4CF44-EE8B-44C9-B134-F6ED28414C6B}"/>
            </a:ext>
          </a:extLst>
        </xdr:cNvPr>
        <xdr:cNvSpPr txBox="1"/>
      </xdr:nvSpPr>
      <xdr:spPr>
        <a:xfrm>
          <a:off x="14738350" y="16348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54" name="直線コネクタ 653">
          <a:extLst>
            <a:ext uri="{FF2B5EF4-FFF2-40B4-BE49-F238E27FC236}">
              <a16:creationId xmlns:a16="http://schemas.microsoft.com/office/drawing/2014/main" id="{F79E7D96-E247-4DFE-8EB3-61736D609CC2}"/>
            </a:ext>
          </a:extLst>
        </xdr:cNvPr>
        <xdr:cNvCxnSpPr/>
      </xdr:nvCxnSpPr>
      <xdr:spPr>
        <a:xfrm>
          <a:off x="14611350" y="1657350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33038</xdr:rowOff>
    </xdr:from>
    <xdr:ext cx="405111" cy="259045"/>
    <xdr:sp macro="" textlink="">
      <xdr:nvSpPr>
        <xdr:cNvPr id="655" name="【庁舎】&#10;有形固定資産減価償却率平均値テキスト">
          <a:extLst>
            <a:ext uri="{FF2B5EF4-FFF2-40B4-BE49-F238E27FC236}">
              <a16:creationId xmlns:a16="http://schemas.microsoft.com/office/drawing/2014/main" id="{37002CCD-F027-4438-842B-B74BFF5A266A}"/>
            </a:ext>
          </a:extLst>
        </xdr:cNvPr>
        <xdr:cNvSpPr txBox="1"/>
      </xdr:nvSpPr>
      <xdr:spPr>
        <a:xfrm>
          <a:off x="14738350" y="17120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54611</xdr:rowOff>
    </xdr:from>
    <xdr:to>
      <xdr:col>85</xdr:col>
      <xdr:colOff>177800</xdr:colOff>
      <xdr:row>103</xdr:row>
      <xdr:rowOff>156211</xdr:rowOff>
    </xdr:to>
    <xdr:sp macro="" textlink="">
      <xdr:nvSpPr>
        <xdr:cNvPr id="656" name="フローチャート: 判断 655">
          <a:extLst>
            <a:ext uri="{FF2B5EF4-FFF2-40B4-BE49-F238E27FC236}">
              <a16:creationId xmlns:a16="http://schemas.microsoft.com/office/drawing/2014/main" id="{D2ABB87B-6F70-487F-A6FD-1DF7AD43C167}"/>
            </a:ext>
          </a:extLst>
        </xdr:cNvPr>
        <xdr:cNvSpPr/>
      </xdr:nvSpPr>
      <xdr:spPr>
        <a:xfrm>
          <a:off x="14649450" y="17142461"/>
          <a:ext cx="952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59689</xdr:rowOff>
    </xdr:from>
    <xdr:to>
      <xdr:col>81</xdr:col>
      <xdr:colOff>101600</xdr:colOff>
      <xdr:row>103</xdr:row>
      <xdr:rowOff>161289</xdr:rowOff>
    </xdr:to>
    <xdr:sp macro="" textlink="">
      <xdr:nvSpPr>
        <xdr:cNvPr id="657" name="フローチャート: 判断 656">
          <a:extLst>
            <a:ext uri="{FF2B5EF4-FFF2-40B4-BE49-F238E27FC236}">
              <a16:creationId xmlns:a16="http://schemas.microsoft.com/office/drawing/2014/main" id="{2E79D3A0-E0FF-467B-8FE6-7FA45EC35E3B}"/>
            </a:ext>
          </a:extLst>
        </xdr:cNvPr>
        <xdr:cNvSpPr/>
      </xdr:nvSpPr>
      <xdr:spPr>
        <a:xfrm>
          <a:off x="13887450" y="1714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52070</xdr:rowOff>
    </xdr:from>
    <xdr:to>
      <xdr:col>76</xdr:col>
      <xdr:colOff>165100</xdr:colOff>
      <xdr:row>103</xdr:row>
      <xdr:rowOff>153670</xdr:rowOff>
    </xdr:to>
    <xdr:sp macro="" textlink="">
      <xdr:nvSpPr>
        <xdr:cNvPr id="658" name="フローチャート: 判断 657">
          <a:extLst>
            <a:ext uri="{FF2B5EF4-FFF2-40B4-BE49-F238E27FC236}">
              <a16:creationId xmlns:a16="http://schemas.microsoft.com/office/drawing/2014/main" id="{7C28B937-2D10-47CE-A462-4BF12B878E47}"/>
            </a:ext>
          </a:extLst>
        </xdr:cNvPr>
        <xdr:cNvSpPr/>
      </xdr:nvSpPr>
      <xdr:spPr>
        <a:xfrm>
          <a:off x="13093700" y="17139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53339</xdr:rowOff>
    </xdr:from>
    <xdr:to>
      <xdr:col>72</xdr:col>
      <xdr:colOff>38100</xdr:colOff>
      <xdr:row>103</xdr:row>
      <xdr:rowOff>154939</xdr:rowOff>
    </xdr:to>
    <xdr:sp macro="" textlink="">
      <xdr:nvSpPr>
        <xdr:cNvPr id="659" name="フローチャート: 判断 658">
          <a:extLst>
            <a:ext uri="{FF2B5EF4-FFF2-40B4-BE49-F238E27FC236}">
              <a16:creationId xmlns:a16="http://schemas.microsoft.com/office/drawing/2014/main" id="{9B78AEBF-82F2-490B-AB43-D1817C37AA42}"/>
            </a:ext>
          </a:extLst>
        </xdr:cNvPr>
        <xdr:cNvSpPr/>
      </xdr:nvSpPr>
      <xdr:spPr>
        <a:xfrm>
          <a:off x="12299950" y="17141189"/>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121920</xdr:rowOff>
    </xdr:from>
    <xdr:to>
      <xdr:col>67</xdr:col>
      <xdr:colOff>101600</xdr:colOff>
      <xdr:row>104</xdr:row>
      <xdr:rowOff>52070</xdr:rowOff>
    </xdr:to>
    <xdr:sp macro="" textlink="">
      <xdr:nvSpPr>
        <xdr:cNvPr id="660" name="フローチャート: 判断 659">
          <a:extLst>
            <a:ext uri="{FF2B5EF4-FFF2-40B4-BE49-F238E27FC236}">
              <a16:creationId xmlns:a16="http://schemas.microsoft.com/office/drawing/2014/main" id="{EA05DF27-1DAB-4842-B84F-6E50E2EE00B7}"/>
            </a:ext>
          </a:extLst>
        </xdr:cNvPr>
        <xdr:cNvSpPr/>
      </xdr:nvSpPr>
      <xdr:spPr>
        <a:xfrm>
          <a:off x="11487150" y="17209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1" name="テキスト ボックス 660">
          <a:extLst>
            <a:ext uri="{FF2B5EF4-FFF2-40B4-BE49-F238E27FC236}">
              <a16:creationId xmlns:a16="http://schemas.microsoft.com/office/drawing/2014/main" id="{C66A080A-C269-4DE2-ADE6-CAEEFB2F7502}"/>
            </a:ext>
          </a:extLst>
        </xdr:cNvPr>
        <xdr:cNvSpPr txBox="1"/>
      </xdr:nvSpPr>
      <xdr:spPr>
        <a:xfrm>
          <a:off x="14528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2" name="テキスト ボックス 661">
          <a:extLst>
            <a:ext uri="{FF2B5EF4-FFF2-40B4-BE49-F238E27FC236}">
              <a16:creationId xmlns:a16="http://schemas.microsoft.com/office/drawing/2014/main" id="{5A689DFB-FEE0-4F83-BF23-8ABDDBDB39DE}"/>
            </a:ext>
          </a:extLst>
        </xdr:cNvPr>
        <xdr:cNvSpPr txBox="1"/>
      </xdr:nvSpPr>
      <xdr:spPr>
        <a:xfrm>
          <a:off x="137668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3" name="テキスト ボックス 662">
          <a:extLst>
            <a:ext uri="{FF2B5EF4-FFF2-40B4-BE49-F238E27FC236}">
              <a16:creationId xmlns:a16="http://schemas.microsoft.com/office/drawing/2014/main" id="{E90038BB-3CA8-492F-A018-A1B1E0F6B430}"/>
            </a:ext>
          </a:extLst>
        </xdr:cNvPr>
        <xdr:cNvSpPr txBox="1"/>
      </xdr:nvSpPr>
      <xdr:spPr>
        <a:xfrm>
          <a:off x="129730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64" name="テキスト ボックス 663">
          <a:extLst>
            <a:ext uri="{FF2B5EF4-FFF2-40B4-BE49-F238E27FC236}">
              <a16:creationId xmlns:a16="http://schemas.microsoft.com/office/drawing/2014/main" id="{CB4C01C0-E6C3-4E20-8FDD-BD14B07E66F8}"/>
            </a:ext>
          </a:extLst>
        </xdr:cNvPr>
        <xdr:cNvSpPr txBox="1"/>
      </xdr:nvSpPr>
      <xdr:spPr>
        <a:xfrm>
          <a:off x="12172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65" name="テキスト ボックス 664">
          <a:extLst>
            <a:ext uri="{FF2B5EF4-FFF2-40B4-BE49-F238E27FC236}">
              <a16:creationId xmlns:a16="http://schemas.microsoft.com/office/drawing/2014/main" id="{499F5CBA-35BD-4E92-81A4-E25F72CFEC14}"/>
            </a:ext>
          </a:extLst>
        </xdr:cNvPr>
        <xdr:cNvSpPr txBox="1"/>
      </xdr:nvSpPr>
      <xdr:spPr>
        <a:xfrm>
          <a:off x="11366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120650</xdr:rowOff>
    </xdr:from>
    <xdr:to>
      <xdr:col>85</xdr:col>
      <xdr:colOff>177800</xdr:colOff>
      <xdr:row>100</xdr:row>
      <xdr:rowOff>50800</xdr:rowOff>
    </xdr:to>
    <xdr:sp macro="" textlink="">
      <xdr:nvSpPr>
        <xdr:cNvPr id="666" name="楕円 665">
          <a:extLst>
            <a:ext uri="{FF2B5EF4-FFF2-40B4-BE49-F238E27FC236}">
              <a16:creationId xmlns:a16="http://schemas.microsoft.com/office/drawing/2014/main" id="{8BECBEFD-B113-439A-9E06-C89AE38BFB76}"/>
            </a:ext>
          </a:extLst>
        </xdr:cNvPr>
        <xdr:cNvSpPr/>
      </xdr:nvSpPr>
      <xdr:spPr>
        <a:xfrm>
          <a:off x="14649450" y="16522700"/>
          <a:ext cx="952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73677</xdr:rowOff>
    </xdr:from>
    <xdr:ext cx="340478" cy="259045"/>
    <xdr:sp macro="" textlink="">
      <xdr:nvSpPr>
        <xdr:cNvPr id="667" name="【庁舎】&#10;有形固定資産減価償却率該当値テキスト">
          <a:extLst>
            <a:ext uri="{FF2B5EF4-FFF2-40B4-BE49-F238E27FC236}">
              <a16:creationId xmlns:a16="http://schemas.microsoft.com/office/drawing/2014/main" id="{383B0294-BAA1-4410-855C-D81607FCB91B}"/>
            </a:ext>
          </a:extLst>
        </xdr:cNvPr>
        <xdr:cNvSpPr txBox="1"/>
      </xdr:nvSpPr>
      <xdr:spPr>
        <a:xfrm>
          <a:off x="14738350" y="164757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81280</xdr:rowOff>
    </xdr:from>
    <xdr:to>
      <xdr:col>81</xdr:col>
      <xdr:colOff>101600</xdr:colOff>
      <xdr:row>107</xdr:row>
      <xdr:rowOff>11430</xdr:rowOff>
    </xdr:to>
    <xdr:sp macro="" textlink="">
      <xdr:nvSpPr>
        <xdr:cNvPr id="668" name="楕円 667">
          <a:extLst>
            <a:ext uri="{FF2B5EF4-FFF2-40B4-BE49-F238E27FC236}">
              <a16:creationId xmlns:a16="http://schemas.microsoft.com/office/drawing/2014/main" id="{116B1B44-CDB0-4202-85B0-43B65BCF96E3}"/>
            </a:ext>
          </a:extLst>
        </xdr:cNvPr>
        <xdr:cNvSpPr/>
      </xdr:nvSpPr>
      <xdr:spPr>
        <a:xfrm>
          <a:off x="13887450" y="17683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0</xdr:rowOff>
    </xdr:from>
    <xdr:to>
      <xdr:col>85</xdr:col>
      <xdr:colOff>127000</xdr:colOff>
      <xdr:row>106</xdr:row>
      <xdr:rowOff>132080</xdr:rowOff>
    </xdr:to>
    <xdr:cxnSp macro="">
      <xdr:nvCxnSpPr>
        <xdr:cNvPr id="669" name="直線コネクタ 668">
          <a:extLst>
            <a:ext uri="{FF2B5EF4-FFF2-40B4-BE49-F238E27FC236}">
              <a16:creationId xmlns:a16="http://schemas.microsoft.com/office/drawing/2014/main" id="{14A2B160-1ED0-49C5-85C4-4FD3929AA7E8}"/>
            </a:ext>
          </a:extLst>
        </xdr:cNvPr>
        <xdr:cNvCxnSpPr/>
      </xdr:nvCxnSpPr>
      <xdr:spPr>
        <a:xfrm flipV="1">
          <a:off x="13938250" y="16573500"/>
          <a:ext cx="762000" cy="1160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63500</xdr:rowOff>
    </xdr:from>
    <xdr:to>
      <xdr:col>76</xdr:col>
      <xdr:colOff>165100</xdr:colOff>
      <xdr:row>106</xdr:row>
      <xdr:rowOff>165100</xdr:rowOff>
    </xdr:to>
    <xdr:sp macro="" textlink="">
      <xdr:nvSpPr>
        <xdr:cNvPr id="670" name="楕円 669">
          <a:extLst>
            <a:ext uri="{FF2B5EF4-FFF2-40B4-BE49-F238E27FC236}">
              <a16:creationId xmlns:a16="http://schemas.microsoft.com/office/drawing/2014/main" id="{8C4BE0E4-F356-4710-AFBC-BC73B86A9C72}"/>
            </a:ext>
          </a:extLst>
        </xdr:cNvPr>
        <xdr:cNvSpPr/>
      </xdr:nvSpPr>
      <xdr:spPr>
        <a:xfrm>
          <a:off x="13093700" y="1766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114300</xdr:rowOff>
    </xdr:from>
    <xdr:to>
      <xdr:col>81</xdr:col>
      <xdr:colOff>50800</xdr:colOff>
      <xdr:row>106</xdr:row>
      <xdr:rowOff>132080</xdr:rowOff>
    </xdr:to>
    <xdr:cxnSp macro="">
      <xdr:nvCxnSpPr>
        <xdr:cNvPr id="671" name="直線コネクタ 670">
          <a:extLst>
            <a:ext uri="{FF2B5EF4-FFF2-40B4-BE49-F238E27FC236}">
              <a16:creationId xmlns:a16="http://schemas.microsoft.com/office/drawing/2014/main" id="{272746E7-4160-4DC5-9A2E-7923AF7429E1}"/>
            </a:ext>
          </a:extLst>
        </xdr:cNvPr>
        <xdr:cNvCxnSpPr/>
      </xdr:nvCxnSpPr>
      <xdr:spPr>
        <a:xfrm>
          <a:off x="13144500" y="17716500"/>
          <a:ext cx="793750" cy="17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36830</xdr:rowOff>
    </xdr:from>
    <xdr:to>
      <xdr:col>72</xdr:col>
      <xdr:colOff>38100</xdr:colOff>
      <xdr:row>106</xdr:row>
      <xdr:rowOff>138430</xdr:rowOff>
    </xdr:to>
    <xdr:sp macro="" textlink="">
      <xdr:nvSpPr>
        <xdr:cNvPr id="672" name="楕円 671">
          <a:extLst>
            <a:ext uri="{FF2B5EF4-FFF2-40B4-BE49-F238E27FC236}">
              <a16:creationId xmlns:a16="http://schemas.microsoft.com/office/drawing/2014/main" id="{37807C94-9D76-447F-BBA5-3D1DD2837164}"/>
            </a:ext>
          </a:extLst>
        </xdr:cNvPr>
        <xdr:cNvSpPr/>
      </xdr:nvSpPr>
      <xdr:spPr>
        <a:xfrm>
          <a:off x="12299950" y="1763903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87630</xdr:rowOff>
    </xdr:from>
    <xdr:to>
      <xdr:col>76</xdr:col>
      <xdr:colOff>114300</xdr:colOff>
      <xdr:row>106</xdr:row>
      <xdr:rowOff>114300</xdr:rowOff>
    </xdr:to>
    <xdr:cxnSp macro="">
      <xdr:nvCxnSpPr>
        <xdr:cNvPr id="673" name="直線コネクタ 672">
          <a:extLst>
            <a:ext uri="{FF2B5EF4-FFF2-40B4-BE49-F238E27FC236}">
              <a16:creationId xmlns:a16="http://schemas.microsoft.com/office/drawing/2014/main" id="{51334441-1572-4FE3-8B92-137E026D5251}"/>
            </a:ext>
          </a:extLst>
        </xdr:cNvPr>
        <xdr:cNvCxnSpPr/>
      </xdr:nvCxnSpPr>
      <xdr:spPr>
        <a:xfrm>
          <a:off x="12344400" y="17689830"/>
          <a:ext cx="8001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11430</xdr:rowOff>
    </xdr:from>
    <xdr:to>
      <xdr:col>67</xdr:col>
      <xdr:colOff>101600</xdr:colOff>
      <xdr:row>106</xdr:row>
      <xdr:rowOff>113030</xdr:rowOff>
    </xdr:to>
    <xdr:sp macro="" textlink="">
      <xdr:nvSpPr>
        <xdr:cNvPr id="674" name="楕円 673">
          <a:extLst>
            <a:ext uri="{FF2B5EF4-FFF2-40B4-BE49-F238E27FC236}">
              <a16:creationId xmlns:a16="http://schemas.microsoft.com/office/drawing/2014/main" id="{E4A23A12-B80C-4AC6-9BBF-CCED5B745CDC}"/>
            </a:ext>
          </a:extLst>
        </xdr:cNvPr>
        <xdr:cNvSpPr/>
      </xdr:nvSpPr>
      <xdr:spPr>
        <a:xfrm>
          <a:off x="11487150" y="17613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62230</xdr:rowOff>
    </xdr:from>
    <xdr:to>
      <xdr:col>71</xdr:col>
      <xdr:colOff>177800</xdr:colOff>
      <xdr:row>106</xdr:row>
      <xdr:rowOff>87630</xdr:rowOff>
    </xdr:to>
    <xdr:cxnSp macro="">
      <xdr:nvCxnSpPr>
        <xdr:cNvPr id="675" name="直線コネクタ 674">
          <a:extLst>
            <a:ext uri="{FF2B5EF4-FFF2-40B4-BE49-F238E27FC236}">
              <a16:creationId xmlns:a16="http://schemas.microsoft.com/office/drawing/2014/main" id="{979E9B83-3B5A-4A6F-84D5-4AB9C4CA091E}"/>
            </a:ext>
          </a:extLst>
        </xdr:cNvPr>
        <xdr:cNvCxnSpPr/>
      </xdr:nvCxnSpPr>
      <xdr:spPr>
        <a:xfrm>
          <a:off x="11537950" y="17664430"/>
          <a:ext cx="80645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6366</xdr:rowOff>
    </xdr:from>
    <xdr:ext cx="405111" cy="259045"/>
    <xdr:sp macro="" textlink="">
      <xdr:nvSpPr>
        <xdr:cNvPr id="676" name="n_1aveValue【庁舎】&#10;有形固定資産減価償却率">
          <a:extLst>
            <a:ext uri="{FF2B5EF4-FFF2-40B4-BE49-F238E27FC236}">
              <a16:creationId xmlns:a16="http://schemas.microsoft.com/office/drawing/2014/main" id="{B25AF690-C1F0-48DE-9320-F65F030C3AB2}"/>
            </a:ext>
          </a:extLst>
        </xdr:cNvPr>
        <xdr:cNvSpPr txBox="1"/>
      </xdr:nvSpPr>
      <xdr:spPr>
        <a:xfrm>
          <a:off x="13742044" y="16922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170197</xdr:rowOff>
    </xdr:from>
    <xdr:ext cx="405111" cy="259045"/>
    <xdr:sp macro="" textlink="">
      <xdr:nvSpPr>
        <xdr:cNvPr id="677" name="n_2aveValue【庁舎】&#10;有形固定資産減価償却率">
          <a:extLst>
            <a:ext uri="{FF2B5EF4-FFF2-40B4-BE49-F238E27FC236}">
              <a16:creationId xmlns:a16="http://schemas.microsoft.com/office/drawing/2014/main" id="{94D14A8E-C15C-4181-8A2C-DE32D97FFC79}"/>
            </a:ext>
          </a:extLst>
        </xdr:cNvPr>
        <xdr:cNvSpPr txBox="1"/>
      </xdr:nvSpPr>
      <xdr:spPr>
        <a:xfrm>
          <a:off x="12960994" y="1691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xdr:rowOff>
    </xdr:from>
    <xdr:ext cx="405111" cy="259045"/>
    <xdr:sp macro="" textlink="">
      <xdr:nvSpPr>
        <xdr:cNvPr id="678" name="n_3aveValue【庁舎】&#10;有形固定資産減価償却率">
          <a:extLst>
            <a:ext uri="{FF2B5EF4-FFF2-40B4-BE49-F238E27FC236}">
              <a16:creationId xmlns:a16="http://schemas.microsoft.com/office/drawing/2014/main" id="{B688ED38-924E-41F2-B40A-28097CDCAD34}"/>
            </a:ext>
          </a:extLst>
        </xdr:cNvPr>
        <xdr:cNvSpPr txBox="1"/>
      </xdr:nvSpPr>
      <xdr:spPr>
        <a:xfrm>
          <a:off x="12167244" y="16916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68597</xdr:rowOff>
    </xdr:from>
    <xdr:ext cx="405111" cy="259045"/>
    <xdr:sp macro="" textlink="">
      <xdr:nvSpPr>
        <xdr:cNvPr id="679" name="n_4aveValue【庁舎】&#10;有形固定資産減価償却率">
          <a:extLst>
            <a:ext uri="{FF2B5EF4-FFF2-40B4-BE49-F238E27FC236}">
              <a16:creationId xmlns:a16="http://schemas.microsoft.com/office/drawing/2014/main" id="{3FE5DD7C-5892-4363-B933-6CFF4E54F843}"/>
            </a:ext>
          </a:extLst>
        </xdr:cNvPr>
        <xdr:cNvSpPr txBox="1"/>
      </xdr:nvSpPr>
      <xdr:spPr>
        <a:xfrm>
          <a:off x="11354444" y="1698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2557</xdr:rowOff>
    </xdr:from>
    <xdr:ext cx="405111" cy="259045"/>
    <xdr:sp macro="" textlink="">
      <xdr:nvSpPr>
        <xdr:cNvPr id="680" name="n_1mainValue【庁舎】&#10;有形固定資産減価償却率">
          <a:extLst>
            <a:ext uri="{FF2B5EF4-FFF2-40B4-BE49-F238E27FC236}">
              <a16:creationId xmlns:a16="http://schemas.microsoft.com/office/drawing/2014/main" id="{D108427B-9135-4312-9EF5-E994A1AF124F}"/>
            </a:ext>
          </a:extLst>
        </xdr:cNvPr>
        <xdr:cNvSpPr txBox="1"/>
      </xdr:nvSpPr>
      <xdr:spPr>
        <a:xfrm>
          <a:off x="13742044" y="1777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156227</xdr:rowOff>
    </xdr:from>
    <xdr:ext cx="405111" cy="259045"/>
    <xdr:sp macro="" textlink="">
      <xdr:nvSpPr>
        <xdr:cNvPr id="681" name="n_2mainValue【庁舎】&#10;有形固定資産減価償却率">
          <a:extLst>
            <a:ext uri="{FF2B5EF4-FFF2-40B4-BE49-F238E27FC236}">
              <a16:creationId xmlns:a16="http://schemas.microsoft.com/office/drawing/2014/main" id="{10F69E29-1493-4BD9-B950-25AA5A9818E9}"/>
            </a:ext>
          </a:extLst>
        </xdr:cNvPr>
        <xdr:cNvSpPr txBox="1"/>
      </xdr:nvSpPr>
      <xdr:spPr>
        <a:xfrm>
          <a:off x="12960994" y="1775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129557</xdr:rowOff>
    </xdr:from>
    <xdr:ext cx="405111" cy="259045"/>
    <xdr:sp macro="" textlink="">
      <xdr:nvSpPr>
        <xdr:cNvPr id="682" name="n_3mainValue【庁舎】&#10;有形固定資産減価償却率">
          <a:extLst>
            <a:ext uri="{FF2B5EF4-FFF2-40B4-BE49-F238E27FC236}">
              <a16:creationId xmlns:a16="http://schemas.microsoft.com/office/drawing/2014/main" id="{D95DAB43-19D2-44F8-8DA3-D3B8E666457B}"/>
            </a:ext>
          </a:extLst>
        </xdr:cNvPr>
        <xdr:cNvSpPr txBox="1"/>
      </xdr:nvSpPr>
      <xdr:spPr>
        <a:xfrm>
          <a:off x="12167244" y="1773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104157</xdr:rowOff>
    </xdr:from>
    <xdr:ext cx="405111" cy="259045"/>
    <xdr:sp macro="" textlink="">
      <xdr:nvSpPr>
        <xdr:cNvPr id="683" name="n_4mainValue【庁舎】&#10;有形固定資産減価償却率">
          <a:extLst>
            <a:ext uri="{FF2B5EF4-FFF2-40B4-BE49-F238E27FC236}">
              <a16:creationId xmlns:a16="http://schemas.microsoft.com/office/drawing/2014/main" id="{5B9AB826-A3AB-40FA-A0D6-F09B5AB66A02}"/>
            </a:ext>
          </a:extLst>
        </xdr:cNvPr>
        <xdr:cNvSpPr txBox="1"/>
      </xdr:nvSpPr>
      <xdr:spPr>
        <a:xfrm>
          <a:off x="11354444" y="17706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84" name="正方形/長方形 683">
          <a:extLst>
            <a:ext uri="{FF2B5EF4-FFF2-40B4-BE49-F238E27FC236}">
              <a16:creationId xmlns:a16="http://schemas.microsoft.com/office/drawing/2014/main" id="{7FFFB1EF-1EAC-4833-B797-2C0F7D77DB57}"/>
            </a:ext>
          </a:extLst>
        </xdr:cNvPr>
        <xdr:cNvSpPr/>
      </xdr:nvSpPr>
      <xdr:spPr>
        <a:xfrm>
          <a:off x="16459200" y="15049500"/>
          <a:ext cx="42672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85" name="正方形/長方形 684">
          <a:extLst>
            <a:ext uri="{FF2B5EF4-FFF2-40B4-BE49-F238E27FC236}">
              <a16:creationId xmlns:a16="http://schemas.microsoft.com/office/drawing/2014/main" id="{A35BBEA6-31B3-4CC1-9D53-D4EB285C7D98}"/>
            </a:ext>
          </a:extLst>
        </xdr:cNvPr>
        <xdr:cNvSpPr/>
      </xdr:nvSpPr>
      <xdr:spPr>
        <a:xfrm>
          <a:off x="165862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86" name="正方形/長方形 685">
          <a:extLst>
            <a:ext uri="{FF2B5EF4-FFF2-40B4-BE49-F238E27FC236}">
              <a16:creationId xmlns:a16="http://schemas.microsoft.com/office/drawing/2014/main" id="{1995389B-8773-47B5-9FD5-D31AC437EC76}"/>
            </a:ext>
          </a:extLst>
        </xdr:cNvPr>
        <xdr:cNvSpPr/>
      </xdr:nvSpPr>
      <xdr:spPr>
        <a:xfrm>
          <a:off x="165862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87" name="正方形/長方形 686">
          <a:extLst>
            <a:ext uri="{FF2B5EF4-FFF2-40B4-BE49-F238E27FC236}">
              <a16:creationId xmlns:a16="http://schemas.microsoft.com/office/drawing/2014/main" id="{45B75CD6-D7B0-4D04-9A5F-CE47C620B6C7}"/>
            </a:ext>
          </a:extLst>
        </xdr:cNvPr>
        <xdr:cNvSpPr/>
      </xdr:nvSpPr>
      <xdr:spPr>
        <a:xfrm>
          <a:off x="174879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88" name="正方形/長方形 687">
          <a:extLst>
            <a:ext uri="{FF2B5EF4-FFF2-40B4-BE49-F238E27FC236}">
              <a16:creationId xmlns:a16="http://schemas.microsoft.com/office/drawing/2014/main" id="{1F2C5654-C2FA-48A2-B792-347E27EC51FC}"/>
            </a:ext>
          </a:extLst>
        </xdr:cNvPr>
        <xdr:cNvSpPr/>
      </xdr:nvSpPr>
      <xdr:spPr>
        <a:xfrm>
          <a:off x="174879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89" name="正方形/長方形 688">
          <a:extLst>
            <a:ext uri="{FF2B5EF4-FFF2-40B4-BE49-F238E27FC236}">
              <a16:creationId xmlns:a16="http://schemas.microsoft.com/office/drawing/2014/main" id="{960E4A75-E0B9-41DA-AB80-5E1A7803FB67}"/>
            </a:ext>
          </a:extLst>
        </xdr:cNvPr>
        <xdr:cNvSpPr/>
      </xdr:nvSpPr>
      <xdr:spPr>
        <a:xfrm>
          <a:off x="18516600" y="157099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福岡県平均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0" name="正方形/長方形 689">
          <a:extLst>
            <a:ext uri="{FF2B5EF4-FFF2-40B4-BE49-F238E27FC236}">
              <a16:creationId xmlns:a16="http://schemas.microsoft.com/office/drawing/2014/main" id="{A0755286-1CFB-4AB5-8045-4D7AF7C49572}"/>
            </a:ext>
          </a:extLst>
        </xdr:cNvPr>
        <xdr:cNvSpPr/>
      </xdr:nvSpPr>
      <xdr:spPr>
        <a:xfrm>
          <a:off x="18516600" y="15913100"/>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1" name="正方形/長方形 690">
          <a:extLst>
            <a:ext uri="{FF2B5EF4-FFF2-40B4-BE49-F238E27FC236}">
              <a16:creationId xmlns:a16="http://schemas.microsoft.com/office/drawing/2014/main" id="{55EB8C63-A61B-4F0F-8012-BC8054630B21}"/>
            </a:ext>
          </a:extLst>
        </xdr:cNvPr>
        <xdr:cNvSpPr/>
      </xdr:nvSpPr>
      <xdr:spPr>
        <a:xfrm>
          <a:off x="16459200" y="1619250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2" name="テキスト ボックス 691">
          <a:extLst>
            <a:ext uri="{FF2B5EF4-FFF2-40B4-BE49-F238E27FC236}">
              <a16:creationId xmlns:a16="http://schemas.microsoft.com/office/drawing/2014/main" id="{5D4F2541-2308-4037-B0A9-377DA131E9C3}"/>
            </a:ext>
          </a:extLst>
        </xdr:cNvPr>
        <xdr:cNvSpPr txBox="1"/>
      </xdr:nvSpPr>
      <xdr:spPr>
        <a:xfrm>
          <a:off x="16440150" y="16002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3" name="直線コネクタ 692">
          <a:extLst>
            <a:ext uri="{FF2B5EF4-FFF2-40B4-BE49-F238E27FC236}">
              <a16:creationId xmlns:a16="http://schemas.microsoft.com/office/drawing/2014/main" id="{5D6C92A6-EB5F-4DC0-8A59-064DDB59B2E8}"/>
            </a:ext>
          </a:extLst>
        </xdr:cNvPr>
        <xdr:cNvCxnSpPr/>
      </xdr:nvCxnSpPr>
      <xdr:spPr>
        <a:xfrm>
          <a:off x="16459200" y="18478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94" name="テキスト ボックス 693">
          <a:extLst>
            <a:ext uri="{FF2B5EF4-FFF2-40B4-BE49-F238E27FC236}">
              <a16:creationId xmlns:a16="http://schemas.microsoft.com/office/drawing/2014/main" id="{483855FD-97DB-4F5D-AC03-262F4357C66D}"/>
            </a:ext>
          </a:extLst>
        </xdr:cNvPr>
        <xdr:cNvSpPr txBox="1"/>
      </xdr:nvSpPr>
      <xdr:spPr>
        <a:xfrm>
          <a:off x="1604917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695" name="直線コネクタ 694">
          <a:extLst>
            <a:ext uri="{FF2B5EF4-FFF2-40B4-BE49-F238E27FC236}">
              <a16:creationId xmlns:a16="http://schemas.microsoft.com/office/drawing/2014/main" id="{07023A6C-4F7E-455F-9D50-117A838EB451}"/>
            </a:ext>
          </a:extLst>
        </xdr:cNvPr>
        <xdr:cNvCxnSpPr/>
      </xdr:nvCxnSpPr>
      <xdr:spPr>
        <a:xfrm>
          <a:off x="16459200" y="18097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696" name="テキスト ボックス 695">
          <a:extLst>
            <a:ext uri="{FF2B5EF4-FFF2-40B4-BE49-F238E27FC236}">
              <a16:creationId xmlns:a16="http://schemas.microsoft.com/office/drawing/2014/main" id="{3A401142-8E55-4A22-A924-96AC8D00D4A3}"/>
            </a:ext>
          </a:extLst>
        </xdr:cNvPr>
        <xdr:cNvSpPr txBox="1"/>
      </xdr:nvSpPr>
      <xdr:spPr>
        <a:xfrm>
          <a:off x="16049171" y="179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697" name="直線コネクタ 696">
          <a:extLst>
            <a:ext uri="{FF2B5EF4-FFF2-40B4-BE49-F238E27FC236}">
              <a16:creationId xmlns:a16="http://schemas.microsoft.com/office/drawing/2014/main" id="{792B245D-F21D-4186-B6DE-CF63C3542512}"/>
            </a:ext>
          </a:extLst>
        </xdr:cNvPr>
        <xdr:cNvCxnSpPr/>
      </xdr:nvCxnSpPr>
      <xdr:spPr>
        <a:xfrm>
          <a:off x="16459200" y="17716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698" name="テキスト ボックス 697">
          <a:extLst>
            <a:ext uri="{FF2B5EF4-FFF2-40B4-BE49-F238E27FC236}">
              <a16:creationId xmlns:a16="http://schemas.microsoft.com/office/drawing/2014/main" id="{7897F040-8127-4999-8DCF-8F1A0309C103}"/>
            </a:ext>
          </a:extLst>
        </xdr:cNvPr>
        <xdr:cNvSpPr txBox="1"/>
      </xdr:nvSpPr>
      <xdr:spPr>
        <a:xfrm>
          <a:off x="16049171" y="17574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699" name="直線コネクタ 698">
          <a:extLst>
            <a:ext uri="{FF2B5EF4-FFF2-40B4-BE49-F238E27FC236}">
              <a16:creationId xmlns:a16="http://schemas.microsoft.com/office/drawing/2014/main" id="{A170F6FD-FF2F-46E0-91F9-9926FDB8BAB1}"/>
            </a:ext>
          </a:extLst>
        </xdr:cNvPr>
        <xdr:cNvCxnSpPr/>
      </xdr:nvCxnSpPr>
      <xdr:spPr>
        <a:xfrm>
          <a:off x="16459200" y="17335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0" name="テキスト ボックス 699">
          <a:extLst>
            <a:ext uri="{FF2B5EF4-FFF2-40B4-BE49-F238E27FC236}">
              <a16:creationId xmlns:a16="http://schemas.microsoft.com/office/drawing/2014/main" id="{548E03A9-2525-4268-8446-9D0D72735EF8}"/>
            </a:ext>
          </a:extLst>
        </xdr:cNvPr>
        <xdr:cNvSpPr txBox="1"/>
      </xdr:nvSpPr>
      <xdr:spPr>
        <a:xfrm>
          <a:off x="1604917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1" name="直線コネクタ 700">
          <a:extLst>
            <a:ext uri="{FF2B5EF4-FFF2-40B4-BE49-F238E27FC236}">
              <a16:creationId xmlns:a16="http://schemas.microsoft.com/office/drawing/2014/main" id="{11D245DD-268E-4F68-A38C-CBF465073E2A}"/>
            </a:ext>
          </a:extLst>
        </xdr:cNvPr>
        <xdr:cNvCxnSpPr/>
      </xdr:nvCxnSpPr>
      <xdr:spPr>
        <a:xfrm>
          <a:off x="16459200" y="16954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2" name="テキスト ボックス 701">
          <a:extLst>
            <a:ext uri="{FF2B5EF4-FFF2-40B4-BE49-F238E27FC236}">
              <a16:creationId xmlns:a16="http://schemas.microsoft.com/office/drawing/2014/main" id="{3CE70D8D-9A68-4410-BA73-75FDBAF1AED7}"/>
            </a:ext>
          </a:extLst>
        </xdr:cNvPr>
        <xdr:cNvSpPr txBox="1"/>
      </xdr:nvSpPr>
      <xdr:spPr>
        <a:xfrm>
          <a:off x="16049171" y="16812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3" name="直線コネクタ 702">
          <a:extLst>
            <a:ext uri="{FF2B5EF4-FFF2-40B4-BE49-F238E27FC236}">
              <a16:creationId xmlns:a16="http://schemas.microsoft.com/office/drawing/2014/main" id="{81086CD6-B8C5-4E57-AC8A-E3EC7F44CE1A}"/>
            </a:ext>
          </a:extLst>
        </xdr:cNvPr>
        <xdr:cNvCxnSpPr/>
      </xdr:nvCxnSpPr>
      <xdr:spPr>
        <a:xfrm>
          <a:off x="16459200" y="16573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04" name="テキスト ボックス 703">
          <a:extLst>
            <a:ext uri="{FF2B5EF4-FFF2-40B4-BE49-F238E27FC236}">
              <a16:creationId xmlns:a16="http://schemas.microsoft.com/office/drawing/2014/main" id="{EDA84447-25D8-4EE4-AC37-25089A144F9C}"/>
            </a:ext>
          </a:extLst>
        </xdr:cNvPr>
        <xdr:cNvSpPr txBox="1"/>
      </xdr:nvSpPr>
      <xdr:spPr>
        <a:xfrm>
          <a:off x="16049171" y="16431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05" name="直線コネクタ 704">
          <a:extLst>
            <a:ext uri="{FF2B5EF4-FFF2-40B4-BE49-F238E27FC236}">
              <a16:creationId xmlns:a16="http://schemas.microsoft.com/office/drawing/2014/main" id="{54747FB6-B94E-4D45-BA57-EF89DB1D3D7D}"/>
            </a:ext>
          </a:extLst>
        </xdr:cNvPr>
        <xdr:cNvCxnSpPr/>
      </xdr:nvCxnSpPr>
      <xdr:spPr>
        <a:xfrm>
          <a:off x="16459200" y="161925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06" name="テキスト ボックス 705">
          <a:extLst>
            <a:ext uri="{FF2B5EF4-FFF2-40B4-BE49-F238E27FC236}">
              <a16:creationId xmlns:a16="http://schemas.microsoft.com/office/drawing/2014/main" id="{E60777C9-3107-4ED0-8BBA-4FC3590D7FAF}"/>
            </a:ext>
          </a:extLst>
        </xdr:cNvPr>
        <xdr:cNvSpPr txBox="1"/>
      </xdr:nvSpPr>
      <xdr:spPr>
        <a:xfrm>
          <a:off x="16049171" y="16050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07" name="【庁舎】&#10;一人当たり面積グラフ枠">
          <a:extLst>
            <a:ext uri="{FF2B5EF4-FFF2-40B4-BE49-F238E27FC236}">
              <a16:creationId xmlns:a16="http://schemas.microsoft.com/office/drawing/2014/main" id="{1F8BEDDF-A9BA-4D92-ACCB-172D598B77C4}"/>
            </a:ext>
          </a:extLst>
        </xdr:cNvPr>
        <xdr:cNvSpPr/>
      </xdr:nvSpPr>
      <xdr:spPr>
        <a:xfrm>
          <a:off x="16459200" y="1619250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106680</xdr:rowOff>
    </xdr:from>
    <xdr:to>
      <xdr:col>116</xdr:col>
      <xdr:colOff>62864</xdr:colOff>
      <xdr:row>109</xdr:row>
      <xdr:rowOff>30480</xdr:rowOff>
    </xdr:to>
    <xdr:cxnSp macro="">
      <xdr:nvCxnSpPr>
        <xdr:cNvPr id="708" name="直線コネクタ 707">
          <a:extLst>
            <a:ext uri="{FF2B5EF4-FFF2-40B4-BE49-F238E27FC236}">
              <a16:creationId xmlns:a16="http://schemas.microsoft.com/office/drawing/2014/main" id="{A3BBBF99-330E-40AB-9E98-66334A7D51BB}"/>
            </a:ext>
          </a:extLst>
        </xdr:cNvPr>
        <xdr:cNvCxnSpPr/>
      </xdr:nvCxnSpPr>
      <xdr:spPr>
        <a:xfrm flipV="1">
          <a:off x="19951064" y="1650873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34307</xdr:rowOff>
    </xdr:from>
    <xdr:ext cx="469744" cy="259045"/>
    <xdr:sp macro="" textlink="">
      <xdr:nvSpPr>
        <xdr:cNvPr id="709" name="【庁舎】&#10;一人当たり面積最小値テキスト">
          <a:extLst>
            <a:ext uri="{FF2B5EF4-FFF2-40B4-BE49-F238E27FC236}">
              <a16:creationId xmlns:a16="http://schemas.microsoft.com/office/drawing/2014/main" id="{B4EDCDA6-7B3F-4108-98D9-5FE3E957BA1D}"/>
            </a:ext>
          </a:extLst>
        </xdr:cNvPr>
        <xdr:cNvSpPr txBox="1"/>
      </xdr:nvSpPr>
      <xdr:spPr>
        <a:xfrm>
          <a:off x="19989800"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30480</xdr:rowOff>
    </xdr:from>
    <xdr:to>
      <xdr:col>116</xdr:col>
      <xdr:colOff>152400</xdr:colOff>
      <xdr:row>109</xdr:row>
      <xdr:rowOff>30480</xdr:rowOff>
    </xdr:to>
    <xdr:cxnSp macro="">
      <xdr:nvCxnSpPr>
        <xdr:cNvPr id="710" name="直線コネクタ 709">
          <a:extLst>
            <a:ext uri="{FF2B5EF4-FFF2-40B4-BE49-F238E27FC236}">
              <a16:creationId xmlns:a16="http://schemas.microsoft.com/office/drawing/2014/main" id="{FE25BF18-03CD-4026-9498-4394ADEC2827}"/>
            </a:ext>
          </a:extLst>
        </xdr:cNvPr>
        <xdr:cNvCxnSpPr/>
      </xdr:nvCxnSpPr>
      <xdr:spPr>
        <a:xfrm>
          <a:off x="19881850" y="181470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53357</xdr:rowOff>
    </xdr:from>
    <xdr:ext cx="469744" cy="259045"/>
    <xdr:sp macro="" textlink="">
      <xdr:nvSpPr>
        <xdr:cNvPr id="711" name="【庁舎】&#10;一人当たり面積最大値テキスト">
          <a:extLst>
            <a:ext uri="{FF2B5EF4-FFF2-40B4-BE49-F238E27FC236}">
              <a16:creationId xmlns:a16="http://schemas.microsoft.com/office/drawing/2014/main" id="{813D69CD-A995-426F-81A1-4EA2C25E419C}"/>
            </a:ext>
          </a:extLst>
        </xdr:cNvPr>
        <xdr:cNvSpPr txBox="1"/>
      </xdr:nvSpPr>
      <xdr:spPr>
        <a:xfrm>
          <a:off x="19989800" y="16283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106680</xdr:rowOff>
    </xdr:from>
    <xdr:to>
      <xdr:col>116</xdr:col>
      <xdr:colOff>152400</xdr:colOff>
      <xdr:row>99</xdr:row>
      <xdr:rowOff>106680</xdr:rowOff>
    </xdr:to>
    <xdr:cxnSp macro="">
      <xdr:nvCxnSpPr>
        <xdr:cNvPr id="712" name="直線コネクタ 711">
          <a:extLst>
            <a:ext uri="{FF2B5EF4-FFF2-40B4-BE49-F238E27FC236}">
              <a16:creationId xmlns:a16="http://schemas.microsoft.com/office/drawing/2014/main" id="{80644B7D-AB2F-4332-8265-F36998878B31}"/>
            </a:ext>
          </a:extLst>
        </xdr:cNvPr>
        <xdr:cNvCxnSpPr/>
      </xdr:nvCxnSpPr>
      <xdr:spPr>
        <a:xfrm>
          <a:off x="19881850" y="16508730"/>
          <a:ext cx="1587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146702</xdr:rowOff>
    </xdr:from>
    <xdr:ext cx="469744" cy="259045"/>
    <xdr:sp macro="" textlink="">
      <xdr:nvSpPr>
        <xdr:cNvPr id="713" name="【庁舎】&#10;一人当たり面積平均値テキスト">
          <a:extLst>
            <a:ext uri="{FF2B5EF4-FFF2-40B4-BE49-F238E27FC236}">
              <a16:creationId xmlns:a16="http://schemas.microsoft.com/office/drawing/2014/main" id="{459A16BE-AF04-4FB8-AD9F-7F7B646C09AD}"/>
            </a:ext>
          </a:extLst>
        </xdr:cNvPr>
        <xdr:cNvSpPr txBox="1"/>
      </xdr:nvSpPr>
      <xdr:spPr>
        <a:xfrm>
          <a:off x="19989800" y="177489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168275</xdr:rowOff>
    </xdr:from>
    <xdr:to>
      <xdr:col>116</xdr:col>
      <xdr:colOff>114300</xdr:colOff>
      <xdr:row>107</xdr:row>
      <xdr:rowOff>98425</xdr:rowOff>
    </xdr:to>
    <xdr:sp macro="" textlink="">
      <xdr:nvSpPr>
        <xdr:cNvPr id="714" name="フローチャート: 判断 713">
          <a:extLst>
            <a:ext uri="{FF2B5EF4-FFF2-40B4-BE49-F238E27FC236}">
              <a16:creationId xmlns:a16="http://schemas.microsoft.com/office/drawing/2014/main" id="{C00599AF-AAAF-44E4-8C5F-7D7E3BADD087}"/>
            </a:ext>
          </a:extLst>
        </xdr:cNvPr>
        <xdr:cNvSpPr/>
      </xdr:nvSpPr>
      <xdr:spPr>
        <a:xfrm>
          <a:off x="199009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19686</xdr:rowOff>
    </xdr:from>
    <xdr:to>
      <xdr:col>112</xdr:col>
      <xdr:colOff>38100</xdr:colOff>
      <xdr:row>107</xdr:row>
      <xdr:rowOff>121286</xdr:rowOff>
    </xdr:to>
    <xdr:sp macro="" textlink="">
      <xdr:nvSpPr>
        <xdr:cNvPr id="715" name="フローチャート: 判断 714">
          <a:extLst>
            <a:ext uri="{FF2B5EF4-FFF2-40B4-BE49-F238E27FC236}">
              <a16:creationId xmlns:a16="http://schemas.microsoft.com/office/drawing/2014/main" id="{7223D20D-EE28-4624-8F5D-9508141B0A2B}"/>
            </a:ext>
          </a:extLst>
        </xdr:cNvPr>
        <xdr:cNvSpPr/>
      </xdr:nvSpPr>
      <xdr:spPr>
        <a:xfrm>
          <a:off x="19157950" y="17793336"/>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10161</xdr:rowOff>
    </xdr:from>
    <xdr:to>
      <xdr:col>107</xdr:col>
      <xdr:colOff>101600</xdr:colOff>
      <xdr:row>107</xdr:row>
      <xdr:rowOff>111761</xdr:rowOff>
    </xdr:to>
    <xdr:sp macro="" textlink="">
      <xdr:nvSpPr>
        <xdr:cNvPr id="716" name="フローチャート: 判断 715">
          <a:extLst>
            <a:ext uri="{FF2B5EF4-FFF2-40B4-BE49-F238E27FC236}">
              <a16:creationId xmlns:a16="http://schemas.microsoft.com/office/drawing/2014/main" id="{5B5CE79A-EAA5-4465-A53C-288043CC6DB6}"/>
            </a:ext>
          </a:extLst>
        </xdr:cNvPr>
        <xdr:cNvSpPr/>
      </xdr:nvSpPr>
      <xdr:spPr>
        <a:xfrm>
          <a:off x="1834515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12064</xdr:rowOff>
    </xdr:from>
    <xdr:to>
      <xdr:col>102</xdr:col>
      <xdr:colOff>165100</xdr:colOff>
      <xdr:row>107</xdr:row>
      <xdr:rowOff>113664</xdr:rowOff>
    </xdr:to>
    <xdr:sp macro="" textlink="">
      <xdr:nvSpPr>
        <xdr:cNvPr id="717" name="フローチャート: 判断 716">
          <a:extLst>
            <a:ext uri="{FF2B5EF4-FFF2-40B4-BE49-F238E27FC236}">
              <a16:creationId xmlns:a16="http://schemas.microsoft.com/office/drawing/2014/main" id="{A6FCA136-59B2-41D6-8221-642A503C4135}"/>
            </a:ext>
          </a:extLst>
        </xdr:cNvPr>
        <xdr:cNvSpPr/>
      </xdr:nvSpPr>
      <xdr:spPr>
        <a:xfrm>
          <a:off x="175514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170180</xdr:rowOff>
    </xdr:from>
    <xdr:to>
      <xdr:col>98</xdr:col>
      <xdr:colOff>38100</xdr:colOff>
      <xdr:row>107</xdr:row>
      <xdr:rowOff>100330</xdr:rowOff>
    </xdr:to>
    <xdr:sp macro="" textlink="">
      <xdr:nvSpPr>
        <xdr:cNvPr id="718" name="フローチャート: 判断 717">
          <a:extLst>
            <a:ext uri="{FF2B5EF4-FFF2-40B4-BE49-F238E27FC236}">
              <a16:creationId xmlns:a16="http://schemas.microsoft.com/office/drawing/2014/main" id="{DD28B437-F29A-4A77-86DB-49838E9A6584}"/>
            </a:ext>
          </a:extLst>
        </xdr:cNvPr>
        <xdr:cNvSpPr/>
      </xdr:nvSpPr>
      <xdr:spPr>
        <a:xfrm>
          <a:off x="16757650" y="17772380"/>
          <a:ext cx="8255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19" name="テキスト ボックス 718">
          <a:extLst>
            <a:ext uri="{FF2B5EF4-FFF2-40B4-BE49-F238E27FC236}">
              <a16:creationId xmlns:a16="http://schemas.microsoft.com/office/drawing/2014/main" id="{95253D68-D81B-424B-9D0C-55D27C7DE655}"/>
            </a:ext>
          </a:extLst>
        </xdr:cNvPr>
        <xdr:cNvSpPr txBox="1"/>
      </xdr:nvSpPr>
      <xdr:spPr>
        <a:xfrm>
          <a:off x="197802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0" name="テキスト ボックス 719">
          <a:extLst>
            <a:ext uri="{FF2B5EF4-FFF2-40B4-BE49-F238E27FC236}">
              <a16:creationId xmlns:a16="http://schemas.microsoft.com/office/drawing/2014/main" id="{3B9A1DEC-D061-4388-A8F7-F4E082292432}"/>
            </a:ext>
          </a:extLst>
        </xdr:cNvPr>
        <xdr:cNvSpPr txBox="1"/>
      </xdr:nvSpPr>
      <xdr:spPr>
        <a:xfrm>
          <a:off x="190309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1" name="テキスト ボックス 720">
          <a:extLst>
            <a:ext uri="{FF2B5EF4-FFF2-40B4-BE49-F238E27FC236}">
              <a16:creationId xmlns:a16="http://schemas.microsoft.com/office/drawing/2014/main" id="{98A6D4A9-A65D-43C3-81F1-BDB45C70C7D4}"/>
            </a:ext>
          </a:extLst>
        </xdr:cNvPr>
        <xdr:cNvSpPr txBox="1"/>
      </xdr:nvSpPr>
      <xdr:spPr>
        <a:xfrm>
          <a:off x="1822450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2" name="テキスト ボックス 721">
          <a:extLst>
            <a:ext uri="{FF2B5EF4-FFF2-40B4-BE49-F238E27FC236}">
              <a16:creationId xmlns:a16="http://schemas.microsoft.com/office/drawing/2014/main" id="{4221E306-7E59-4E6D-B709-4C5372FFD5E2}"/>
            </a:ext>
          </a:extLst>
        </xdr:cNvPr>
        <xdr:cNvSpPr txBox="1"/>
      </xdr:nvSpPr>
      <xdr:spPr>
        <a:xfrm>
          <a:off x="174307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3" name="テキスト ボックス 722">
          <a:extLst>
            <a:ext uri="{FF2B5EF4-FFF2-40B4-BE49-F238E27FC236}">
              <a16:creationId xmlns:a16="http://schemas.microsoft.com/office/drawing/2014/main" id="{8BB908D8-1636-4A42-A541-FC8DFDD30123}"/>
            </a:ext>
          </a:extLst>
        </xdr:cNvPr>
        <xdr:cNvSpPr txBox="1"/>
      </xdr:nvSpPr>
      <xdr:spPr>
        <a:xfrm>
          <a:off x="16630650" y="1847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88264</xdr:rowOff>
    </xdr:from>
    <xdr:to>
      <xdr:col>116</xdr:col>
      <xdr:colOff>114300</xdr:colOff>
      <xdr:row>107</xdr:row>
      <xdr:rowOff>18414</xdr:rowOff>
    </xdr:to>
    <xdr:sp macro="" textlink="">
      <xdr:nvSpPr>
        <xdr:cNvPr id="724" name="楕円 723">
          <a:extLst>
            <a:ext uri="{FF2B5EF4-FFF2-40B4-BE49-F238E27FC236}">
              <a16:creationId xmlns:a16="http://schemas.microsoft.com/office/drawing/2014/main" id="{986D8784-CE2A-4A6B-9EFF-7B81750EF9DB}"/>
            </a:ext>
          </a:extLst>
        </xdr:cNvPr>
        <xdr:cNvSpPr/>
      </xdr:nvSpPr>
      <xdr:spPr>
        <a:xfrm>
          <a:off x="19900900" y="1769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111141</xdr:rowOff>
    </xdr:from>
    <xdr:ext cx="469744" cy="259045"/>
    <xdr:sp macro="" textlink="">
      <xdr:nvSpPr>
        <xdr:cNvPr id="725" name="【庁舎】&#10;一人当たり面積該当値テキスト">
          <a:extLst>
            <a:ext uri="{FF2B5EF4-FFF2-40B4-BE49-F238E27FC236}">
              <a16:creationId xmlns:a16="http://schemas.microsoft.com/office/drawing/2014/main" id="{E66752C5-DD82-449F-B21C-F5B83A698AF5}"/>
            </a:ext>
          </a:extLst>
        </xdr:cNvPr>
        <xdr:cNvSpPr txBox="1"/>
      </xdr:nvSpPr>
      <xdr:spPr>
        <a:xfrm>
          <a:off x="19989800" y="17541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95886</xdr:rowOff>
    </xdr:from>
    <xdr:to>
      <xdr:col>112</xdr:col>
      <xdr:colOff>38100</xdr:colOff>
      <xdr:row>109</xdr:row>
      <xdr:rowOff>26036</xdr:rowOff>
    </xdr:to>
    <xdr:sp macro="" textlink="">
      <xdr:nvSpPr>
        <xdr:cNvPr id="726" name="楕円 725">
          <a:extLst>
            <a:ext uri="{FF2B5EF4-FFF2-40B4-BE49-F238E27FC236}">
              <a16:creationId xmlns:a16="http://schemas.microsoft.com/office/drawing/2014/main" id="{2738C58F-A5CA-4F1C-B1D7-F961892B04C4}"/>
            </a:ext>
          </a:extLst>
        </xdr:cNvPr>
        <xdr:cNvSpPr/>
      </xdr:nvSpPr>
      <xdr:spPr>
        <a:xfrm>
          <a:off x="19157950" y="18040986"/>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139064</xdr:rowOff>
    </xdr:from>
    <xdr:to>
      <xdr:col>116</xdr:col>
      <xdr:colOff>63500</xdr:colOff>
      <xdr:row>108</xdr:row>
      <xdr:rowOff>146686</xdr:rowOff>
    </xdr:to>
    <xdr:cxnSp macro="">
      <xdr:nvCxnSpPr>
        <xdr:cNvPr id="727" name="直線コネクタ 726">
          <a:extLst>
            <a:ext uri="{FF2B5EF4-FFF2-40B4-BE49-F238E27FC236}">
              <a16:creationId xmlns:a16="http://schemas.microsoft.com/office/drawing/2014/main" id="{21E01A32-F111-41D1-9696-457EAE054B2F}"/>
            </a:ext>
          </a:extLst>
        </xdr:cNvPr>
        <xdr:cNvCxnSpPr/>
      </xdr:nvCxnSpPr>
      <xdr:spPr>
        <a:xfrm flipV="1">
          <a:off x="19202400" y="17741264"/>
          <a:ext cx="749300" cy="350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99695</xdr:rowOff>
    </xdr:from>
    <xdr:to>
      <xdr:col>107</xdr:col>
      <xdr:colOff>101600</xdr:colOff>
      <xdr:row>109</xdr:row>
      <xdr:rowOff>29845</xdr:rowOff>
    </xdr:to>
    <xdr:sp macro="" textlink="">
      <xdr:nvSpPr>
        <xdr:cNvPr id="728" name="楕円 727">
          <a:extLst>
            <a:ext uri="{FF2B5EF4-FFF2-40B4-BE49-F238E27FC236}">
              <a16:creationId xmlns:a16="http://schemas.microsoft.com/office/drawing/2014/main" id="{E2353498-BE50-4678-AA7A-C959C85A7573}"/>
            </a:ext>
          </a:extLst>
        </xdr:cNvPr>
        <xdr:cNvSpPr/>
      </xdr:nvSpPr>
      <xdr:spPr>
        <a:xfrm>
          <a:off x="18345150" y="18044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146686</xdr:rowOff>
    </xdr:from>
    <xdr:to>
      <xdr:col>111</xdr:col>
      <xdr:colOff>177800</xdr:colOff>
      <xdr:row>108</xdr:row>
      <xdr:rowOff>150495</xdr:rowOff>
    </xdr:to>
    <xdr:cxnSp macro="">
      <xdr:nvCxnSpPr>
        <xdr:cNvPr id="729" name="直線コネクタ 728">
          <a:extLst>
            <a:ext uri="{FF2B5EF4-FFF2-40B4-BE49-F238E27FC236}">
              <a16:creationId xmlns:a16="http://schemas.microsoft.com/office/drawing/2014/main" id="{57D4C8E9-03FA-467E-A11B-62B54B00B4B4}"/>
            </a:ext>
          </a:extLst>
        </xdr:cNvPr>
        <xdr:cNvCxnSpPr/>
      </xdr:nvCxnSpPr>
      <xdr:spPr>
        <a:xfrm flipV="1">
          <a:off x="18395950" y="18091786"/>
          <a:ext cx="80645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103505</xdr:rowOff>
    </xdr:from>
    <xdr:to>
      <xdr:col>102</xdr:col>
      <xdr:colOff>165100</xdr:colOff>
      <xdr:row>109</xdr:row>
      <xdr:rowOff>33655</xdr:rowOff>
    </xdr:to>
    <xdr:sp macro="" textlink="">
      <xdr:nvSpPr>
        <xdr:cNvPr id="730" name="楕円 729">
          <a:extLst>
            <a:ext uri="{FF2B5EF4-FFF2-40B4-BE49-F238E27FC236}">
              <a16:creationId xmlns:a16="http://schemas.microsoft.com/office/drawing/2014/main" id="{ABD37732-DA0E-4F73-933B-AF2F45D2D801}"/>
            </a:ext>
          </a:extLst>
        </xdr:cNvPr>
        <xdr:cNvSpPr/>
      </xdr:nvSpPr>
      <xdr:spPr>
        <a:xfrm>
          <a:off x="17551400" y="1804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150495</xdr:rowOff>
    </xdr:from>
    <xdr:to>
      <xdr:col>107</xdr:col>
      <xdr:colOff>50800</xdr:colOff>
      <xdr:row>108</xdr:row>
      <xdr:rowOff>154305</xdr:rowOff>
    </xdr:to>
    <xdr:cxnSp macro="">
      <xdr:nvCxnSpPr>
        <xdr:cNvPr id="731" name="直線コネクタ 730">
          <a:extLst>
            <a:ext uri="{FF2B5EF4-FFF2-40B4-BE49-F238E27FC236}">
              <a16:creationId xmlns:a16="http://schemas.microsoft.com/office/drawing/2014/main" id="{7DBDA576-EB8E-4231-A775-86A72920C355}"/>
            </a:ext>
          </a:extLst>
        </xdr:cNvPr>
        <xdr:cNvCxnSpPr/>
      </xdr:nvCxnSpPr>
      <xdr:spPr>
        <a:xfrm flipV="1">
          <a:off x="17602200" y="18095595"/>
          <a:ext cx="79375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109220</xdr:rowOff>
    </xdr:from>
    <xdr:to>
      <xdr:col>98</xdr:col>
      <xdr:colOff>38100</xdr:colOff>
      <xdr:row>109</xdr:row>
      <xdr:rowOff>39370</xdr:rowOff>
    </xdr:to>
    <xdr:sp macro="" textlink="">
      <xdr:nvSpPr>
        <xdr:cNvPr id="732" name="楕円 731">
          <a:extLst>
            <a:ext uri="{FF2B5EF4-FFF2-40B4-BE49-F238E27FC236}">
              <a16:creationId xmlns:a16="http://schemas.microsoft.com/office/drawing/2014/main" id="{39E78BC7-0B2E-4F44-84A6-F2EF1CAEED9D}"/>
            </a:ext>
          </a:extLst>
        </xdr:cNvPr>
        <xdr:cNvSpPr/>
      </xdr:nvSpPr>
      <xdr:spPr>
        <a:xfrm>
          <a:off x="16757650" y="18054320"/>
          <a:ext cx="8255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154305</xdr:rowOff>
    </xdr:from>
    <xdr:to>
      <xdr:col>102</xdr:col>
      <xdr:colOff>114300</xdr:colOff>
      <xdr:row>108</xdr:row>
      <xdr:rowOff>160020</xdr:rowOff>
    </xdr:to>
    <xdr:cxnSp macro="">
      <xdr:nvCxnSpPr>
        <xdr:cNvPr id="733" name="直線コネクタ 732">
          <a:extLst>
            <a:ext uri="{FF2B5EF4-FFF2-40B4-BE49-F238E27FC236}">
              <a16:creationId xmlns:a16="http://schemas.microsoft.com/office/drawing/2014/main" id="{FCFA3D9B-6261-48A6-809C-D13D6D930BB3}"/>
            </a:ext>
          </a:extLst>
        </xdr:cNvPr>
        <xdr:cNvCxnSpPr/>
      </xdr:nvCxnSpPr>
      <xdr:spPr>
        <a:xfrm flipV="1">
          <a:off x="16802100" y="18099405"/>
          <a:ext cx="8001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137813</xdr:rowOff>
    </xdr:from>
    <xdr:ext cx="469744" cy="259045"/>
    <xdr:sp macro="" textlink="">
      <xdr:nvSpPr>
        <xdr:cNvPr id="734" name="n_1aveValue【庁舎】&#10;一人当たり面積">
          <a:extLst>
            <a:ext uri="{FF2B5EF4-FFF2-40B4-BE49-F238E27FC236}">
              <a16:creationId xmlns:a16="http://schemas.microsoft.com/office/drawing/2014/main" id="{906E7771-9326-46AF-8400-DA4F4EDCB846}"/>
            </a:ext>
          </a:extLst>
        </xdr:cNvPr>
        <xdr:cNvSpPr txBox="1"/>
      </xdr:nvSpPr>
      <xdr:spPr>
        <a:xfrm>
          <a:off x="18980227" y="1756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128288</xdr:rowOff>
    </xdr:from>
    <xdr:ext cx="469744" cy="259045"/>
    <xdr:sp macro="" textlink="">
      <xdr:nvSpPr>
        <xdr:cNvPr id="735" name="n_2aveValue【庁舎】&#10;一人当たり面積">
          <a:extLst>
            <a:ext uri="{FF2B5EF4-FFF2-40B4-BE49-F238E27FC236}">
              <a16:creationId xmlns:a16="http://schemas.microsoft.com/office/drawing/2014/main" id="{357B23E2-1B79-4B47-A37A-31A144BBC200}"/>
            </a:ext>
          </a:extLst>
        </xdr:cNvPr>
        <xdr:cNvSpPr txBox="1"/>
      </xdr:nvSpPr>
      <xdr:spPr>
        <a:xfrm>
          <a:off x="18180127" y="1755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130191</xdr:rowOff>
    </xdr:from>
    <xdr:ext cx="469744" cy="259045"/>
    <xdr:sp macro="" textlink="">
      <xdr:nvSpPr>
        <xdr:cNvPr id="736" name="n_3aveValue【庁舎】&#10;一人当たり面積">
          <a:extLst>
            <a:ext uri="{FF2B5EF4-FFF2-40B4-BE49-F238E27FC236}">
              <a16:creationId xmlns:a16="http://schemas.microsoft.com/office/drawing/2014/main" id="{D719463E-0208-4AFD-AF18-E6F3C4E86D26}"/>
            </a:ext>
          </a:extLst>
        </xdr:cNvPr>
        <xdr:cNvSpPr txBox="1"/>
      </xdr:nvSpPr>
      <xdr:spPr>
        <a:xfrm>
          <a:off x="17386377" y="17560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116857</xdr:rowOff>
    </xdr:from>
    <xdr:ext cx="469744" cy="259045"/>
    <xdr:sp macro="" textlink="">
      <xdr:nvSpPr>
        <xdr:cNvPr id="737" name="n_4aveValue【庁舎】&#10;一人当たり面積">
          <a:extLst>
            <a:ext uri="{FF2B5EF4-FFF2-40B4-BE49-F238E27FC236}">
              <a16:creationId xmlns:a16="http://schemas.microsoft.com/office/drawing/2014/main" id="{1099D232-497B-4160-98EB-40AEE47A0F65}"/>
            </a:ext>
          </a:extLst>
        </xdr:cNvPr>
        <xdr:cNvSpPr txBox="1"/>
      </xdr:nvSpPr>
      <xdr:spPr>
        <a:xfrm>
          <a:off x="16592627" y="17547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17163</xdr:rowOff>
    </xdr:from>
    <xdr:ext cx="469744" cy="259045"/>
    <xdr:sp macro="" textlink="">
      <xdr:nvSpPr>
        <xdr:cNvPr id="738" name="n_1mainValue【庁舎】&#10;一人当たり面積">
          <a:extLst>
            <a:ext uri="{FF2B5EF4-FFF2-40B4-BE49-F238E27FC236}">
              <a16:creationId xmlns:a16="http://schemas.microsoft.com/office/drawing/2014/main" id="{49BA91B5-E579-486C-BC5A-78E1CF8DAC31}"/>
            </a:ext>
          </a:extLst>
        </xdr:cNvPr>
        <xdr:cNvSpPr txBox="1"/>
      </xdr:nvSpPr>
      <xdr:spPr>
        <a:xfrm>
          <a:off x="18980227" y="18133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20972</xdr:rowOff>
    </xdr:from>
    <xdr:ext cx="469744" cy="259045"/>
    <xdr:sp macro="" textlink="">
      <xdr:nvSpPr>
        <xdr:cNvPr id="739" name="n_2mainValue【庁舎】&#10;一人当たり面積">
          <a:extLst>
            <a:ext uri="{FF2B5EF4-FFF2-40B4-BE49-F238E27FC236}">
              <a16:creationId xmlns:a16="http://schemas.microsoft.com/office/drawing/2014/main" id="{98B75151-3A57-4076-A1D2-63B6AB42A787}"/>
            </a:ext>
          </a:extLst>
        </xdr:cNvPr>
        <xdr:cNvSpPr txBox="1"/>
      </xdr:nvSpPr>
      <xdr:spPr>
        <a:xfrm>
          <a:off x="18180127" y="18137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24782</xdr:rowOff>
    </xdr:from>
    <xdr:ext cx="469744" cy="259045"/>
    <xdr:sp macro="" textlink="">
      <xdr:nvSpPr>
        <xdr:cNvPr id="740" name="n_3mainValue【庁舎】&#10;一人当たり面積">
          <a:extLst>
            <a:ext uri="{FF2B5EF4-FFF2-40B4-BE49-F238E27FC236}">
              <a16:creationId xmlns:a16="http://schemas.microsoft.com/office/drawing/2014/main" id="{CB2B705D-4C70-4D14-AA6C-C7DFC441C914}"/>
            </a:ext>
          </a:extLst>
        </xdr:cNvPr>
        <xdr:cNvSpPr txBox="1"/>
      </xdr:nvSpPr>
      <xdr:spPr>
        <a:xfrm>
          <a:off x="17386377" y="1814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30497</xdr:rowOff>
    </xdr:from>
    <xdr:ext cx="469744" cy="259045"/>
    <xdr:sp macro="" textlink="">
      <xdr:nvSpPr>
        <xdr:cNvPr id="741" name="n_4mainValue【庁舎】&#10;一人当たり面積">
          <a:extLst>
            <a:ext uri="{FF2B5EF4-FFF2-40B4-BE49-F238E27FC236}">
              <a16:creationId xmlns:a16="http://schemas.microsoft.com/office/drawing/2014/main" id="{DAEBC8D8-E992-4EB1-AC51-8A5BC1C3EE11}"/>
            </a:ext>
          </a:extLst>
        </xdr:cNvPr>
        <xdr:cNvSpPr txBox="1"/>
      </xdr:nvSpPr>
      <xdr:spPr>
        <a:xfrm>
          <a:off x="165926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2" name="正方形/長方形 741">
          <a:extLst>
            <a:ext uri="{FF2B5EF4-FFF2-40B4-BE49-F238E27FC236}">
              <a16:creationId xmlns:a16="http://schemas.microsoft.com/office/drawing/2014/main" id="{1C3D3AFB-FDF4-44B6-AD7D-46BDBA4F1D1D}"/>
            </a:ext>
          </a:extLst>
        </xdr:cNvPr>
        <xdr:cNvSpPr/>
      </xdr:nvSpPr>
      <xdr:spPr>
        <a:xfrm>
          <a:off x="685800" y="1885950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3" name="正方形/長方形 742">
          <a:extLst>
            <a:ext uri="{FF2B5EF4-FFF2-40B4-BE49-F238E27FC236}">
              <a16:creationId xmlns:a16="http://schemas.microsoft.com/office/drawing/2014/main" id="{CA3E56FC-0E00-4ECF-8594-1949796F4FDC}"/>
            </a:ext>
          </a:extLst>
        </xdr:cNvPr>
        <xdr:cNvSpPr/>
      </xdr:nvSpPr>
      <xdr:spPr>
        <a:xfrm>
          <a:off x="685800" y="18923000"/>
          <a:ext cx="3467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4" name="テキスト ボックス 743">
          <a:extLst>
            <a:ext uri="{FF2B5EF4-FFF2-40B4-BE49-F238E27FC236}">
              <a16:creationId xmlns:a16="http://schemas.microsoft.com/office/drawing/2014/main" id="{753D6FCF-9F30-4145-9991-B0695FB84460}"/>
            </a:ext>
          </a:extLst>
        </xdr:cNvPr>
        <xdr:cNvSpPr txBox="1"/>
      </xdr:nvSpPr>
      <xdr:spPr>
        <a:xfrm>
          <a:off x="762000" y="19177000"/>
          <a:ext cx="198755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庁舎に関しては、</a:t>
          </a:r>
          <a:r>
            <a:rPr kumimoji="1" lang="ja-JP" altLang="ja-JP" sz="1100">
              <a:solidFill>
                <a:schemeClr val="dk1"/>
              </a:solidFill>
              <a:effectLst/>
              <a:latin typeface="+mn-lt"/>
              <a:ea typeface="+mn-ea"/>
              <a:cs typeface="+mn-cs"/>
            </a:rPr>
            <a:t>令和６年度に</a:t>
          </a:r>
          <a:r>
            <a:rPr kumimoji="1" lang="ja-JP" altLang="en-US" sz="1100">
              <a:solidFill>
                <a:schemeClr val="dk1"/>
              </a:solidFill>
              <a:effectLst/>
              <a:latin typeface="+mn-lt"/>
              <a:ea typeface="+mn-ea"/>
              <a:cs typeface="+mn-cs"/>
            </a:rPr>
            <a:t>新庁舎が開庁したことに伴い、</a:t>
          </a:r>
          <a:r>
            <a:rPr kumimoji="1" lang="ja-JP" altLang="ja-JP" sz="1100">
              <a:solidFill>
                <a:schemeClr val="dk1"/>
              </a:solidFill>
              <a:effectLst/>
              <a:latin typeface="+mn-lt"/>
              <a:ea typeface="+mn-ea"/>
              <a:cs typeface="+mn-cs"/>
            </a:rPr>
            <a:t>数値が</a:t>
          </a:r>
          <a:r>
            <a:rPr kumimoji="1" lang="ja-JP" altLang="en-US" sz="1100">
              <a:solidFill>
                <a:schemeClr val="dk1"/>
              </a:solidFill>
              <a:effectLst/>
              <a:latin typeface="+mn-lt"/>
              <a:ea typeface="+mn-ea"/>
              <a:cs typeface="+mn-cs"/>
            </a:rPr>
            <a:t>皆減しているが、多くの</a:t>
          </a:r>
          <a:r>
            <a:rPr kumimoji="1" lang="ja-JP" altLang="ja-JP" sz="1100">
              <a:solidFill>
                <a:schemeClr val="dk1"/>
              </a:solidFill>
              <a:effectLst/>
              <a:latin typeface="+mn-lt"/>
              <a:ea typeface="+mn-ea"/>
              <a:cs typeface="+mn-cs"/>
            </a:rPr>
            <a:t>類型において、有形固定資産減価償却率が類似団体平均よりも高く推移している。他の施設については、公共施設等総合管理計画や個別施設計画に沿って適切に維持管理を進めていく必要がある。</a:t>
          </a:r>
          <a:endParaRPr lang="ja-JP" altLang="ja-JP" sz="1400">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4&#65294;&#21508;&#35506;&#26989;&#21209;&#12501;&#12457;&#12523;&#12480;/01&#65294;&#32207;&#21209;&#35506;/010020&#36001;&#25919;&#20418;/D0&#65294;&#36001;&#21209;&#24246;&#21209;/02&#65294;&#36001;&#25919;&#24246;&#21209;&#29031;&#20250;/01&#65294;&#36001;&#25919;&#38306;&#20418;&#29031;&#20250;&#22238;&#31572;/01&#65294;&#36001;&#25919;&#38306;&#20418;&#29031;&#20250;&#22238;&#31572;_3&#24180;/R08/20260818_&#12304;910(&#26408;)&#12294;&#12305;&#20196;&#21644;&#65302;&#24180;&#24230;&#36001;&#25919;&#29366;&#27841;&#36039;&#26009;&#38598;&#12398;&#20316;&#25104;&#12395;&#12388;&#12356;&#12390;&#65288;2&#22238;&#30446;&#12539;&#22320;&#26041;&#20844;&#20250;&#35336;&#38306;&#20418;&#65289;/&#25552;&#20986;/&#12304;&#36001;&#25919;&#29366;&#27841;&#36039;&#26009;&#38598;&#12305;_404021_&#38797;&#25163;&#30010;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row>
        <row r="53">
          <cell r="BP53">
            <v>76.8</v>
          </cell>
          <cell r="BX53">
            <v>77.8</v>
          </cell>
          <cell r="CF53">
            <v>79.3</v>
          </cell>
          <cell r="CN53">
            <v>80.099999999999994</v>
          </cell>
          <cell r="CV53">
            <v>73.900000000000006</v>
          </cell>
        </row>
        <row r="55">
          <cell r="AN55" t="str">
            <v>類似団体内平均値</v>
          </cell>
          <cell r="BP55">
            <v>12.8</v>
          </cell>
          <cell r="BX55">
            <v>0</v>
          </cell>
          <cell r="CF55">
            <v>0</v>
          </cell>
          <cell r="CN55">
            <v>0</v>
          </cell>
          <cell r="CV55">
            <v>0</v>
          </cell>
        </row>
        <row r="57">
          <cell r="BP57">
            <v>61.2</v>
          </cell>
          <cell r="BX57">
            <v>63.1</v>
          </cell>
          <cell r="CF57">
            <v>64.2</v>
          </cell>
          <cell r="CN57">
            <v>64.2</v>
          </cell>
          <cell r="CV57">
            <v>65</v>
          </cell>
        </row>
        <row r="72">
          <cell r="BP72" t="str">
            <v>R02</v>
          </cell>
          <cell r="BX72" t="str">
            <v>R03</v>
          </cell>
          <cell r="CF72" t="str">
            <v>R04</v>
          </cell>
          <cell r="CN72" t="str">
            <v>R05</v>
          </cell>
          <cell r="CV72" t="str">
            <v>R06</v>
          </cell>
        </row>
        <row r="73">
          <cell r="AN73" t="str">
            <v>当該団体値</v>
          </cell>
        </row>
        <row r="75">
          <cell r="BP75">
            <v>8.8000000000000007</v>
          </cell>
          <cell r="BX75">
            <v>8.4</v>
          </cell>
          <cell r="CF75">
            <v>8.1999999999999993</v>
          </cell>
          <cell r="CN75">
            <v>7.7</v>
          </cell>
          <cell r="CV75">
            <v>7.7</v>
          </cell>
        </row>
        <row r="77">
          <cell r="AN77" t="str">
            <v>類似団体内平均値</v>
          </cell>
          <cell r="BP77">
            <v>12.8</v>
          </cell>
          <cell r="BX77">
            <v>0</v>
          </cell>
          <cell r="CF77">
            <v>0</v>
          </cell>
          <cell r="CN77">
            <v>0</v>
          </cell>
          <cell r="CV77">
            <v>0</v>
          </cell>
        </row>
        <row r="79">
          <cell r="BP79">
            <v>7.3</v>
          </cell>
          <cell r="BX79">
            <v>7.2</v>
          </cell>
          <cell r="CF79">
            <v>7.2</v>
          </cell>
          <cell r="CN79">
            <v>7</v>
          </cell>
          <cell r="CV79">
            <v>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8" customWidth="1"/>
    <col min="12" max="12" width="2.26953125" style="168" customWidth="1"/>
    <col min="13" max="17" width="2.36328125" style="168" customWidth="1"/>
    <col min="18" max="119" width="2.08984375" style="168" customWidth="1"/>
    <col min="120" max="16384" width="0" style="168" hidden="1"/>
  </cols>
  <sheetData>
    <row r="1" spans="1:119" ht="33" customHeight="1" x14ac:dyDescent="0.2">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 thickBot="1" x14ac:dyDescent="0.25">
      <c r="B2" s="170" t="s">
        <v>77</v>
      </c>
      <c r="C2" s="170"/>
      <c r="D2" s="171"/>
    </row>
    <row r="3" spans="1:119" ht="18.75" customHeight="1" thickBot="1" x14ac:dyDescent="0.25">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2">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12818005</v>
      </c>
      <c r="BO4" s="449"/>
      <c r="BP4" s="449"/>
      <c r="BQ4" s="449"/>
      <c r="BR4" s="449"/>
      <c r="BS4" s="449"/>
      <c r="BT4" s="449"/>
      <c r="BU4" s="450"/>
      <c r="BV4" s="448">
        <v>11168688</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1.7</v>
      </c>
      <c r="CU4" s="589"/>
      <c r="CV4" s="589"/>
      <c r="CW4" s="589"/>
      <c r="CX4" s="589"/>
      <c r="CY4" s="589"/>
      <c r="CZ4" s="589"/>
      <c r="DA4" s="590"/>
      <c r="DB4" s="588">
        <v>7</v>
      </c>
      <c r="DC4" s="589"/>
      <c r="DD4" s="589"/>
      <c r="DE4" s="589"/>
      <c r="DF4" s="589"/>
      <c r="DG4" s="589"/>
      <c r="DH4" s="589"/>
      <c r="DI4" s="590"/>
    </row>
    <row r="5" spans="1:119" ht="18.75" customHeight="1" x14ac:dyDescent="0.2">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12729315</v>
      </c>
      <c r="BO5" s="420"/>
      <c r="BP5" s="420"/>
      <c r="BQ5" s="420"/>
      <c r="BR5" s="420"/>
      <c r="BS5" s="420"/>
      <c r="BT5" s="420"/>
      <c r="BU5" s="421"/>
      <c r="BV5" s="419">
        <v>10807463</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95.8</v>
      </c>
      <c r="CU5" s="417"/>
      <c r="CV5" s="417"/>
      <c r="CW5" s="417"/>
      <c r="CX5" s="417"/>
      <c r="CY5" s="417"/>
      <c r="CZ5" s="417"/>
      <c r="DA5" s="418"/>
      <c r="DB5" s="416">
        <v>94.3</v>
      </c>
      <c r="DC5" s="417"/>
      <c r="DD5" s="417"/>
      <c r="DE5" s="417"/>
      <c r="DF5" s="417"/>
      <c r="DG5" s="417"/>
      <c r="DH5" s="417"/>
      <c r="DI5" s="418"/>
    </row>
    <row r="6" spans="1:119" ht="18.75" customHeight="1" x14ac:dyDescent="0.2">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88690</v>
      </c>
      <c r="BO6" s="420"/>
      <c r="BP6" s="420"/>
      <c r="BQ6" s="420"/>
      <c r="BR6" s="420"/>
      <c r="BS6" s="420"/>
      <c r="BT6" s="420"/>
      <c r="BU6" s="421"/>
      <c r="BV6" s="419">
        <v>361225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96.1</v>
      </c>
      <c r="CU6" s="563"/>
      <c r="CV6" s="563"/>
      <c r="CW6" s="563"/>
      <c r="CX6" s="563"/>
      <c r="CY6" s="563"/>
      <c r="CZ6" s="563"/>
      <c r="DA6" s="564"/>
      <c r="DB6" s="562">
        <v>95</v>
      </c>
      <c r="DC6" s="563"/>
      <c r="DD6" s="563"/>
      <c r="DE6" s="563"/>
      <c r="DF6" s="563"/>
      <c r="DG6" s="563"/>
      <c r="DH6" s="563"/>
      <c r="DI6" s="564"/>
    </row>
    <row r="7" spans="1:119" ht="18.75" customHeight="1" x14ac:dyDescent="0.2">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704</v>
      </c>
      <c r="BO7" s="420"/>
      <c r="BP7" s="420"/>
      <c r="BQ7" s="420"/>
      <c r="BR7" s="420"/>
      <c r="BS7" s="420"/>
      <c r="BT7" s="420"/>
      <c r="BU7" s="421"/>
      <c r="BV7" s="419">
        <v>2</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5313308</v>
      </c>
      <c r="CU7" s="420"/>
      <c r="CV7" s="420"/>
      <c r="CW7" s="420"/>
      <c r="CX7" s="420"/>
      <c r="CY7" s="420"/>
      <c r="CZ7" s="420"/>
      <c r="DA7" s="421"/>
      <c r="DB7" s="419">
        <v>5180616</v>
      </c>
      <c r="DC7" s="420"/>
      <c r="DD7" s="420"/>
      <c r="DE7" s="420"/>
      <c r="DF7" s="420"/>
      <c r="DG7" s="420"/>
      <c r="DH7" s="420"/>
      <c r="DI7" s="421"/>
    </row>
    <row r="8" spans="1:119" ht="18.75" customHeight="1" thickBot="1" x14ac:dyDescent="0.25">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87986</v>
      </c>
      <c r="BO8" s="420"/>
      <c r="BP8" s="420"/>
      <c r="BQ8" s="420"/>
      <c r="BR8" s="420"/>
      <c r="BS8" s="420"/>
      <c r="BT8" s="420"/>
      <c r="BU8" s="421"/>
      <c r="BV8" s="419">
        <v>361223</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0.41</v>
      </c>
      <c r="CU8" s="523"/>
      <c r="CV8" s="523"/>
      <c r="CW8" s="523"/>
      <c r="CX8" s="523"/>
      <c r="CY8" s="523"/>
      <c r="CZ8" s="523"/>
      <c r="DA8" s="524"/>
      <c r="DB8" s="522">
        <v>0.42</v>
      </c>
      <c r="DC8" s="523"/>
      <c r="DD8" s="523"/>
      <c r="DE8" s="523"/>
      <c r="DF8" s="523"/>
      <c r="DG8" s="523"/>
      <c r="DH8" s="523"/>
      <c r="DI8" s="524"/>
    </row>
    <row r="9" spans="1:119" ht="18.75" customHeight="1" thickBot="1" x14ac:dyDescent="0.25">
      <c r="A9" s="169"/>
      <c r="B9" s="551" t="s">
        <v>106</v>
      </c>
      <c r="C9" s="552"/>
      <c r="D9" s="552"/>
      <c r="E9" s="552"/>
      <c r="F9" s="552"/>
      <c r="G9" s="552"/>
      <c r="H9" s="552"/>
      <c r="I9" s="552"/>
      <c r="J9" s="552"/>
      <c r="K9" s="470"/>
      <c r="L9" s="553" t="s">
        <v>107</v>
      </c>
      <c r="M9" s="554"/>
      <c r="N9" s="554"/>
      <c r="O9" s="554"/>
      <c r="P9" s="554"/>
      <c r="Q9" s="555"/>
      <c r="R9" s="556">
        <v>15080</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-273237</v>
      </c>
      <c r="BO9" s="420"/>
      <c r="BP9" s="420"/>
      <c r="BQ9" s="420"/>
      <c r="BR9" s="420"/>
      <c r="BS9" s="420"/>
      <c r="BT9" s="420"/>
      <c r="BU9" s="421"/>
      <c r="BV9" s="419">
        <v>-353800</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13.9</v>
      </c>
      <c r="CU9" s="417"/>
      <c r="CV9" s="417"/>
      <c r="CW9" s="417"/>
      <c r="CX9" s="417"/>
      <c r="CY9" s="417"/>
      <c r="CZ9" s="417"/>
      <c r="DA9" s="418"/>
      <c r="DB9" s="416">
        <v>14.4</v>
      </c>
      <c r="DC9" s="417"/>
      <c r="DD9" s="417"/>
      <c r="DE9" s="417"/>
      <c r="DF9" s="417"/>
      <c r="DG9" s="417"/>
      <c r="DH9" s="417"/>
      <c r="DI9" s="418"/>
    </row>
    <row r="10" spans="1:119" ht="18.75" customHeight="1" thickBot="1" x14ac:dyDescent="0.25">
      <c r="A10" s="169"/>
      <c r="B10" s="551"/>
      <c r="C10" s="552"/>
      <c r="D10" s="552"/>
      <c r="E10" s="552"/>
      <c r="F10" s="552"/>
      <c r="G10" s="552"/>
      <c r="H10" s="552"/>
      <c r="I10" s="552"/>
      <c r="J10" s="552"/>
      <c r="K10" s="470"/>
      <c r="L10" s="375" t="s">
        <v>112</v>
      </c>
      <c r="M10" s="376"/>
      <c r="N10" s="376"/>
      <c r="O10" s="376"/>
      <c r="P10" s="376"/>
      <c r="Q10" s="377"/>
      <c r="R10" s="372">
        <v>16007</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1075</v>
      </c>
      <c r="BO10" s="420"/>
      <c r="BP10" s="420"/>
      <c r="BQ10" s="420"/>
      <c r="BR10" s="420"/>
      <c r="BS10" s="420"/>
      <c r="BT10" s="420"/>
      <c r="BU10" s="421"/>
      <c r="BV10" s="419">
        <v>958</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2">
      <c r="A12" s="169"/>
      <c r="B12" s="525" t="s">
        <v>123</v>
      </c>
      <c r="C12" s="526"/>
      <c r="D12" s="526"/>
      <c r="E12" s="526"/>
      <c r="F12" s="526"/>
      <c r="G12" s="526"/>
      <c r="H12" s="526"/>
      <c r="I12" s="526"/>
      <c r="J12" s="526"/>
      <c r="K12" s="527"/>
      <c r="L12" s="534" t="s">
        <v>124</v>
      </c>
      <c r="M12" s="535"/>
      <c r="N12" s="535"/>
      <c r="O12" s="535"/>
      <c r="P12" s="535"/>
      <c r="Q12" s="536"/>
      <c r="R12" s="537">
        <v>14774</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90</v>
      </c>
      <c r="AV12" s="478"/>
      <c r="AW12" s="478"/>
      <c r="AX12" s="478"/>
      <c r="AY12" s="433" t="s">
        <v>128</v>
      </c>
      <c r="AZ12" s="434"/>
      <c r="BA12" s="434"/>
      <c r="BB12" s="434"/>
      <c r="BC12" s="434"/>
      <c r="BD12" s="434"/>
      <c r="BE12" s="434"/>
      <c r="BF12" s="434"/>
      <c r="BG12" s="434"/>
      <c r="BH12" s="434"/>
      <c r="BI12" s="434"/>
      <c r="BJ12" s="434"/>
      <c r="BK12" s="434"/>
      <c r="BL12" s="434"/>
      <c r="BM12" s="435"/>
      <c r="BN12" s="419">
        <v>200000</v>
      </c>
      <c r="BO12" s="420"/>
      <c r="BP12" s="420"/>
      <c r="BQ12" s="420"/>
      <c r="BR12" s="420"/>
      <c r="BS12" s="420"/>
      <c r="BT12" s="420"/>
      <c r="BU12" s="421"/>
      <c r="BV12" s="419">
        <v>0</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2">
      <c r="A13" s="169"/>
      <c r="B13" s="528"/>
      <c r="C13" s="529"/>
      <c r="D13" s="529"/>
      <c r="E13" s="529"/>
      <c r="F13" s="529"/>
      <c r="G13" s="529"/>
      <c r="H13" s="529"/>
      <c r="I13" s="529"/>
      <c r="J13" s="529"/>
      <c r="K13" s="530"/>
      <c r="L13" s="178"/>
      <c r="M13" s="503" t="s">
        <v>130</v>
      </c>
      <c r="N13" s="504"/>
      <c r="O13" s="504"/>
      <c r="P13" s="504"/>
      <c r="Q13" s="505"/>
      <c r="R13" s="506">
        <v>14475</v>
      </c>
      <c r="S13" s="507"/>
      <c r="T13" s="507"/>
      <c r="U13" s="507"/>
      <c r="V13" s="508"/>
      <c r="W13" s="509" t="s">
        <v>131</v>
      </c>
      <c r="X13" s="405"/>
      <c r="Y13" s="405"/>
      <c r="Z13" s="405"/>
      <c r="AA13" s="405"/>
      <c r="AB13" s="406"/>
      <c r="AC13" s="372">
        <v>270</v>
      </c>
      <c r="AD13" s="373"/>
      <c r="AE13" s="373"/>
      <c r="AF13" s="373"/>
      <c r="AG13" s="374"/>
      <c r="AH13" s="372">
        <v>310</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-472162</v>
      </c>
      <c r="BO13" s="420"/>
      <c r="BP13" s="420"/>
      <c r="BQ13" s="420"/>
      <c r="BR13" s="420"/>
      <c r="BS13" s="420"/>
      <c r="BT13" s="420"/>
      <c r="BU13" s="421"/>
      <c r="BV13" s="419">
        <v>-352842</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7.7</v>
      </c>
      <c r="CU13" s="417"/>
      <c r="CV13" s="417"/>
      <c r="CW13" s="417"/>
      <c r="CX13" s="417"/>
      <c r="CY13" s="417"/>
      <c r="CZ13" s="417"/>
      <c r="DA13" s="418"/>
      <c r="DB13" s="416">
        <v>7.7</v>
      </c>
      <c r="DC13" s="417"/>
      <c r="DD13" s="417"/>
      <c r="DE13" s="417"/>
      <c r="DF13" s="417"/>
      <c r="DG13" s="417"/>
      <c r="DH13" s="417"/>
      <c r="DI13" s="418"/>
    </row>
    <row r="14" spans="1:119" ht="18.75" customHeight="1" thickBot="1" x14ac:dyDescent="0.25">
      <c r="A14" s="169"/>
      <c r="B14" s="528"/>
      <c r="C14" s="529"/>
      <c r="D14" s="529"/>
      <c r="E14" s="529"/>
      <c r="F14" s="529"/>
      <c r="G14" s="529"/>
      <c r="H14" s="529"/>
      <c r="I14" s="529"/>
      <c r="J14" s="529"/>
      <c r="K14" s="530"/>
      <c r="L14" s="493" t="s">
        <v>135</v>
      </c>
      <c r="M14" s="546"/>
      <c r="N14" s="546"/>
      <c r="O14" s="546"/>
      <c r="P14" s="546"/>
      <c r="Q14" s="547"/>
      <c r="R14" s="506">
        <v>14998</v>
      </c>
      <c r="S14" s="507"/>
      <c r="T14" s="507"/>
      <c r="U14" s="507"/>
      <c r="V14" s="508"/>
      <c r="W14" s="510"/>
      <c r="X14" s="408"/>
      <c r="Y14" s="408"/>
      <c r="Z14" s="408"/>
      <c r="AA14" s="408"/>
      <c r="AB14" s="409"/>
      <c r="AC14" s="499">
        <v>4.0999999999999996</v>
      </c>
      <c r="AD14" s="500"/>
      <c r="AE14" s="500"/>
      <c r="AF14" s="500"/>
      <c r="AG14" s="501"/>
      <c r="AH14" s="499">
        <v>4.4000000000000004</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2">
      <c r="A15" s="169"/>
      <c r="B15" s="528"/>
      <c r="C15" s="529"/>
      <c r="D15" s="529"/>
      <c r="E15" s="529"/>
      <c r="F15" s="529"/>
      <c r="G15" s="529"/>
      <c r="H15" s="529"/>
      <c r="I15" s="529"/>
      <c r="J15" s="529"/>
      <c r="K15" s="530"/>
      <c r="L15" s="178"/>
      <c r="M15" s="503" t="s">
        <v>130</v>
      </c>
      <c r="N15" s="504"/>
      <c r="O15" s="504"/>
      <c r="P15" s="504"/>
      <c r="Q15" s="505"/>
      <c r="R15" s="506">
        <v>14726</v>
      </c>
      <c r="S15" s="507"/>
      <c r="T15" s="507"/>
      <c r="U15" s="507"/>
      <c r="V15" s="508"/>
      <c r="W15" s="509" t="s">
        <v>137</v>
      </c>
      <c r="X15" s="405"/>
      <c r="Y15" s="405"/>
      <c r="Z15" s="405"/>
      <c r="AA15" s="405"/>
      <c r="AB15" s="406"/>
      <c r="AC15" s="372">
        <v>2250</v>
      </c>
      <c r="AD15" s="373"/>
      <c r="AE15" s="373"/>
      <c r="AF15" s="373"/>
      <c r="AG15" s="374"/>
      <c r="AH15" s="372">
        <v>2412</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1939305</v>
      </c>
      <c r="BO15" s="449"/>
      <c r="BP15" s="449"/>
      <c r="BQ15" s="449"/>
      <c r="BR15" s="449"/>
      <c r="BS15" s="449"/>
      <c r="BT15" s="449"/>
      <c r="BU15" s="450"/>
      <c r="BV15" s="448">
        <v>1911942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2">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34</v>
      </c>
      <c r="AD16" s="500"/>
      <c r="AE16" s="500"/>
      <c r="AF16" s="500"/>
      <c r="AG16" s="501"/>
      <c r="AH16" s="499">
        <v>34.299999999999997</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4791684</v>
      </c>
      <c r="BO16" s="420"/>
      <c r="BP16" s="420"/>
      <c r="BQ16" s="420"/>
      <c r="BR16" s="420"/>
      <c r="BS16" s="420"/>
      <c r="BT16" s="420"/>
      <c r="BU16" s="421"/>
      <c r="BV16" s="419">
        <v>4646410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5">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4097</v>
      </c>
      <c r="AD17" s="373"/>
      <c r="AE17" s="373"/>
      <c r="AF17" s="373"/>
      <c r="AG17" s="374"/>
      <c r="AH17" s="372">
        <v>4303</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2444598</v>
      </c>
      <c r="BO17" s="420"/>
      <c r="BP17" s="420"/>
      <c r="BQ17" s="420"/>
      <c r="BR17" s="420"/>
      <c r="BS17" s="420"/>
      <c r="BT17" s="420"/>
      <c r="BU17" s="421"/>
      <c r="BV17" s="419">
        <v>2407679</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5">
      <c r="A18" s="169"/>
      <c r="B18" s="469" t="s">
        <v>147</v>
      </c>
      <c r="C18" s="470"/>
      <c r="D18" s="470"/>
      <c r="E18" s="471"/>
      <c r="F18" s="471"/>
      <c r="G18" s="471"/>
      <c r="H18" s="471"/>
      <c r="I18" s="471"/>
      <c r="J18" s="471"/>
      <c r="K18" s="471"/>
      <c r="L18" s="472">
        <v>35.6</v>
      </c>
      <c r="M18" s="472"/>
      <c r="N18" s="472"/>
      <c r="O18" s="472"/>
      <c r="P18" s="472"/>
      <c r="Q18" s="472"/>
      <c r="R18" s="473"/>
      <c r="S18" s="473"/>
      <c r="T18" s="473"/>
      <c r="U18" s="473"/>
      <c r="V18" s="474"/>
      <c r="W18" s="490"/>
      <c r="X18" s="491"/>
      <c r="Y18" s="491"/>
      <c r="Z18" s="491"/>
      <c r="AA18" s="491"/>
      <c r="AB18" s="515"/>
      <c r="AC18" s="389">
        <v>61.9</v>
      </c>
      <c r="AD18" s="390"/>
      <c r="AE18" s="390"/>
      <c r="AF18" s="390"/>
      <c r="AG18" s="475"/>
      <c r="AH18" s="389">
        <v>61.3</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5174522</v>
      </c>
      <c r="BO18" s="420"/>
      <c r="BP18" s="420"/>
      <c r="BQ18" s="420"/>
      <c r="BR18" s="420"/>
      <c r="BS18" s="420"/>
      <c r="BT18" s="420"/>
      <c r="BU18" s="421"/>
      <c r="BV18" s="419">
        <v>4939379</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5">
      <c r="A19" s="169"/>
      <c r="B19" s="469" t="s">
        <v>149</v>
      </c>
      <c r="C19" s="470"/>
      <c r="D19" s="470"/>
      <c r="E19" s="471"/>
      <c r="F19" s="471"/>
      <c r="G19" s="471"/>
      <c r="H19" s="471"/>
      <c r="I19" s="471"/>
      <c r="J19" s="471"/>
      <c r="K19" s="471"/>
      <c r="L19" s="479">
        <v>424</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6562191</v>
      </c>
      <c r="BO19" s="420"/>
      <c r="BP19" s="420"/>
      <c r="BQ19" s="420"/>
      <c r="BR19" s="420"/>
      <c r="BS19" s="420"/>
      <c r="BT19" s="420"/>
      <c r="BU19" s="421"/>
      <c r="BV19" s="419">
        <v>6415299</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5">
      <c r="A20" s="169"/>
      <c r="B20" s="469" t="s">
        <v>151</v>
      </c>
      <c r="C20" s="470"/>
      <c r="D20" s="470"/>
      <c r="E20" s="471"/>
      <c r="F20" s="471"/>
      <c r="G20" s="471"/>
      <c r="H20" s="471"/>
      <c r="I20" s="471"/>
      <c r="J20" s="471"/>
      <c r="K20" s="471"/>
      <c r="L20" s="479">
        <v>6263</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5">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2">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15519156</v>
      </c>
      <c r="BO22" s="449"/>
      <c r="BP22" s="449"/>
      <c r="BQ22" s="449"/>
      <c r="BR22" s="449"/>
      <c r="BS22" s="449"/>
      <c r="BT22" s="449"/>
      <c r="BU22" s="450"/>
      <c r="BV22" s="448">
        <v>13906943</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2">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14117282</v>
      </c>
      <c r="BO23" s="420"/>
      <c r="BP23" s="420"/>
      <c r="BQ23" s="420"/>
      <c r="BR23" s="420"/>
      <c r="BS23" s="420"/>
      <c r="BT23" s="420"/>
      <c r="BU23" s="421"/>
      <c r="BV23" s="419">
        <v>13133489</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5">
      <c r="A24" s="169"/>
      <c r="B24" s="398"/>
      <c r="C24" s="399"/>
      <c r="D24" s="400"/>
      <c r="E24" s="375" t="s">
        <v>161</v>
      </c>
      <c r="F24" s="376"/>
      <c r="G24" s="376"/>
      <c r="H24" s="376"/>
      <c r="I24" s="376"/>
      <c r="J24" s="376"/>
      <c r="K24" s="377"/>
      <c r="L24" s="372">
        <v>1</v>
      </c>
      <c r="M24" s="373"/>
      <c r="N24" s="373"/>
      <c r="O24" s="373"/>
      <c r="P24" s="374"/>
      <c r="Q24" s="372">
        <v>6980</v>
      </c>
      <c r="R24" s="373"/>
      <c r="S24" s="373"/>
      <c r="T24" s="373"/>
      <c r="U24" s="373"/>
      <c r="V24" s="374"/>
      <c r="W24" s="462"/>
      <c r="X24" s="399"/>
      <c r="Y24" s="400"/>
      <c r="Z24" s="375" t="s">
        <v>162</v>
      </c>
      <c r="AA24" s="376"/>
      <c r="AB24" s="376"/>
      <c r="AC24" s="376"/>
      <c r="AD24" s="376"/>
      <c r="AE24" s="376"/>
      <c r="AF24" s="376"/>
      <c r="AG24" s="377"/>
      <c r="AH24" s="372">
        <v>115</v>
      </c>
      <c r="AI24" s="373"/>
      <c r="AJ24" s="373"/>
      <c r="AK24" s="373"/>
      <c r="AL24" s="374"/>
      <c r="AM24" s="372">
        <v>342470</v>
      </c>
      <c r="AN24" s="373"/>
      <c r="AO24" s="373"/>
      <c r="AP24" s="373"/>
      <c r="AQ24" s="373"/>
      <c r="AR24" s="374"/>
      <c r="AS24" s="372">
        <v>2978</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13135980</v>
      </c>
      <c r="BO24" s="420"/>
      <c r="BP24" s="420"/>
      <c r="BQ24" s="420"/>
      <c r="BR24" s="420"/>
      <c r="BS24" s="420"/>
      <c r="BT24" s="420"/>
      <c r="BU24" s="421"/>
      <c r="BV24" s="419">
        <v>11259032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2">
      <c r="A25" s="169"/>
      <c r="B25" s="398"/>
      <c r="C25" s="399"/>
      <c r="D25" s="400"/>
      <c r="E25" s="375" t="s">
        <v>164</v>
      </c>
      <c r="F25" s="376"/>
      <c r="G25" s="376"/>
      <c r="H25" s="376"/>
      <c r="I25" s="376"/>
      <c r="J25" s="376"/>
      <c r="K25" s="377"/>
      <c r="L25" s="372">
        <v>1</v>
      </c>
      <c r="M25" s="373"/>
      <c r="N25" s="373"/>
      <c r="O25" s="373"/>
      <c r="P25" s="374"/>
      <c r="Q25" s="372">
        <v>6100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941452</v>
      </c>
      <c r="BO25" s="449"/>
      <c r="BP25" s="449"/>
      <c r="BQ25" s="449"/>
      <c r="BR25" s="449"/>
      <c r="BS25" s="449"/>
      <c r="BT25" s="449"/>
      <c r="BU25" s="450"/>
      <c r="BV25" s="448">
        <v>1132935</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2">
      <c r="A26" s="169"/>
      <c r="B26" s="398"/>
      <c r="C26" s="399"/>
      <c r="D26" s="400"/>
      <c r="E26" s="375" t="s">
        <v>167</v>
      </c>
      <c r="F26" s="376"/>
      <c r="G26" s="376"/>
      <c r="H26" s="376"/>
      <c r="I26" s="376"/>
      <c r="J26" s="376"/>
      <c r="K26" s="377"/>
      <c r="L26" s="372">
        <v>1</v>
      </c>
      <c r="M26" s="373"/>
      <c r="N26" s="373"/>
      <c r="O26" s="373"/>
      <c r="P26" s="374"/>
      <c r="Q26" s="372">
        <v>5580</v>
      </c>
      <c r="R26" s="373"/>
      <c r="S26" s="373"/>
      <c r="T26" s="373"/>
      <c r="U26" s="373"/>
      <c r="V26" s="374"/>
      <c r="W26" s="462"/>
      <c r="X26" s="399"/>
      <c r="Y26" s="400"/>
      <c r="Z26" s="375" t="s">
        <v>168</v>
      </c>
      <c r="AA26" s="430"/>
      <c r="AB26" s="430"/>
      <c r="AC26" s="430"/>
      <c r="AD26" s="430"/>
      <c r="AE26" s="430"/>
      <c r="AF26" s="430"/>
      <c r="AG26" s="431"/>
      <c r="AH26" s="372">
        <v>1</v>
      </c>
      <c r="AI26" s="373"/>
      <c r="AJ26" s="373"/>
      <c r="AK26" s="373"/>
      <c r="AL26" s="374"/>
      <c r="AM26" s="372" t="s">
        <v>169</v>
      </c>
      <c r="AN26" s="373"/>
      <c r="AO26" s="373"/>
      <c r="AP26" s="373"/>
      <c r="AQ26" s="373"/>
      <c r="AR26" s="374"/>
      <c r="AS26" s="372" t="s">
        <v>169</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5">
      <c r="A27" s="169"/>
      <c r="B27" s="398"/>
      <c r="C27" s="399"/>
      <c r="D27" s="400"/>
      <c r="E27" s="375" t="s">
        <v>171</v>
      </c>
      <c r="F27" s="376"/>
      <c r="G27" s="376"/>
      <c r="H27" s="376"/>
      <c r="I27" s="376"/>
      <c r="J27" s="376"/>
      <c r="K27" s="377"/>
      <c r="L27" s="372">
        <v>1</v>
      </c>
      <c r="M27" s="373"/>
      <c r="N27" s="373"/>
      <c r="O27" s="373"/>
      <c r="P27" s="374"/>
      <c r="Q27" s="372">
        <v>3080</v>
      </c>
      <c r="R27" s="373"/>
      <c r="S27" s="373"/>
      <c r="T27" s="373"/>
      <c r="U27" s="373"/>
      <c r="V27" s="374"/>
      <c r="W27" s="462"/>
      <c r="X27" s="399"/>
      <c r="Y27" s="400"/>
      <c r="Z27" s="375" t="s">
        <v>172</v>
      </c>
      <c r="AA27" s="376"/>
      <c r="AB27" s="376"/>
      <c r="AC27" s="376"/>
      <c r="AD27" s="376"/>
      <c r="AE27" s="376"/>
      <c r="AF27" s="376"/>
      <c r="AG27" s="377"/>
      <c r="AH27" s="372">
        <v>1</v>
      </c>
      <c r="AI27" s="373"/>
      <c r="AJ27" s="373"/>
      <c r="AK27" s="373"/>
      <c r="AL27" s="374"/>
      <c r="AM27" s="372" t="s">
        <v>169</v>
      </c>
      <c r="AN27" s="373"/>
      <c r="AO27" s="373"/>
      <c r="AP27" s="373"/>
      <c r="AQ27" s="373"/>
      <c r="AR27" s="374"/>
      <c r="AS27" s="372" t="s">
        <v>169</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2">
      <c r="A28" s="169"/>
      <c r="B28" s="398"/>
      <c r="C28" s="399"/>
      <c r="D28" s="400"/>
      <c r="E28" s="375" t="s">
        <v>174</v>
      </c>
      <c r="F28" s="376"/>
      <c r="G28" s="376"/>
      <c r="H28" s="376"/>
      <c r="I28" s="376"/>
      <c r="J28" s="376"/>
      <c r="K28" s="377"/>
      <c r="L28" s="372">
        <v>1</v>
      </c>
      <c r="M28" s="373"/>
      <c r="N28" s="373"/>
      <c r="O28" s="373"/>
      <c r="P28" s="374"/>
      <c r="Q28" s="372">
        <v>2580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1690412</v>
      </c>
      <c r="BO28" s="449"/>
      <c r="BP28" s="449"/>
      <c r="BQ28" s="449"/>
      <c r="BR28" s="449"/>
      <c r="BS28" s="449"/>
      <c r="BT28" s="449"/>
      <c r="BU28" s="450"/>
      <c r="BV28" s="448">
        <v>1699337</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2">
      <c r="A29" s="169"/>
      <c r="B29" s="398"/>
      <c r="C29" s="399"/>
      <c r="D29" s="400"/>
      <c r="E29" s="375" t="s">
        <v>177</v>
      </c>
      <c r="F29" s="376"/>
      <c r="G29" s="376"/>
      <c r="H29" s="376"/>
      <c r="I29" s="376"/>
      <c r="J29" s="376"/>
      <c r="K29" s="377"/>
      <c r="L29" s="372">
        <v>11</v>
      </c>
      <c r="M29" s="373"/>
      <c r="N29" s="373"/>
      <c r="O29" s="373"/>
      <c r="P29" s="374"/>
      <c r="Q29" s="372">
        <v>2430</v>
      </c>
      <c r="R29" s="373"/>
      <c r="S29" s="373"/>
      <c r="T29" s="373"/>
      <c r="U29" s="373"/>
      <c r="V29" s="374"/>
      <c r="W29" s="463"/>
      <c r="X29" s="464"/>
      <c r="Y29" s="465"/>
      <c r="Z29" s="375" t="s">
        <v>178</v>
      </c>
      <c r="AA29" s="376"/>
      <c r="AB29" s="376"/>
      <c r="AC29" s="376"/>
      <c r="AD29" s="376"/>
      <c r="AE29" s="376"/>
      <c r="AF29" s="376"/>
      <c r="AG29" s="377"/>
      <c r="AH29" s="372">
        <v>116</v>
      </c>
      <c r="AI29" s="373"/>
      <c r="AJ29" s="373"/>
      <c r="AK29" s="373"/>
      <c r="AL29" s="374"/>
      <c r="AM29" s="372">
        <v>345032</v>
      </c>
      <c r="AN29" s="373"/>
      <c r="AO29" s="373"/>
      <c r="AP29" s="373"/>
      <c r="AQ29" s="373"/>
      <c r="AR29" s="374"/>
      <c r="AS29" s="372">
        <v>2974</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541312</v>
      </c>
      <c r="BO29" s="420"/>
      <c r="BP29" s="420"/>
      <c r="BQ29" s="420"/>
      <c r="BR29" s="420"/>
      <c r="BS29" s="420"/>
      <c r="BT29" s="420"/>
      <c r="BU29" s="421"/>
      <c r="BV29" s="419">
        <v>551887</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5">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94.4</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5631912</v>
      </c>
      <c r="BO30" s="454"/>
      <c r="BP30" s="454"/>
      <c r="BQ30" s="454"/>
      <c r="BR30" s="454"/>
      <c r="BS30" s="454"/>
      <c r="BT30" s="454"/>
      <c r="BU30" s="455"/>
      <c r="BV30" s="453">
        <v>5843683</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2">
      <c r="A31" s="169"/>
      <c r="B31" s="191"/>
      <c r="DI31" s="192"/>
    </row>
    <row r="32" spans="1:113" ht="13.5" customHeight="1" x14ac:dyDescent="0.2">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2">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2">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6</v>
      </c>
      <c r="V34" s="367"/>
      <c r="W34" s="368" t="str">
        <f>IF('各会計、関係団体の財政状況及び健全化判断比率'!B28="","",'各会計、関係団体の財政状況及び健全化判断比率'!B28)</f>
        <v>国民健康保険事業特別会計</v>
      </c>
      <c r="X34" s="368"/>
      <c r="Y34" s="368"/>
      <c r="Z34" s="368"/>
      <c r="AA34" s="368"/>
      <c r="AB34" s="368"/>
      <c r="AC34" s="368"/>
      <c r="AD34" s="368"/>
      <c r="AE34" s="368"/>
      <c r="AF34" s="368"/>
      <c r="AG34" s="368"/>
      <c r="AH34" s="368"/>
      <c r="AI34" s="368"/>
      <c r="AJ34" s="368"/>
      <c r="AK34" s="368"/>
      <c r="AL34" s="169"/>
      <c r="AM34" s="367">
        <f>IF(AO34="","",MAX(C34:D43,U34:V43)+1)</f>
        <v>8</v>
      </c>
      <c r="AN34" s="367"/>
      <c r="AO34" s="368" t="str">
        <f>IF('各会計、関係団体の財政状況及び健全化判断比率'!B30="","",'各会計、関係団体の財政状況及び健全化判断比率'!B30)</f>
        <v>鞍手町水道事業会計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10</v>
      </c>
      <c r="BX34" s="367"/>
      <c r="BY34" s="368" t="str">
        <f>IF('各会計、関係団体の財政状況及び健全化判断比率'!B68="","",'各会計、関係団体の財政状況及び健全化判断比率'!B68)</f>
        <v>福岡県後期高齢者医療広域連合(一般会計)</v>
      </c>
      <c r="BZ34" s="368"/>
      <c r="CA34" s="368"/>
      <c r="CB34" s="368"/>
      <c r="CC34" s="368"/>
      <c r="CD34" s="368"/>
      <c r="CE34" s="368"/>
      <c r="CF34" s="368"/>
      <c r="CG34" s="368"/>
      <c r="CH34" s="368"/>
      <c r="CI34" s="368"/>
      <c r="CJ34" s="368"/>
      <c r="CK34" s="368"/>
      <c r="CL34" s="368"/>
      <c r="CM34" s="368"/>
      <c r="CN34" s="169"/>
      <c r="CO34" s="367">
        <f>IF(CQ34="","",MAX(C34:D43,U34:V43,AM34:AN43,BE34:BF43,BW34:BX43)+1)</f>
        <v>20</v>
      </c>
      <c r="CP34" s="367"/>
      <c r="CQ34" s="368" t="str">
        <f>IF('各会計、関係団体の財政状況及び健全化判断比率'!BS7="","",'各会計、関係団体の財政状況及び健全化判断比率'!BS7)</f>
        <v>くらて病院</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〇</v>
      </c>
      <c r="DH34" s="365"/>
      <c r="DI34" s="196"/>
    </row>
    <row r="35" spans="1:113" ht="32.25" customHeight="1" x14ac:dyDescent="0.2">
      <c r="A35" s="169"/>
      <c r="B35" s="193"/>
      <c r="C35" s="367">
        <f>IF(E35="","",C34+1)</f>
        <v>2</v>
      </c>
      <c r="D35" s="367"/>
      <c r="E35" s="368" t="str">
        <f>IF('各会計、関係団体の財政状況及び健全化判断比率'!B8="","",'各会計、関係団体の財政状況及び健全化判断比率'!B8)</f>
        <v>住宅新築資金等特別会計</v>
      </c>
      <c r="F35" s="368"/>
      <c r="G35" s="368"/>
      <c r="H35" s="368"/>
      <c r="I35" s="368"/>
      <c r="J35" s="368"/>
      <c r="K35" s="368"/>
      <c r="L35" s="368"/>
      <c r="M35" s="368"/>
      <c r="N35" s="368"/>
      <c r="O35" s="368"/>
      <c r="P35" s="368"/>
      <c r="Q35" s="368"/>
      <c r="R35" s="368"/>
      <c r="S35" s="368"/>
      <c r="T35" s="169"/>
      <c r="U35" s="367">
        <f>IF(W35="","",U34+1)</f>
        <v>7</v>
      </c>
      <c r="V35" s="367"/>
      <c r="W35" s="368" t="str">
        <f>IF('各会計、関係団体の財政状況及び健全化判断比率'!B29="","",'各会計、関係団体の財政状況及び健全化判断比率'!B29)</f>
        <v>後期高齢者医療特別会計</v>
      </c>
      <c r="X35" s="368"/>
      <c r="Y35" s="368"/>
      <c r="Z35" s="368"/>
      <c r="AA35" s="368"/>
      <c r="AB35" s="368"/>
      <c r="AC35" s="368"/>
      <c r="AD35" s="368"/>
      <c r="AE35" s="368"/>
      <c r="AF35" s="368"/>
      <c r="AG35" s="368"/>
      <c r="AH35" s="368"/>
      <c r="AI35" s="368"/>
      <c r="AJ35" s="368"/>
      <c r="AK35" s="368"/>
      <c r="AL35" s="169"/>
      <c r="AM35" s="367">
        <f t="shared" ref="AM35:AM43" si="0">IF(AO35="","",AM34+1)</f>
        <v>9</v>
      </c>
      <c r="AN35" s="367"/>
      <c r="AO35" s="368" t="str">
        <f>IF('各会計、関係団体の財政状況及び健全化判断比率'!B31="","",'各会計、関係団体の財政状況及び健全化判断比率'!B31)</f>
        <v>鞍手町下水道事業会計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11</v>
      </c>
      <c r="BX35" s="367"/>
      <c r="BY35" s="368" t="str">
        <f>IF('各会計、関係団体の財政状況及び健全化判断比率'!B69="","",'各会計、関係団体の財政状況及び健全化判断比率'!B69)</f>
        <v>福岡県後期高齢者医療広域連合（後期高齢者医療特別会計)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2">
      <c r="A36" s="169"/>
      <c r="B36" s="193"/>
      <c r="C36" s="367">
        <f>IF(E36="","",C35+1)</f>
        <v>3</v>
      </c>
      <c r="D36" s="367"/>
      <c r="E36" s="368" t="str">
        <f>IF('各会計、関係団体の財政状況及び健全化判断比率'!B9="","",'各会計、関係団体の財政状況及び健全化判断比率'!B9)</f>
        <v>鞍手町かんがい施設維持管理運営費特別会計</v>
      </c>
      <c r="F36" s="368"/>
      <c r="G36" s="368"/>
      <c r="H36" s="368"/>
      <c r="I36" s="368"/>
      <c r="J36" s="368"/>
      <c r="K36" s="368"/>
      <c r="L36" s="368"/>
      <c r="M36" s="368"/>
      <c r="N36" s="368"/>
      <c r="O36" s="368"/>
      <c r="P36" s="368"/>
      <c r="Q36" s="368"/>
      <c r="R36" s="368"/>
      <c r="S36" s="368"/>
      <c r="T36" s="169"/>
      <c r="U36" s="367" t="str">
        <f t="shared" ref="U36:U43" si="4">IF(W36="","",U35+1)</f>
        <v/>
      </c>
      <c r="V36" s="367"/>
      <c r="W36" s="368"/>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f t="shared" si="2"/>
        <v>12</v>
      </c>
      <c r="BX36" s="367"/>
      <c r="BY36" s="368" t="str">
        <f>IF('各会計、関係団体の財政状況及び健全化判断比率'!B70="","",'各会計、関係団体の財政状況及び健全化判断比率'!B70)</f>
        <v>福岡県介護保険広域連合(一般会計)</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2">
      <c r="A37" s="169"/>
      <c r="B37" s="193"/>
      <c r="C37" s="367">
        <f>IF(E37="","",C36+1)</f>
        <v>4</v>
      </c>
      <c r="D37" s="367"/>
      <c r="E37" s="368" t="str">
        <f>IF('各会計、関係団体の財政状況及び健全化判断比率'!B10="","",'各会計、関係団体の財政状況及び健全化判断比率'!B10)</f>
        <v>鞍手町谷山池パイプライン水利施設維持管理運営費特別会計</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f t="shared" si="2"/>
        <v>13</v>
      </c>
      <c r="BX37" s="367"/>
      <c r="BY37" s="368" t="str">
        <f>IF('各会計、関係団体の財政状況及び健全化判断比率'!B71="","",'各会計、関係団体の財政状況及び健全化判断比率'!B71)</f>
        <v>福岡県介護保険広域連合(介護保険事業特別会計)</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2">
      <c r="A38" s="169"/>
      <c r="B38" s="193"/>
      <c r="C38" s="367">
        <f t="shared" ref="C38:C43" si="5">IF(E38="","",C37+1)</f>
        <v>5</v>
      </c>
      <c r="D38" s="367"/>
      <c r="E38" s="368" t="str">
        <f>IF('各会計、関係団体の財政状況及び健全化判断比率'!B11="","",'各会計、関係団体の財政状況及び健全化判断比率'!B11)</f>
        <v>地方独立行政法人くらて病院貸付金等特別会計</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f t="shared" si="2"/>
        <v>14</v>
      </c>
      <c r="BX38" s="367"/>
      <c r="BY38" s="368" t="str">
        <f>IF('各会計、関係団体の財政状況及び健全化判断比率'!B72="","",'各会計、関係団体の財政状況及び健全化判断比率'!B72)</f>
        <v>福岡県自治振興組合(一般会計)</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2">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f t="shared" si="2"/>
        <v>15</v>
      </c>
      <c r="BX39" s="367"/>
      <c r="BY39" s="368" t="str">
        <f>IF('各会計、関係団体の財政状況及び健全化判断比率'!B73="","",'各会計、関係団体の財政状況及び健全化判断比率'!B73)</f>
        <v>福岡県自治振興組合(公文書館事業特別会計)</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2">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f t="shared" si="2"/>
        <v>16</v>
      </c>
      <c r="BX40" s="367"/>
      <c r="BY40" s="368" t="str">
        <f>IF('各会計、関係団体の財政状況及び健全化判断比率'!B74="","",'各会計、関係団体の財政状況及び健全化判断比率'!B74)</f>
        <v>福岡県自治会館管理組合(一般会計)</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2">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f t="shared" si="2"/>
        <v>17</v>
      </c>
      <c r="BX41" s="367"/>
      <c r="BY41" s="368" t="str">
        <f>IF('各会計、関係団体の財政状況及び健全化判断比率'!B75="","",'各会計、関係団体の財政状況及び健全化判断比率'!B75)</f>
        <v>直方・鞍手広域市町村圏事務組合(一般会計)</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2">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f t="shared" si="2"/>
        <v>18</v>
      </c>
      <c r="BX42" s="367"/>
      <c r="BY42" s="368" t="str">
        <f>IF('各会計、関係団体の財政状況及び健全化判断比率'!B76="","",'各会計、関係団体の財政状況及び健全化判断比率'!B76)</f>
        <v>直方・鞍手広域市町村圏事務組合(休日等急患センター事業特別会計)</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2">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f t="shared" si="2"/>
        <v>19</v>
      </c>
      <c r="BX43" s="367"/>
      <c r="BY43" s="368" t="str">
        <f>IF('各会計、関係団体の財政状況及び健全化判断比率'!B77="","",'各会計、関係団体の財政状況及び健全化判断比率'!B77)</f>
        <v>直方・鞍手広域市町村圏事務組合(消防事業特別会計)</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5">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2"/>
    <row r="46" spans="1:113" x14ac:dyDescent="0.2">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2">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2">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2">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2">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2">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2">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2">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2"/>
    <row r="55" spans="5:113" x14ac:dyDescent="0.2"/>
    <row r="56" spans="5:113" x14ac:dyDescent="0.2"/>
  </sheetData>
  <sheetProtection algorithmName="SHA-512" hashValue="Mg0bLdRDL+kwr/YFkY4WCu8T3OMt8xKzctHy7nthixv2hAnlFj9zxvT9kuSpb+FzUskUcBW6dGqYvRSYhxJpqQ==" saltValue="8R/5QNRiNINp0XQBg++kY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202" customWidth="1"/>
    <col min="2" max="2" width="2.36328125" style="202" customWidth="1"/>
    <col min="3" max="16" width="2.6328125" style="202" customWidth="1"/>
    <col min="17" max="17" width="2.36328125" style="202" customWidth="1"/>
    <col min="18" max="95" width="1.6328125" style="202" customWidth="1"/>
    <col min="96" max="133" width="1.6328125" style="214" customWidth="1"/>
    <col min="134" max="143" width="1.6328125" style="202" customWidth="1"/>
    <col min="144" max="16384" width="0" style="202" hidden="1"/>
  </cols>
  <sheetData>
    <row r="1" spans="2:143" ht="22.5" customHeight="1" thickBot="1" x14ac:dyDescent="0.25">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2">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2">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2">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2">
      <c r="B5" s="679" t="s">
        <v>216</v>
      </c>
      <c r="C5" s="680"/>
      <c r="D5" s="680"/>
      <c r="E5" s="680"/>
      <c r="F5" s="680"/>
      <c r="G5" s="680"/>
      <c r="H5" s="680"/>
      <c r="I5" s="680"/>
      <c r="J5" s="680"/>
      <c r="K5" s="680"/>
      <c r="L5" s="680"/>
      <c r="M5" s="680"/>
      <c r="N5" s="680"/>
      <c r="O5" s="680"/>
      <c r="P5" s="680"/>
      <c r="Q5" s="681"/>
      <c r="R5" s="676">
        <v>1869085</v>
      </c>
      <c r="S5" s="677"/>
      <c r="T5" s="677"/>
      <c r="U5" s="677"/>
      <c r="V5" s="677"/>
      <c r="W5" s="677"/>
      <c r="X5" s="677"/>
      <c r="Y5" s="702"/>
      <c r="Z5" s="715">
        <v>14.6</v>
      </c>
      <c r="AA5" s="715"/>
      <c r="AB5" s="715"/>
      <c r="AC5" s="715"/>
      <c r="AD5" s="716">
        <v>1869085</v>
      </c>
      <c r="AE5" s="716"/>
      <c r="AF5" s="716"/>
      <c r="AG5" s="716"/>
      <c r="AH5" s="716"/>
      <c r="AI5" s="716"/>
      <c r="AJ5" s="716"/>
      <c r="AK5" s="716"/>
      <c r="AL5" s="703">
        <v>34.700000000000003</v>
      </c>
      <c r="AM5" s="685"/>
      <c r="AN5" s="685"/>
      <c r="AO5" s="704"/>
      <c r="AP5" s="679" t="s">
        <v>217</v>
      </c>
      <c r="AQ5" s="680"/>
      <c r="AR5" s="680"/>
      <c r="AS5" s="680"/>
      <c r="AT5" s="680"/>
      <c r="AU5" s="680"/>
      <c r="AV5" s="680"/>
      <c r="AW5" s="680"/>
      <c r="AX5" s="680"/>
      <c r="AY5" s="680"/>
      <c r="AZ5" s="680"/>
      <c r="BA5" s="680"/>
      <c r="BB5" s="680"/>
      <c r="BC5" s="680"/>
      <c r="BD5" s="680"/>
      <c r="BE5" s="680"/>
      <c r="BF5" s="681"/>
      <c r="BG5" s="621">
        <v>1869085</v>
      </c>
      <c r="BH5" s="622"/>
      <c r="BI5" s="622"/>
      <c r="BJ5" s="622"/>
      <c r="BK5" s="622"/>
      <c r="BL5" s="622"/>
      <c r="BM5" s="622"/>
      <c r="BN5" s="623"/>
      <c r="BO5" s="659">
        <v>100</v>
      </c>
      <c r="BP5" s="659"/>
      <c r="BQ5" s="659"/>
      <c r="BR5" s="659"/>
      <c r="BS5" s="660" t="s">
        <v>122</v>
      </c>
      <c r="BT5" s="660"/>
      <c r="BU5" s="660"/>
      <c r="BV5" s="660"/>
      <c r="BW5" s="660"/>
      <c r="BX5" s="660"/>
      <c r="BY5" s="660"/>
      <c r="BZ5" s="660"/>
      <c r="CA5" s="660"/>
      <c r="CB5" s="695"/>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2">
      <c r="B6" s="618" t="s">
        <v>221</v>
      </c>
      <c r="C6" s="619"/>
      <c r="D6" s="619"/>
      <c r="E6" s="619"/>
      <c r="F6" s="619"/>
      <c r="G6" s="619"/>
      <c r="H6" s="619"/>
      <c r="I6" s="619"/>
      <c r="J6" s="619"/>
      <c r="K6" s="619"/>
      <c r="L6" s="619"/>
      <c r="M6" s="619"/>
      <c r="N6" s="619"/>
      <c r="O6" s="619"/>
      <c r="P6" s="619"/>
      <c r="Q6" s="620"/>
      <c r="R6" s="621">
        <v>67851</v>
      </c>
      <c r="S6" s="622"/>
      <c r="T6" s="622"/>
      <c r="U6" s="622"/>
      <c r="V6" s="622"/>
      <c r="W6" s="622"/>
      <c r="X6" s="622"/>
      <c r="Y6" s="623"/>
      <c r="Z6" s="659">
        <v>0.5</v>
      </c>
      <c r="AA6" s="659"/>
      <c r="AB6" s="659"/>
      <c r="AC6" s="659"/>
      <c r="AD6" s="660">
        <v>67851</v>
      </c>
      <c r="AE6" s="660"/>
      <c r="AF6" s="660"/>
      <c r="AG6" s="660"/>
      <c r="AH6" s="660"/>
      <c r="AI6" s="660"/>
      <c r="AJ6" s="660"/>
      <c r="AK6" s="660"/>
      <c r="AL6" s="624">
        <v>1.3</v>
      </c>
      <c r="AM6" s="625"/>
      <c r="AN6" s="625"/>
      <c r="AO6" s="661"/>
      <c r="AP6" s="618" t="s">
        <v>222</v>
      </c>
      <c r="AQ6" s="619"/>
      <c r="AR6" s="619"/>
      <c r="AS6" s="619"/>
      <c r="AT6" s="619"/>
      <c r="AU6" s="619"/>
      <c r="AV6" s="619"/>
      <c r="AW6" s="619"/>
      <c r="AX6" s="619"/>
      <c r="AY6" s="619"/>
      <c r="AZ6" s="619"/>
      <c r="BA6" s="619"/>
      <c r="BB6" s="619"/>
      <c r="BC6" s="619"/>
      <c r="BD6" s="619"/>
      <c r="BE6" s="619"/>
      <c r="BF6" s="620"/>
      <c r="BG6" s="621">
        <v>1869085</v>
      </c>
      <c r="BH6" s="622"/>
      <c r="BI6" s="622"/>
      <c r="BJ6" s="622"/>
      <c r="BK6" s="622"/>
      <c r="BL6" s="622"/>
      <c r="BM6" s="622"/>
      <c r="BN6" s="623"/>
      <c r="BO6" s="659">
        <v>100</v>
      </c>
      <c r="BP6" s="659"/>
      <c r="BQ6" s="659"/>
      <c r="BR6" s="659"/>
      <c r="BS6" s="660" t="s">
        <v>122</v>
      </c>
      <c r="BT6" s="660"/>
      <c r="BU6" s="660"/>
      <c r="BV6" s="660"/>
      <c r="BW6" s="660"/>
      <c r="BX6" s="660"/>
      <c r="BY6" s="660"/>
      <c r="BZ6" s="660"/>
      <c r="CA6" s="660"/>
      <c r="CB6" s="695"/>
      <c r="CD6" s="679" t="s">
        <v>223</v>
      </c>
      <c r="CE6" s="680"/>
      <c r="CF6" s="680"/>
      <c r="CG6" s="680"/>
      <c r="CH6" s="680"/>
      <c r="CI6" s="680"/>
      <c r="CJ6" s="680"/>
      <c r="CK6" s="680"/>
      <c r="CL6" s="680"/>
      <c r="CM6" s="680"/>
      <c r="CN6" s="680"/>
      <c r="CO6" s="680"/>
      <c r="CP6" s="680"/>
      <c r="CQ6" s="681"/>
      <c r="CR6" s="621">
        <v>89078</v>
      </c>
      <c r="CS6" s="622"/>
      <c r="CT6" s="622"/>
      <c r="CU6" s="622"/>
      <c r="CV6" s="622"/>
      <c r="CW6" s="622"/>
      <c r="CX6" s="622"/>
      <c r="CY6" s="623"/>
      <c r="CZ6" s="703">
        <v>0.7</v>
      </c>
      <c r="DA6" s="685"/>
      <c r="DB6" s="685"/>
      <c r="DC6" s="705"/>
      <c r="DD6" s="627" t="s">
        <v>122</v>
      </c>
      <c r="DE6" s="622"/>
      <c r="DF6" s="622"/>
      <c r="DG6" s="622"/>
      <c r="DH6" s="622"/>
      <c r="DI6" s="622"/>
      <c r="DJ6" s="622"/>
      <c r="DK6" s="622"/>
      <c r="DL6" s="622"/>
      <c r="DM6" s="622"/>
      <c r="DN6" s="622"/>
      <c r="DO6" s="622"/>
      <c r="DP6" s="623"/>
      <c r="DQ6" s="627">
        <v>89078</v>
      </c>
      <c r="DR6" s="622"/>
      <c r="DS6" s="622"/>
      <c r="DT6" s="622"/>
      <c r="DU6" s="622"/>
      <c r="DV6" s="622"/>
      <c r="DW6" s="622"/>
      <c r="DX6" s="622"/>
      <c r="DY6" s="622"/>
      <c r="DZ6" s="622"/>
      <c r="EA6" s="622"/>
      <c r="EB6" s="622"/>
      <c r="EC6" s="658"/>
    </row>
    <row r="7" spans="2:143" ht="11.25" customHeight="1" x14ac:dyDescent="0.2">
      <c r="B7" s="618" t="s">
        <v>224</v>
      </c>
      <c r="C7" s="619"/>
      <c r="D7" s="619"/>
      <c r="E7" s="619"/>
      <c r="F7" s="619"/>
      <c r="G7" s="619"/>
      <c r="H7" s="619"/>
      <c r="I7" s="619"/>
      <c r="J7" s="619"/>
      <c r="K7" s="619"/>
      <c r="L7" s="619"/>
      <c r="M7" s="619"/>
      <c r="N7" s="619"/>
      <c r="O7" s="619"/>
      <c r="P7" s="619"/>
      <c r="Q7" s="620"/>
      <c r="R7" s="621">
        <v>534</v>
      </c>
      <c r="S7" s="622"/>
      <c r="T7" s="622"/>
      <c r="U7" s="622"/>
      <c r="V7" s="622"/>
      <c r="W7" s="622"/>
      <c r="X7" s="622"/>
      <c r="Y7" s="623"/>
      <c r="Z7" s="659">
        <v>0</v>
      </c>
      <c r="AA7" s="659"/>
      <c r="AB7" s="659"/>
      <c r="AC7" s="659"/>
      <c r="AD7" s="660">
        <v>534</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693103</v>
      </c>
      <c r="BH7" s="622"/>
      <c r="BI7" s="622"/>
      <c r="BJ7" s="622"/>
      <c r="BK7" s="622"/>
      <c r="BL7" s="622"/>
      <c r="BM7" s="622"/>
      <c r="BN7" s="623"/>
      <c r="BO7" s="659">
        <v>37.1</v>
      </c>
      <c r="BP7" s="659"/>
      <c r="BQ7" s="659"/>
      <c r="BR7" s="659"/>
      <c r="BS7" s="660" t="s">
        <v>122</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4646638</v>
      </c>
      <c r="CS7" s="622"/>
      <c r="CT7" s="622"/>
      <c r="CU7" s="622"/>
      <c r="CV7" s="622"/>
      <c r="CW7" s="622"/>
      <c r="CX7" s="622"/>
      <c r="CY7" s="623"/>
      <c r="CZ7" s="659">
        <v>36.5</v>
      </c>
      <c r="DA7" s="659"/>
      <c r="DB7" s="659"/>
      <c r="DC7" s="659"/>
      <c r="DD7" s="627">
        <v>2933497</v>
      </c>
      <c r="DE7" s="622"/>
      <c r="DF7" s="622"/>
      <c r="DG7" s="622"/>
      <c r="DH7" s="622"/>
      <c r="DI7" s="622"/>
      <c r="DJ7" s="622"/>
      <c r="DK7" s="622"/>
      <c r="DL7" s="622"/>
      <c r="DM7" s="622"/>
      <c r="DN7" s="622"/>
      <c r="DO7" s="622"/>
      <c r="DP7" s="623"/>
      <c r="DQ7" s="627">
        <v>1203275</v>
      </c>
      <c r="DR7" s="622"/>
      <c r="DS7" s="622"/>
      <c r="DT7" s="622"/>
      <c r="DU7" s="622"/>
      <c r="DV7" s="622"/>
      <c r="DW7" s="622"/>
      <c r="DX7" s="622"/>
      <c r="DY7" s="622"/>
      <c r="DZ7" s="622"/>
      <c r="EA7" s="622"/>
      <c r="EB7" s="622"/>
      <c r="EC7" s="658"/>
    </row>
    <row r="8" spans="2:143" ht="11.25" customHeight="1" x14ac:dyDescent="0.2">
      <c r="B8" s="618" t="s">
        <v>227</v>
      </c>
      <c r="C8" s="619"/>
      <c r="D8" s="619"/>
      <c r="E8" s="619"/>
      <c r="F8" s="619"/>
      <c r="G8" s="619"/>
      <c r="H8" s="619"/>
      <c r="I8" s="619"/>
      <c r="J8" s="619"/>
      <c r="K8" s="619"/>
      <c r="L8" s="619"/>
      <c r="M8" s="619"/>
      <c r="N8" s="619"/>
      <c r="O8" s="619"/>
      <c r="P8" s="619"/>
      <c r="Q8" s="620"/>
      <c r="R8" s="621">
        <v>10994</v>
      </c>
      <c r="S8" s="622"/>
      <c r="T8" s="622"/>
      <c r="U8" s="622"/>
      <c r="V8" s="622"/>
      <c r="W8" s="622"/>
      <c r="X8" s="622"/>
      <c r="Y8" s="623"/>
      <c r="Z8" s="659">
        <v>0.1</v>
      </c>
      <c r="AA8" s="659"/>
      <c r="AB8" s="659"/>
      <c r="AC8" s="659"/>
      <c r="AD8" s="660">
        <v>10994</v>
      </c>
      <c r="AE8" s="660"/>
      <c r="AF8" s="660"/>
      <c r="AG8" s="660"/>
      <c r="AH8" s="660"/>
      <c r="AI8" s="660"/>
      <c r="AJ8" s="660"/>
      <c r="AK8" s="660"/>
      <c r="AL8" s="624">
        <v>0.2</v>
      </c>
      <c r="AM8" s="625"/>
      <c r="AN8" s="625"/>
      <c r="AO8" s="661"/>
      <c r="AP8" s="618" t="s">
        <v>228</v>
      </c>
      <c r="AQ8" s="619"/>
      <c r="AR8" s="619"/>
      <c r="AS8" s="619"/>
      <c r="AT8" s="619"/>
      <c r="AU8" s="619"/>
      <c r="AV8" s="619"/>
      <c r="AW8" s="619"/>
      <c r="AX8" s="619"/>
      <c r="AY8" s="619"/>
      <c r="AZ8" s="619"/>
      <c r="BA8" s="619"/>
      <c r="BB8" s="619"/>
      <c r="BC8" s="619"/>
      <c r="BD8" s="619"/>
      <c r="BE8" s="619"/>
      <c r="BF8" s="620"/>
      <c r="BG8" s="621">
        <v>21174</v>
      </c>
      <c r="BH8" s="622"/>
      <c r="BI8" s="622"/>
      <c r="BJ8" s="622"/>
      <c r="BK8" s="622"/>
      <c r="BL8" s="622"/>
      <c r="BM8" s="622"/>
      <c r="BN8" s="623"/>
      <c r="BO8" s="659">
        <v>1.1000000000000001</v>
      </c>
      <c r="BP8" s="659"/>
      <c r="BQ8" s="659"/>
      <c r="BR8" s="659"/>
      <c r="BS8" s="660" t="s">
        <v>122</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3099943</v>
      </c>
      <c r="CS8" s="622"/>
      <c r="CT8" s="622"/>
      <c r="CU8" s="622"/>
      <c r="CV8" s="622"/>
      <c r="CW8" s="622"/>
      <c r="CX8" s="622"/>
      <c r="CY8" s="623"/>
      <c r="CZ8" s="659">
        <v>24.4</v>
      </c>
      <c r="DA8" s="659"/>
      <c r="DB8" s="659"/>
      <c r="DC8" s="659"/>
      <c r="DD8" s="627">
        <v>15082</v>
      </c>
      <c r="DE8" s="622"/>
      <c r="DF8" s="622"/>
      <c r="DG8" s="622"/>
      <c r="DH8" s="622"/>
      <c r="DI8" s="622"/>
      <c r="DJ8" s="622"/>
      <c r="DK8" s="622"/>
      <c r="DL8" s="622"/>
      <c r="DM8" s="622"/>
      <c r="DN8" s="622"/>
      <c r="DO8" s="622"/>
      <c r="DP8" s="623"/>
      <c r="DQ8" s="627">
        <v>1722407</v>
      </c>
      <c r="DR8" s="622"/>
      <c r="DS8" s="622"/>
      <c r="DT8" s="622"/>
      <c r="DU8" s="622"/>
      <c r="DV8" s="622"/>
      <c r="DW8" s="622"/>
      <c r="DX8" s="622"/>
      <c r="DY8" s="622"/>
      <c r="DZ8" s="622"/>
      <c r="EA8" s="622"/>
      <c r="EB8" s="622"/>
      <c r="EC8" s="658"/>
    </row>
    <row r="9" spans="2:143" ht="11.25" customHeight="1" x14ac:dyDescent="0.2">
      <c r="B9" s="618" t="s">
        <v>230</v>
      </c>
      <c r="C9" s="619"/>
      <c r="D9" s="619"/>
      <c r="E9" s="619"/>
      <c r="F9" s="619"/>
      <c r="G9" s="619"/>
      <c r="H9" s="619"/>
      <c r="I9" s="619"/>
      <c r="J9" s="619"/>
      <c r="K9" s="619"/>
      <c r="L9" s="619"/>
      <c r="M9" s="619"/>
      <c r="N9" s="619"/>
      <c r="O9" s="619"/>
      <c r="P9" s="619"/>
      <c r="Q9" s="620"/>
      <c r="R9" s="621">
        <v>15405</v>
      </c>
      <c r="S9" s="622"/>
      <c r="T9" s="622"/>
      <c r="U9" s="622"/>
      <c r="V9" s="622"/>
      <c r="W9" s="622"/>
      <c r="X9" s="622"/>
      <c r="Y9" s="623"/>
      <c r="Z9" s="659">
        <v>0.1</v>
      </c>
      <c r="AA9" s="659"/>
      <c r="AB9" s="659"/>
      <c r="AC9" s="659"/>
      <c r="AD9" s="660">
        <v>15405</v>
      </c>
      <c r="AE9" s="660"/>
      <c r="AF9" s="660"/>
      <c r="AG9" s="660"/>
      <c r="AH9" s="660"/>
      <c r="AI9" s="660"/>
      <c r="AJ9" s="660"/>
      <c r="AK9" s="660"/>
      <c r="AL9" s="624">
        <v>0.3</v>
      </c>
      <c r="AM9" s="625"/>
      <c r="AN9" s="625"/>
      <c r="AO9" s="661"/>
      <c r="AP9" s="618" t="s">
        <v>231</v>
      </c>
      <c r="AQ9" s="619"/>
      <c r="AR9" s="619"/>
      <c r="AS9" s="619"/>
      <c r="AT9" s="619"/>
      <c r="AU9" s="619"/>
      <c r="AV9" s="619"/>
      <c r="AW9" s="619"/>
      <c r="AX9" s="619"/>
      <c r="AY9" s="619"/>
      <c r="AZ9" s="619"/>
      <c r="BA9" s="619"/>
      <c r="BB9" s="619"/>
      <c r="BC9" s="619"/>
      <c r="BD9" s="619"/>
      <c r="BE9" s="619"/>
      <c r="BF9" s="620"/>
      <c r="BG9" s="621">
        <v>508173</v>
      </c>
      <c r="BH9" s="622"/>
      <c r="BI9" s="622"/>
      <c r="BJ9" s="622"/>
      <c r="BK9" s="622"/>
      <c r="BL9" s="622"/>
      <c r="BM9" s="622"/>
      <c r="BN9" s="623"/>
      <c r="BO9" s="659">
        <v>27.2</v>
      </c>
      <c r="BP9" s="659"/>
      <c r="BQ9" s="659"/>
      <c r="BR9" s="659"/>
      <c r="BS9" s="660" t="s">
        <v>122</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1079535</v>
      </c>
      <c r="CS9" s="622"/>
      <c r="CT9" s="622"/>
      <c r="CU9" s="622"/>
      <c r="CV9" s="622"/>
      <c r="CW9" s="622"/>
      <c r="CX9" s="622"/>
      <c r="CY9" s="623"/>
      <c r="CZ9" s="659">
        <v>8.5</v>
      </c>
      <c r="DA9" s="659"/>
      <c r="DB9" s="659"/>
      <c r="DC9" s="659"/>
      <c r="DD9" s="627">
        <v>49213</v>
      </c>
      <c r="DE9" s="622"/>
      <c r="DF9" s="622"/>
      <c r="DG9" s="622"/>
      <c r="DH9" s="622"/>
      <c r="DI9" s="622"/>
      <c r="DJ9" s="622"/>
      <c r="DK9" s="622"/>
      <c r="DL9" s="622"/>
      <c r="DM9" s="622"/>
      <c r="DN9" s="622"/>
      <c r="DO9" s="622"/>
      <c r="DP9" s="623"/>
      <c r="DQ9" s="627">
        <v>886037</v>
      </c>
      <c r="DR9" s="622"/>
      <c r="DS9" s="622"/>
      <c r="DT9" s="622"/>
      <c r="DU9" s="622"/>
      <c r="DV9" s="622"/>
      <c r="DW9" s="622"/>
      <c r="DX9" s="622"/>
      <c r="DY9" s="622"/>
      <c r="DZ9" s="622"/>
      <c r="EA9" s="622"/>
      <c r="EB9" s="622"/>
      <c r="EC9" s="658"/>
    </row>
    <row r="10" spans="2:143" ht="11.25" customHeight="1" x14ac:dyDescent="0.2">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51586</v>
      </c>
      <c r="BH10" s="622"/>
      <c r="BI10" s="622"/>
      <c r="BJ10" s="622"/>
      <c r="BK10" s="622"/>
      <c r="BL10" s="622"/>
      <c r="BM10" s="622"/>
      <c r="BN10" s="623"/>
      <c r="BO10" s="659">
        <v>2.8</v>
      </c>
      <c r="BP10" s="659"/>
      <c r="BQ10" s="659"/>
      <c r="BR10" s="659"/>
      <c r="BS10" s="660" t="s">
        <v>122</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t="s">
        <v>122</v>
      </c>
      <c r="CS10" s="622"/>
      <c r="CT10" s="622"/>
      <c r="CU10" s="622"/>
      <c r="CV10" s="622"/>
      <c r="CW10" s="622"/>
      <c r="CX10" s="622"/>
      <c r="CY10" s="623"/>
      <c r="CZ10" s="659" t="s">
        <v>122</v>
      </c>
      <c r="DA10" s="659"/>
      <c r="DB10" s="659"/>
      <c r="DC10" s="659"/>
      <c r="DD10" s="627" t="s">
        <v>122</v>
      </c>
      <c r="DE10" s="622"/>
      <c r="DF10" s="622"/>
      <c r="DG10" s="622"/>
      <c r="DH10" s="622"/>
      <c r="DI10" s="622"/>
      <c r="DJ10" s="622"/>
      <c r="DK10" s="622"/>
      <c r="DL10" s="622"/>
      <c r="DM10" s="622"/>
      <c r="DN10" s="622"/>
      <c r="DO10" s="622"/>
      <c r="DP10" s="623"/>
      <c r="DQ10" s="627" t="s">
        <v>122</v>
      </c>
      <c r="DR10" s="622"/>
      <c r="DS10" s="622"/>
      <c r="DT10" s="622"/>
      <c r="DU10" s="622"/>
      <c r="DV10" s="622"/>
      <c r="DW10" s="622"/>
      <c r="DX10" s="622"/>
      <c r="DY10" s="622"/>
      <c r="DZ10" s="622"/>
      <c r="EA10" s="622"/>
      <c r="EB10" s="622"/>
      <c r="EC10" s="658"/>
    </row>
    <row r="11" spans="2:143" ht="11.25" customHeight="1" x14ac:dyDescent="0.2">
      <c r="B11" s="618" t="s">
        <v>236</v>
      </c>
      <c r="C11" s="619"/>
      <c r="D11" s="619"/>
      <c r="E11" s="619"/>
      <c r="F11" s="619"/>
      <c r="G11" s="619"/>
      <c r="H11" s="619"/>
      <c r="I11" s="619"/>
      <c r="J11" s="619"/>
      <c r="K11" s="619"/>
      <c r="L11" s="619"/>
      <c r="M11" s="619"/>
      <c r="N11" s="619"/>
      <c r="O11" s="619"/>
      <c r="P11" s="619"/>
      <c r="Q11" s="620"/>
      <c r="R11" s="621">
        <v>394390</v>
      </c>
      <c r="S11" s="622"/>
      <c r="T11" s="622"/>
      <c r="U11" s="622"/>
      <c r="V11" s="622"/>
      <c r="W11" s="622"/>
      <c r="X11" s="622"/>
      <c r="Y11" s="623"/>
      <c r="Z11" s="624">
        <v>3.1</v>
      </c>
      <c r="AA11" s="625"/>
      <c r="AB11" s="625"/>
      <c r="AC11" s="626"/>
      <c r="AD11" s="627">
        <v>394390</v>
      </c>
      <c r="AE11" s="622"/>
      <c r="AF11" s="622"/>
      <c r="AG11" s="622"/>
      <c r="AH11" s="622"/>
      <c r="AI11" s="622"/>
      <c r="AJ11" s="622"/>
      <c r="AK11" s="623"/>
      <c r="AL11" s="624">
        <v>7.3</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112170</v>
      </c>
      <c r="BH11" s="622"/>
      <c r="BI11" s="622"/>
      <c r="BJ11" s="622"/>
      <c r="BK11" s="622"/>
      <c r="BL11" s="622"/>
      <c r="BM11" s="622"/>
      <c r="BN11" s="623"/>
      <c r="BO11" s="659">
        <v>6</v>
      </c>
      <c r="BP11" s="659"/>
      <c r="BQ11" s="659"/>
      <c r="BR11" s="659"/>
      <c r="BS11" s="660" t="s">
        <v>122</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237177</v>
      </c>
      <c r="CS11" s="622"/>
      <c r="CT11" s="622"/>
      <c r="CU11" s="622"/>
      <c r="CV11" s="622"/>
      <c r="CW11" s="622"/>
      <c r="CX11" s="622"/>
      <c r="CY11" s="623"/>
      <c r="CZ11" s="659">
        <v>1.9</v>
      </c>
      <c r="DA11" s="659"/>
      <c r="DB11" s="659"/>
      <c r="DC11" s="659"/>
      <c r="DD11" s="627">
        <v>25482</v>
      </c>
      <c r="DE11" s="622"/>
      <c r="DF11" s="622"/>
      <c r="DG11" s="622"/>
      <c r="DH11" s="622"/>
      <c r="DI11" s="622"/>
      <c r="DJ11" s="622"/>
      <c r="DK11" s="622"/>
      <c r="DL11" s="622"/>
      <c r="DM11" s="622"/>
      <c r="DN11" s="622"/>
      <c r="DO11" s="622"/>
      <c r="DP11" s="623"/>
      <c r="DQ11" s="627">
        <v>90409</v>
      </c>
      <c r="DR11" s="622"/>
      <c r="DS11" s="622"/>
      <c r="DT11" s="622"/>
      <c r="DU11" s="622"/>
      <c r="DV11" s="622"/>
      <c r="DW11" s="622"/>
      <c r="DX11" s="622"/>
      <c r="DY11" s="622"/>
      <c r="DZ11" s="622"/>
      <c r="EA11" s="622"/>
      <c r="EB11" s="622"/>
      <c r="EC11" s="658"/>
    </row>
    <row r="12" spans="2:143" ht="11.25" customHeight="1" x14ac:dyDescent="0.2">
      <c r="B12" s="618" t="s">
        <v>239</v>
      </c>
      <c r="C12" s="619"/>
      <c r="D12" s="619"/>
      <c r="E12" s="619"/>
      <c r="F12" s="619"/>
      <c r="G12" s="619"/>
      <c r="H12" s="619"/>
      <c r="I12" s="619"/>
      <c r="J12" s="619"/>
      <c r="K12" s="619"/>
      <c r="L12" s="619"/>
      <c r="M12" s="619"/>
      <c r="N12" s="619"/>
      <c r="O12" s="619"/>
      <c r="P12" s="619"/>
      <c r="Q12" s="620"/>
      <c r="R12" s="621">
        <v>26600</v>
      </c>
      <c r="S12" s="622"/>
      <c r="T12" s="622"/>
      <c r="U12" s="622"/>
      <c r="V12" s="622"/>
      <c r="W12" s="622"/>
      <c r="X12" s="622"/>
      <c r="Y12" s="623"/>
      <c r="Z12" s="659">
        <v>0.2</v>
      </c>
      <c r="AA12" s="659"/>
      <c r="AB12" s="659"/>
      <c r="AC12" s="659"/>
      <c r="AD12" s="660">
        <v>26600</v>
      </c>
      <c r="AE12" s="660"/>
      <c r="AF12" s="660"/>
      <c r="AG12" s="660"/>
      <c r="AH12" s="660"/>
      <c r="AI12" s="660"/>
      <c r="AJ12" s="660"/>
      <c r="AK12" s="660"/>
      <c r="AL12" s="624">
        <v>0.5</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951602</v>
      </c>
      <c r="BH12" s="622"/>
      <c r="BI12" s="622"/>
      <c r="BJ12" s="622"/>
      <c r="BK12" s="622"/>
      <c r="BL12" s="622"/>
      <c r="BM12" s="622"/>
      <c r="BN12" s="623"/>
      <c r="BO12" s="659">
        <v>50.9</v>
      </c>
      <c r="BP12" s="659"/>
      <c r="BQ12" s="659"/>
      <c r="BR12" s="659"/>
      <c r="BS12" s="660" t="s">
        <v>122</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223748</v>
      </c>
      <c r="CS12" s="622"/>
      <c r="CT12" s="622"/>
      <c r="CU12" s="622"/>
      <c r="CV12" s="622"/>
      <c r="CW12" s="622"/>
      <c r="CX12" s="622"/>
      <c r="CY12" s="623"/>
      <c r="CZ12" s="659">
        <v>1.8</v>
      </c>
      <c r="DA12" s="659"/>
      <c r="DB12" s="659"/>
      <c r="DC12" s="659"/>
      <c r="DD12" s="627">
        <v>170253</v>
      </c>
      <c r="DE12" s="622"/>
      <c r="DF12" s="622"/>
      <c r="DG12" s="622"/>
      <c r="DH12" s="622"/>
      <c r="DI12" s="622"/>
      <c r="DJ12" s="622"/>
      <c r="DK12" s="622"/>
      <c r="DL12" s="622"/>
      <c r="DM12" s="622"/>
      <c r="DN12" s="622"/>
      <c r="DO12" s="622"/>
      <c r="DP12" s="623"/>
      <c r="DQ12" s="627">
        <v>218714</v>
      </c>
      <c r="DR12" s="622"/>
      <c r="DS12" s="622"/>
      <c r="DT12" s="622"/>
      <c r="DU12" s="622"/>
      <c r="DV12" s="622"/>
      <c r="DW12" s="622"/>
      <c r="DX12" s="622"/>
      <c r="DY12" s="622"/>
      <c r="DZ12" s="622"/>
      <c r="EA12" s="622"/>
      <c r="EB12" s="622"/>
      <c r="EC12" s="658"/>
    </row>
    <row r="13" spans="2:143" ht="11.25" customHeight="1" x14ac:dyDescent="0.2">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942597</v>
      </c>
      <c r="BH13" s="622"/>
      <c r="BI13" s="622"/>
      <c r="BJ13" s="622"/>
      <c r="BK13" s="622"/>
      <c r="BL13" s="622"/>
      <c r="BM13" s="622"/>
      <c r="BN13" s="623"/>
      <c r="BO13" s="659">
        <v>50.4</v>
      </c>
      <c r="BP13" s="659"/>
      <c r="BQ13" s="659"/>
      <c r="BR13" s="659"/>
      <c r="BS13" s="660" t="s">
        <v>122</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758892</v>
      </c>
      <c r="CS13" s="622"/>
      <c r="CT13" s="622"/>
      <c r="CU13" s="622"/>
      <c r="CV13" s="622"/>
      <c r="CW13" s="622"/>
      <c r="CX13" s="622"/>
      <c r="CY13" s="623"/>
      <c r="CZ13" s="659">
        <v>6</v>
      </c>
      <c r="DA13" s="659"/>
      <c r="DB13" s="659"/>
      <c r="DC13" s="659"/>
      <c r="DD13" s="627">
        <v>258747</v>
      </c>
      <c r="DE13" s="622"/>
      <c r="DF13" s="622"/>
      <c r="DG13" s="622"/>
      <c r="DH13" s="622"/>
      <c r="DI13" s="622"/>
      <c r="DJ13" s="622"/>
      <c r="DK13" s="622"/>
      <c r="DL13" s="622"/>
      <c r="DM13" s="622"/>
      <c r="DN13" s="622"/>
      <c r="DO13" s="622"/>
      <c r="DP13" s="623"/>
      <c r="DQ13" s="627">
        <v>414227</v>
      </c>
      <c r="DR13" s="622"/>
      <c r="DS13" s="622"/>
      <c r="DT13" s="622"/>
      <c r="DU13" s="622"/>
      <c r="DV13" s="622"/>
      <c r="DW13" s="622"/>
      <c r="DX13" s="622"/>
      <c r="DY13" s="622"/>
      <c r="DZ13" s="622"/>
      <c r="EA13" s="622"/>
      <c r="EB13" s="622"/>
      <c r="EC13" s="658"/>
    </row>
    <row r="14" spans="2:143" ht="11.25" customHeight="1" x14ac:dyDescent="0.2">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60883</v>
      </c>
      <c r="BH14" s="622"/>
      <c r="BI14" s="622"/>
      <c r="BJ14" s="622"/>
      <c r="BK14" s="622"/>
      <c r="BL14" s="622"/>
      <c r="BM14" s="622"/>
      <c r="BN14" s="623"/>
      <c r="BO14" s="659">
        <v>3.3</v>
      </c>
      <c r="BP14" s="659"/>
      <c r="BQ14" s="659"/>
      <c r="BR14" s="659"/>
      <c r="BS14" s="660" t="s">
        <v>122</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290456</v>
      </c>
      <c r="CS14" s="622"/>
      <c r="CT14" s="622"/>
      <c r="CU14" s="622"/>
      <c r="CV14" s="622"/>
      <c r="CW14" s="622"/>
      <c r="CX14" s="622"/>
      <c r="CY14" s="623"/>
      <c r="CZ14" s="659">
        <v>2.2999999999999998</v>
      </c>
      <c r="DA14" s="659"/>
      <c r="DB14" s="659"/>
      <c r="DC14" s="659"/>
      <c r="DD14" s="627">
        <v>14099</v>
      </c>
      <c r="DE14" s="622"/>
      <c r="DF14" s="622"/>
      <c r="DG14" s="622"/>
      <c r="DH14" s="622"/>
      <c r="DI14" s="622"/>
      <c r="DJ14" s="622"/>
      <c r="DK14" s="622"/>
      <c r="DL14" s="622"/>
      <c r="DM14" s="622"/>
      <c r="DN14" s="622"/>
      <c r="DO14" s="622"/>
      <c r="DP14" s="623"/>
      <c r="DQ14" s="627">
        <v>271018</v>
      </c>
      <c r="DR14" s="622"/>
      <c r="DS14" s="622"/>
      <c r="DT14" s="622"/>
      <c r="DU14" s="622"/>
      <c r="DV14" s="622"/>
      <c r="DW14" s="622"/>
      <c r="DX14" s="622"/>
      <c r="DY14" s="622"/>
      <c r="DZ14" s="622"/>
      <c r="EA14" s="622"/>
      <c r="EB14" s="622"/>
      <c r="EC14" s="658"/>
    </row>
    <row r="15" spans="2:143" ht="11.25" customHeight="1" x14ac:dyDescent="0.2">
      <c r="B15" s="618" t="s">
        <v>248</v>
      </c>
      <c r="C15" s="619"/>
      <c r="D15" s="619"/>
      <c r="E15" s="619"/>
      <c r="F15" s="619"/>
      <c r="G15" s="619"/>
      <c r="H15" s="619"/>
      <c r="I15" s="619"/>
      <c r="J15" s="619"/>
      <c r="K15" s="619"/>
      <c r="L15" s="619"/>
      <c r="M15" s="619"/>
      <c r="N15" s="619"/>
      <c r="O15" s="619"/>
      <c r="P15" s="619"/>
      <c r="Q15" s="620"/>
      <c r="R15" s="621">
        <v>12668</v>
      </c>
      <c r="S15" s="622"/>
      <c r="T15" s="622"/>
      <c r="U15" s="622"/>
      <c r="V15" s="622"/>
      <c r="W15" s="622"/>
      <c r="X15" s="622"/>
      <c r="Y15" s="623"/>
      <c r="Z15" s="659">
        <v>0.1</v>
      </c>
      <c r="AA15" s="659"/>
      <c r="AB15" s="659"/>
      <c r="AC15" s="659"/>
      <c r="AD15" s="660">
        <v>12668</v>
      </c>
      <c r="AE15" s="660"/>
      <c r="AF15" s="660"/>
      <c r="AG15" s="660"/>
      <c r="AH15" s="660"/>
      <c r="AI15" s="660"/>
      <c r="AJ15" s="660"/>
      <c r="AK15" s="660"/>
      <c r="AL15" s="624">
        <v>0.2</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163497</v>
      </c>
      <c r="BH15" s="622"/>
      <c r="BI15" s="622"/>
      <c r="BJ15" s="622"/>
      <c r="BK15" s="622"/>
      <c r="BL15" s="622"/>
      <c r="BM15" s="622"/>
      <c r="BN15" s="623"/>
      <c r="BO15" s="659">
        <v>8.6999999999999993</v>
      </c>
      <c r="BP15" s="659"/>
      <c r="BQ15" s="659"/>
      <c r="BR15" s="659"/>
      <c r="BS15" s="660" t="s">
        <v>122</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1120344</v>
      </c>
      <c r="CS15" s="622"/>
      <c r="CT15" s="622"/>
      <c r="CU15" s="622"/>
      <c r="CV15" s="622"/>
      <c r="CW15" s="622"/>
      <c r="CX15" s="622"/>
      <c r="CY15" s="623"/>
      <c r="CZ15" s="659">
        <v>8.8000000000000007</v>
      </c>
      <c r="DA15" s="659"/>
      <c r="DB15" s="659"/>
      <c r="DC15" s="659"/>
      <c r="DD15" s="627">
        <v>258730</v>
      </c>
      <c r="DE15" s="622"/>
      <c r="DF15" s="622"/>
      <c r="DG15" s="622"/>
      <c r="DH15" s="622"/>
      <c r="DI15" s="622"/>
      <c r="DJ15" s="622"/>
      <c r="DK15" s="622"/>
      <c r="DL15" s="622"/>
      <c r="DM15" s="622"/>
      <c r="DN15" s="622"/>
      <c r="DO15" s="622"/>
      <c r="DP15" s="623"/>
      <c r="DQ15" s="627">
        <v>662762</v>
      </c>
      <c r="DR15" s="622"/>
      <c r="DS15" s="622"/>
      <c r="DT15" s="622"/>
      <c r="DU15" s="622"/>
      <c r="DV15" s="622"/>
      <c r="DW15" s="622"/>
      <c r="DX15" s="622"/>
      <c r="DY15" s="622"/>
      <c r="DZ15" s="622"/>
      <c r="EA15" s="622"/>
      <c r="EB15" s="622"/>
      <c r="EC15" s="658"/>
    </row>
    <row r="16" spans="2:143" ht="11.25" customHeight="1" x14ac:dyDescent="0.2">
      <c r="B16" s="618" t="s">
        <v>251</v>
      </c>
      <c r="C16" s="619"/>
      <c r="D16" s="619"/>
      <c r="E16" s="619"/>
      <c r="F16" s="619"/>
      <c r="G16" s="619"/>
      <c r="H16" s="619"/>
      <c r="I16" s="619"/>
      <c r="J16" s="619"/>
      <c r="K16" s="619"/>
      <c r="L16" s="619"/>
      <c r="M16" s="619"/>
      <c r="N16" s="619"/>
      <c r="O16" s="619"/>
      <c r="P16" s="619"/>
      <c r="Q16" s="620"/>
      <c r="R16" s="621">
        <v>46532</v>
      </c>
      <c r="S16" s="622"/>
      <c r="T16" s="622"/>
      <c r="U16" s="622"/>
      <c r="V16" s="622"/>
      <c r="W16" s="622"/>
      <c r="X16" s="622"/>
      <c r="Y16" s="623"/>
      <c r="Z16" s="659">
        <v>0.4</v>
      </c>
      <c r="AA16" s="659"/>
      <c r="AB16" s="659"/>
      <c r="AC16" s="659"/>
      <c r="AD16" s="660">
        <v>46532</v>
      </c>
      <c r="AE16" s="660"/>
      <c r="AF16" s="660"/>
      <c r="AG16" s="660"/>
      <c r="AH16" s="660"/>
      <c r="AI16" s="660"/>
      <c r="AJ16" s="660"/>
      <c r="AK16" s="660"/>
      <c r="AL16" s="624">
        <v>0.9</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v>699</v>
      </c>
      <c r="CS16" s="622"/>
      <c r="CT16" s="622"/>
      <c r="CU16" s="622"/>
      <c r="CV16" s="622"/>
      <c r="CW16" s="622"/>
      <c r="CX16" s="622"/>
      <c r="CY16" s="623"/>
      <c r="CZ16" s="659">
        <v>0</v>
      </c>
      <c r="DA16" s="659"/>
      <c r="DB16" s="659"/>
      <c r="DC16" s="659"/>
      <c r="DD16" s="627" t="s">
        <v>122</v>
      </c>
      <c r="DE16" s="622"/>
      <c r="DF16" s="622"/>
      <c r="DG16" s="622"/>
      <c r="DH16" s="622"/>
      <c r="DI16" s="622"/>
      <c r="DJ16" s="622"/>
      <c r="DK16" s="622"/>
      <c r="DL16" s="622"/>
      <c r="DM16" s="622"/>
      <c r="DN16" s="622"/>
      <c r="DO16" s="622"/>
      <c r="DP16" s="623"/>
      <c r="DQ16" s="627">
        <v>699</v>
      </c>
      <c r="DR16" s="622"/>
      <c r="DS16" s="622"/>
      <c r="DT16" s="622"/>
      <c r="DU16" s="622"/>
      <c r="DV16" s="622"/>
      <c r="DW16" s="622"/>
      <c r="DX16" s="622"/>
      <c r="DY16" s="622"/>
      <c r="DZ16" s="622"/>
      <c r="EA16" s="622"/>
      <c r="EB16" s="622"/>
      <c r="EC16" s="658"/>
    </row>
    <row r="17" spans="2:133" ht="11.25" customHeight="1" x14ac:dyDescent="0.2">
      <c r="B17" s="618" t="s">
        <v>254</v>
      </c>
      <c r="C17" s="619"/>
      <c r="D17" s="619"/>
      <c r="E17" s="619"/>
      <c r="F17" s="619"/>
      <c r="G17" s="619"/>
      <c r="H17" s="619"/>
      <c r="I17" s="619"/>
      <c r="J17" s="619"/>
      <c r="K17" s="619"/>
      <c r="L17" s="619"/>
      <c r="M17" s="619"/>
      <c r="N17" s="619"/>
      <c r="O17" s="619"/>
      <c r="P17" s="619"/>
      <c r="Q17" s="620"/>
      <c r="R17" s="621">
        <v>74774</v>
      </c>
      <c r="S17" s="622"/>
      <c r="T17" s="622"/>
      <c r="U17" s="622"/>
      <c r="V17" s="622"/>
      <c r="W17" s="622"/>
      <c r="X17" s="622"/>
      <c r="Y17" s="623"/>
      <c r="Z17" s="659">
        <v>0.6</v>
      </c>
      <c r="AA17" s="659"/>
      <c r="AB17" s="659"/>
      <c r="AC17" s="659"/>
      <c r="AD17" s="660">
        <v>74774</v>
      </c>
      <c r="AE17" s="660"/>
      <c r="AF17" s="660"/>
      <c r="AG17" s="660"/>
      <c r="AH17" s="660"/>
      <c r="AI17" s="660"/>
      <c r="AJ17" s="660"/>
      <c r="AK17" s="660"/>
      <c r="AL17" s="624">
        <v>1.4</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1182805</v>
      </c>
      <c r="CS17" s="622"/>
      <c r="CT17" s="622"/>
      <c r="CU17" s="622"/>
      <c r="CV17" s="622"/>
      <c r="CW17" s="622"/>
      <c r="CX17" s="622"/>
      <c r="CY17" s="623"/>
      <c r="CZ17" s="659">
        <v>9.3000000000000007</v>
      </c>
      <c r="DA17" s="659"/>
      <c r="DB17" s="659"/>
      <c r="DC17" s="659"/>
      <c r="DD17" s="627" t="s">
        <v>122</v>
      </c>
      <c r="DE17" s="622"/>
      <c r="DF17" s="622"/>
      <c r="DG17" s="622"/>
      <c r="DH17" s="622"/>
      <c r="DI17" s="622"/>
      <c r="DJ17" s="622"/>
      <c r="DK17" s="622"/>
      <c r="DL17" s="622"/>
      <c r="DM17" s="622"/>
      <c r="DN17" s="622"/>
      <c r="DO17" s="622"/>
      <c r="DP17" s="623"/>
      <c r="DQ17" s="627">
        <v>914875</v>
      </c>
      <c r="DR17" s="622"/>
      <c r="DS17" s="622"/>
      <c r="DT17" s="622"/>
      <c r="DU17" s="622"/>
      <c r="DV17" s="622"/>
      <c r="DW17" s="622"/>
      <c r="DX17" s="622"/>
      <c r="DY17" s="622"/>
      <c r="DZ17" s="622"/>
      <c r="EA17" s="622"/>
      <c r="EB17" s="622"/>
      <c r="EC17" s="658"/>
    </row>
    <row r="18" spans="2:133" ht="11.25" customHeight="1" x14ac:dyDescent="0.2">
      <c r="B18" s="618" t="s">
        <v>257</v>
      </c>
      <c r="C18" s="619"/>
      <c r="D18" s="619"/>
      <c r="E18" s="619"/>
      <c r="F18" s="619"/>
      <c r="G18" s="619"/>
      <c r="H18" s="619"/>
      <c r="I18" s="619"/>
      <c r="J18" s="619"/>
      <c r="K18" s="619"/>
      <c r="L18" s="619"/>
      <c r="M18" s="619"/>
      <c r="N18" s="619"/>
      <c r="O18" s="619"/>
      <c r="P18" s="619"/>
      <c r="Q18" s="620"/>
      <c r="R18" s="621">
        <v>11820</v>
      </c>
      <c r="S18" s="622"/>
      <c r="T18" s="622"/>
      <c r="U18" s="622"/>
      <c r="V18" s="622"/>
      <c r="W18" s="622"/>
      <c r="X18" s="622"/>
      <c r="Y18" s="623"/>
      <c r="Z18" s="659">
        <v>0.1</v>
      </c>
      <c r="AA18" s="659"/>
      <c r="AB18" s="659"/>
      <c r="AC18" s="659"/>
      <c r="AD18" s="660">
        <v>11820</v>
      </c>
      <c r="AE18" s="660"/>
      <c r="AF18" s="660"/>
      <c r="AG18" s="660"/>
      <c r="AH18" s="660"/>
      <c r="AI18" s="660"/>
      <c r="AJ18" s="660"/>
      <c r="AK18" s="660"/>
      <c r="AL18" s="624">
        <v>0.2</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2">
      <c r="B19" s="618" t="s">
        <v>260</v>
      </c>
      <c r="C19" s="619"/>
      <c r="D19" s="619"/>
      <c r="E19" s="619"/>
      <c r="F19" s="619"/>
      <c r="G19" s="619"/>
      <c r="H19" s="619"/>
      <c r="I19" s="619"/>
      <c r="J19" s="619"/>
      <c r="K19" s="619"/>
      <c r="L19" s="619"/>
      <c r="M19" s="619"/>
      <c r="N19" s="619"/>
      <c r="O19" s="619"/>
      <c r="P19" s="619"/>
      <c r="Q19" s="620"/>
      <c r="R19" s="621">
        <v>55973</v>
      </c>
      <c r="S19" s="622"/>
      <c r="T19" s="622"/>
      <c r="U19" s="622"/>
      <c r="V19" s="622"/>
      <c r="W19" s="622"/>
      <c r="X19" s="622"/>
      <c r="Y19" s="623"/>
      <c r="Z19" s="659">
        <v>0.4</v>
      </c>
      <c r="AA19" s="659"/>
      <c r="AB19" s="659"/>
      <c r="AC19" s="659"/>
      <c r="AD19" s="660">
        <v>55973</v>
      </c>
      <c r="AE19" s="660"/>
      <c r="AF19" s="660"/>
      <c r="AG19" s="660"/>
      <c r="AH19" s="660"/>
      <c r="AI19" s="660"/>
      <c r="AJ19" s="660"/>
      <c r="AK19" s="660"/>
      <c r="AL19" s="624">
        <v>1</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2">
      <c r="B20" s="696" t="s">
        <v>263</v>
      </c>
      <c r="C20" s="697"/>
      <c r="D20" s="697"/>
      <c r="E20" s="697"/>
      <c r="F20" s="697"/>
      <c r="G20" s="697"/>
      <c r="H20" s="697"/>
      <c r="I20" s="697"/>
      <c r="J20" s="697"/>
      <c r="K20" s="697"/>
      <c r="L20" s="697"/>
      <c r="M20" s="697"/>
      <c r="N20" s="697"/>
      <c r="O20" s="697"/>
      <c r="P20" s="697"/>
      <c r="Q20" s="698"/>
      <c r="R20" s="621">
        <v>6981</v>
      </c>
      <c r="S20" s="622"/>
      <c r="T20" s="622"/>
      <c r="U20" s="622"/>
      <c r="V20" s="622"/>
      <c r="W20" s="622"/>
      <c r="X20" s="622"/>
      <c r="Y20" s="623"/>
      <c r="Z20" s="659">
        <v>0.1</v>
      </c>
      <c r="AA20" s="659"/>
      <c r="AB20" s="659"/>
      <c r="AC20" s="659"/>
      <c r="AD20" s="660">
        <v>6981</v>
      </c>
      <c r="AE20" s="660"/>
      <c r="AF20" s="660"/>
      <c r="AG20" s="660"/>
      <c r="AH20" s="660"/>
      <c r="AI20" s="660"/>
      <c r="AJ20" s="660"/>
      <c r="AK20" s="660"/>
      <c r="AL20" s="624">
        <v>0.1</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12729315</v>
      </c>
      <c r="CS20" s="622"/>
      <c r="CT20" s="622"/>
      <c r="CU20" s="622"/>
      <c r="CV20" s="622"/>
      <c r="CW20" s="622"/>
      <c r="CX20" s="622"/>
      <c r="CY20" s="623"/>
      <c r="CZ20" s="659">
        <v>100</v>
      </c>
      <c r="DA20" s="659"/>
      <c r="DB20" s="659"/>
      <c r="DC20" s="659"/>
      <c r="DD20" s="627">
        <v>3725103</v>
      </c>
      <c r="DE20" s="622"/>
      <c r="DF20" s="622"/>
      <c r="DG20" s="622"/>
      <c r="DH20" s="622"/>
      <c r="DI20" s="622"/>
      <c r="DJ20" s="622"/>
      <c r="DK20" s="622"/>
      <c r="DL20" s="622"/>
      <c r="DM20" s="622"/>
      <c r="DN20" s="622"/>
      <c r="DO20" s="622"/>
      <c r="DP20" s="623"/>
      <c r="DQ20" s="627">
        <v>6473501</v>
      </c>
      <c r="DR20" s="622"/>
      <c r="DS20" s="622"/>
      <c r="DT20" s="622"/>
      <c r="DU20" s="622"/>
      <c r="DV20" s="622"/>
      <c r="DW20" s="622"/>
      <c r="DX20" s="622"/>
      <c r="DY20" s="622"/>
      <c r="DZ20" s="622"/>
      <c r="EA20" s="622"/>
      <c r="EB20" s="622"/>
      <c r="EC20" s="658"/>
    </row>
    <row r="21" spans="2:133" ht="11.25" customHeight="1" x14ac:dyDescent="0.2">
      <c r="B21" s="618" t="s">
        <v>266</v>
      </c>
      <c r="C21" s="619"/>
      <c r="D21" s="619"/>
      <c r="E21" s="619"/>
      <c r="F21" s="619"/>
      <c r="G21" s="619"/>
      <c r="H21" s="619"/>
      <c r="I21" s="619"/>
      <c r="J21" s="619"/>
      <c r="K21" s="619"/>
      <c r="L21" s="619"/>
      <c r="M21" s="619"/>
      <c r="N21" s="619"/>
      <c r="O21" s="619"/>
      <c r="P21" s="619"/>
      <c r="Q21" s="620"/>
      <c r="R21" s="621">
        <v>3204789</v>
      </c>
      <c r="S21" s="622"/>
      <c r="T21" s="622"/>
      <c r="U21" s="622"/>
      <c r="V21" s="622"/>
      <c r="W21" s="622"/>
      <c r="X21" s="622"/>
      <c r="Y21" s="623"/>
      <c r="Z21" s="659">
        <v>25</v>
      </c>
      <c r="AA21" s="659"/>
      <c r="AB21" s="659"/>
      <c r="AC21" s="659"/>
      <c r="AD21" s="660">
        <v>2852379</v>
      </c>
      <c r="AE21" s="660"/>
      <c r="AF21" s="660"/>
      <c r="AG21" s="660"/>
      <c r="AH21" s="660"/>
      <c r="AI21" s="660"/>
      <c r="AJ21" s="660"/>
      <c r="AK21" s="660"/>
      <c r="AL21" s="624">
        <v>53</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2">
      <c r="B22" s="618" t="s">
        <v>268</v>
      </c>
      <c r="C22" s="619"/>
      <c r="D22" s="619"/>
      <c r="E22" s="619"/>
      <c r="F22" s="619"/>
      <c r="G22" s="619"/>
      <c r="H22" s="619"/>
      <c r="I22" s="619"/>
      <c r="J22" s="619"/>
      <c r="K22" s="619"/>
      <c r="L22" s="619"/>
      <c r="M22" s="619"/>
      <c r="N22" s="619"/>
      <c r="O22" s="619"/>
      <c r="P22" s="619"/>
      <c r="Q22" s="620"/>
      <c r="R22" s="621">
        <v>2852379</v>
      </c>
      <c r="S22" s="622"/>
      <c r="T22" s="622"/>
      <c r="U22" s="622"/>
      <c r="V22" s="622"/>
      <c r="W22" s="622"/>
      <c r="X22" s="622"/>
      <c r="Y22" s="623"/>
      <c r="Z22" s="659">
        <v>22.3</v>
      </c>
      <c r="AA22" s="659"/>
      <c r="AB22" s="659"/>
      <c r="AC22" s="659"/>
      <c r="AD22" s="660">
        <v>2852379</v>
      </c>
      <c r="AE22" s="660"/>
      <c r="AF22" s="660"/>
      <c r="AG22" s="660"/>
      <c r="AH22" s="660"/>
      <c r="AI22" s="660"/>
      <c r="AJ22" s="660"/>
      <c r="AK22" s="660"/>
      <c r="AL22" s="624">
        <v>53</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2">
      <c r="B23" s="618" t="s">
        <v>271</v>
      </c>
      <c r="C23" s="619"/>
      <c r="D23" s="619"/>
      <c r="E23" s="619"/>
      <c r="F23" s="619"/>
      <c r="G23" s="619"/>
      <c r="H23" s="619"/>
      <c r="I23" s="619"/>
      <c r="J23" s="619"/>
      <c r="K23" s="619"/>
      <c r="L23" s="619"/>
      <c r="M23" s="619"/>
      <c r="N23" s="619"/>
      <c r="O23" s="619"/>
      <c r="P23" s="619"/>
      <c r="Q23" s="620"/>
      <c r="R23" s="621">
        <v>352410</v>
      </c>
      <c r="S23" s="622"/>
      <c r="T23" s="622"/>
      <c r="U23" s="622"/>
      <c r="V23" s="622"/>
      <c r="W23" s="622"/>
      <c r="X23" s="622"/>
      <c r="Y23" s="623"/>
      <c r="Z23" s="659">
        <v>2.7</v>
      </c>
      <c r="AA23" s="659"/>
      <c r="AB23" s="659"/>
      <c r="AC23" s="659"/>
      <c r="AD23" s="660" t="s">
        <v>122</v>
      </c>
      <c r="AE23" s="660"/>
      <c r="AF23" s="660"/>
      <c r="AG23" s="660"/>
      <c r="AH23" s="660"/>
      <c r="AI23" s="660"/>
      <c r="AJ23" s="660"/>
      <c r="AK23" s="660"/>
      <c r="AL23" s="624" t="s">
        <v>122</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2">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280</v>
      </c>
      <c r="CE24" s="680"/>
      <c r="CF24" s="680"/>
      <c r="CG24" s="680"/>
      <c r="CH24" s="680"/>
      <c r="CI24" s="680"/>
      <c r="CJ24" s="680"/>
      <c r="CK24" s="680"/>
      <c r="CL24" s="680"/>
      <c r="CM24" s="680"/>
      <c r="CN24" s="680"/>
      <c r="CO24" s="680"/>
      <c r="CP24" s="680"/>
      <c r="CQ24" s="681"/>
      <c r="CR24" s="676">
        <v>4281946</v>
      </c>
      <c r="CS24" s="677"/>
      <c r="CT24" s="677"/>
      <c r="CU24" s="677"/>
      <c r="CV24" s="677"/>
      <c r="CW24" s="677"/>
      <c r="CX24" s="677"/>
      <c r="CY24" s="702"/>
      <c r="CZ24" s="703">
        <v>33.6</v>
      </c>
      <c r="DA24" s="685"/>
      <c r="DB24" s="685"/>
      <c r="DC24" s="705"/>
      <c r="DD24" s="701">
        <v>2699119</v>
      </c>
      <c r="DE24" s="677"/>
      <c r="DF24" s="677"/>
      <c r="DG24" s="677"/>
      <c r="DH24" s="677"/>
      <c r="DI24" s="677"/>
      <c r="DJ24" s="677"/>
      <c r="DK24" s="702"/>
      <c r="DL24" s="701">
        <v>2467071</v>
      </c>
      <c r="DM24" s="677"/>
      <c r="DN24" s="677"/>
      <c r="DO24" s="677"/>
      <c r="DP24" s="677"/>
      <c r="DQ24" s="677"/>
      <c r="DR24" s="677"/>
      <c r="DS24" s="677"/>
      <c r="DT24" s="677"/>
      <c r="DU24" s="677"/>
      <c r="DV24" s="702"/>
      <c r="DW24" s="703">
        <v>45.7</v>
      </c>
      <c r="DX24" s="685"/>
      <c r="DY24" s="685"/>
      <c r="DZ24" s="685"/>
      <c r="EA24" s="685"/>
      <c r="EB24" s="685"/>
      <c r="EC24" s="704"/>
    </row>
    <row r="25" spans="2:133" ht="11.25" customHeight="1" x14ac:dyDescent="0.2">
      <c r="B25" s="618" t="s">
        <v>281</v>
      </c>
      <c r="C25" s="619"/>
      <c r="D25" s="619"/>
      <c r="E25" s="619"/>
      <c r="F25" s="619"/>
      <c r="G25" s="619"/>
      <c r="H25" s="619"/>
      <c r="I25" s="619"/>
      <c r="J25" s="619"/>
      <c r="K25" s="619"/>
      <c r="L25" s="619"/>
      <c r="M25" s="619"/>
      <c r="N25" s="619"/>
      <c r="O25" s="619"/>
      <c r="P25" s="619"/>
      <c r="Q25" s="620"/>
      <c r="R25" s="621">
        <v>5723622</v>
      </c>
      <c r="S25" s="622"/>
      <c r="T25" s="622"/>
      <c r="U25" s="622"/>
      <c r="V25" s="622"/>
      <c r="W25" s="622"/>
      <c r="X25" s="622"/>
      <c r="Y25" s="623"/>
      <c r="Z25" s="659">
        <v>44.7</v>
      </c>
      <c r="AA25" s="659"/>
      <c r="AB25" s="659"/>
      <c r="AC25" s="659"/>
      <c r="AD25" s="660">
        <v>5371212</v>
      </c>
      <c r="AE25" s="660"/>
      <c r="AF25" s="660"/>
      <c r="AG25" s="660"/>
      <c r="AH25" s="660"/>
      <c r="AI25" s="660"/>
      <c r="AJ25" s="660"/>
      <c r="AK25" s="660"/>
      <c r="AL25" s="624">
        <v>99.8</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1320057</v>
      </c>
      <c r="CS25" s="634"/>
      <c r="CT25" s="634"/>
      <c r="CU25" s="634"/>
      <c r="CV25" s="634"/>
      <c r="CW25" s="634"/>
      <c r="CX25" s="634"/>
      <c r="CY25" s="635"/>
      <c r="CZ25" s="624">
        <v>10.4</v>
      </c>
      <c r="DA25" s="636"/>
      <c r="DB25" s="636"/>
      <c r="DC25" s="637"/>
      <c r="DD25" s="627">
        <v>1123439</v>
      </c>
      <c r="DE25" s="634"/>
      <c r="DF25" s="634"/>
      <c r="DG25" s="634"/>
      <c r="DH25" s="634"/>
      <c r="DI25" s="634"/>
      <c r="DJ25" s="634"/>
      <c r="DK25" s="635"/>
      <c r="DL25" s="627">
        <v>1119584</v>
      </c>
      <c r="DM25" s="634"/>
      <c r="DN25" s="634"/>
      <c r="DO25" s="634"/>
      <c r="DP25" s="634"/>
      <c r="DQ25" s="634"/>
      <c r="DR25" s="634"/>
      <c r="DS25" s="634"/>
      <c r="DT25" s="634"/>
      <c r="DU25" s="634"/>
      <c r="DV25" s="635"/>
      <c r="DW25" s="624">
        <v>20.7</v>
      </c>
      <c r="DX25" s="636"/>
      <c r="DY25" s="636"/>
      <c r="DZ25" s="636"/>
      <c r="EA25" s="636"/>
      <c r="EB25" s="636"/>
      <c r="EC25" s="648"/>
    </row>
    <row r="26" spans="2:133" ht="11.25" customHeight="1" x14ac:dyDescent="0.2">
      <c r="B26" s="618" t="s">
        <v>284</v>
      </c>
      <c r="C26" s="619"/>
      <c r="D26" s="619"/>
      <c r="E26" s="619"/>
      <c r="F26" s="619"/>
      <c r="G26" s="619"/>
      <c r="H26" s="619"/>
      <c r="I26" s="619"/>
      <c r="J26" s="619"/>
      <c r="K26" s="619"/>
      <c r="L26" s="619"/>
      <c r="M26" s="619"/>
      <c r="N26" s="619"/>
      <c r="O26" s="619"/>
      <c r="P26" s="619"/>
      <c r="Q26" s="620"/>
      <c r="R26" s="621">
        <v>1833</v>
      </c>
      <c r="S26" s="622"/>
      <c r="T26" s="622"/>
      <c r="U26" s="622"/>
      <c r="V26" s="622"/>
      <c r="W26" s="622"/>
      <c r="X26" s="622"/>
      <c r="Y26" s="623"/>
      <c r="Z26" s="659">
        <v>0</v>
      </c>
      <c r="AA26" s="659"/>
      <c r="AB26" s="659"/>
      <c r="AC26" s="659"/>
      <c r="AD26" s="660">
        <v>1833</v>
      </c>
      <c r="AE26" s="660"/>
      <c r="AF26" s="660"/>
      <c r="AG26" s="660"/>
      <c r="AH26" s="660"/>
      <c r="AI26" s="660"/>
      <c r="AJ26" s="660"/>
      <c r="AK26" s="660"/>
      <c r="AL26" s="624">
        <v>0</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739975</v>
      </c>
      <c r="CS26" s="622"/>
      <c r="CT26" s="622"/>
      <c r="CU26" s="622"/>
      <c r="CV26" s="622"/>
      <c r="CW26" s="622"/>
      <c r="CX26" s="622"/>
      <c r="CY26" s="623"/>
      <c r="CZ26" s="624">
        <v>5.8</v>
      </c>
      <c r="DA26" s="636"/>
      <c r="DB26" s="636"/>
      <c r="DC26" s="637"/>
      <c r="DD26" s="627">
        <v>619222</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2">
      <c r="B27" s="618" t="s">
        <v>287</v>
      </c>
      <c r="C27" s="619"/>
      <c r="D27" s="619"/>
      <c r="E27" s="619"/>
      <c r="F27" s="619"/>
      <c r="G27" s="619"/>
      <c r="H27" s="619"/>
      <c r="I27" s="619"/>
      <c r="J27" s="619"/>
      <c r="K27" s="619"/>
      <c r="L27" s="619"/>
      <c r="M27" s="619"/>
      <c r="N27" s="619"/>
      <c r="O27" s="619"/>
      <c r="P27" s="619"/>
      <c r="Q27" s="620"/>
      <c r="R27" s="621">
        <v>24653</v>
      </c>
      <c r="S27" s="622"/>
      <c r="T27" s="622"/>
      <c r="U27" s="622"/>
      <c r="V27" s="622"/>
      <c r="W27" s="622"/>
      <c r="X27" s="622"/>
      <c r="Y27" s="623"/>
      <c r="Z27" s="659">
        <v>0.2</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1869085</v>
      </c>
      <c r="BH27" s="622"/>
      <c r="BI27" s="622"/>
      <c r="BJ27" s="622"/>
      <c r="BK27" s="622"/>
      <c r="BL27" s="622"/>
      <c r="BM27" s="622"/>
      <c r="BN27" s="623"/>
      <c r="BO27" s="659">
        <v>100</v>
      </c>
      <c r="BP27" s="659"/>
      <c r="BQ27" s="659"/>
      <c r="BR27" s="659"/>
      <c r="BS27" s="660" t="s">
        <v>122</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1779084</v>
      </c>
      <c r="CS27" s="634"/>
      <c r="CT27" s="634"/>
      <c r="CU27" s="634"/>
      <c r="CV27" s="634"/>
      <c r="CW27" s="634"/>
      <c r="CX27" s="634"/>
      <c r="CY27" s="635"/>
      <c r="CZ27" s="624">
        <v>14</v>
      </c>
      <c r="DA27" s="636"/>
      <c r="DB27" s="636"/>
      <c r="DC27" s="637"/>
      <c r="DD27" s="627">
        <v>660805</v>
      </c>
      <c r="DE27" s="634"/>
      <c r="DF27" s="634"/>
      <c r="DG27" s="634"/>
      <c r="DH27" s="634"/>
      <c r="DI27" s="634"/>
      <c r="DJ27" s="634"/>
      <c r="DK27" s="635"/>
      <c r="DL27" s="627">
        <v>432612</v>
      </c>
      <c r="DM27" s="634"/>
      <c r="DN27" s="634"/>
      <c r="DO27" s="634"/>
      <c r="DP27" s="634"/>
      <c r="DQ27" s="634"/>
      <c r="DR27" s="634"/>
      <c r="DS27" s="634"/>
      <c r="DT27" s="634"/>
      <c r="DU27" s="634"/>
      <c r="DV27" s="635"/>
      <c r="DW27" s="624">
        <v>8</v>
      </c>
      <c r="DX27" s="636"/>
      <c r="DY27" s="636"/>
      <c r="DZ27" s="636"/>
      <c r="EA27" s="636"/>
      <c r="EB27" s="636"/>
      <c r="EC27" s="648"/>
    </row>
    <row r="28" spans="2:133" ht="11.25" customHeight="1" x14ac:dyDescent="0.2">
      <c r="B28" s="618" t="s">
        <v>290</v>
      </c>
      <c r="C28" s="619"/>
      <c r="D28" s="619"/>
      <c r="E28" s="619"/>
      <c r="F28" s="619"/>
      <c r="G28" s="619"/>
      <c r="H28" s="619"/>
      <c r="I28" s="619"/>
      <c r="J28" s="619"/>
      <c r="K28" s="619"/>
      <c r="L28" s="619"/>
      <c r="M28" s="619"/>
      <c r="N28" s="619"/>
      <c r="O28" s="619"/>
      <c r="P28" s="619"/>
      <c r="Q28" s="620"/>
      <c r="R28" s="621">
        <v>93872</v>
      </c>
      <c r="S28" s="622"/>
      <c r="T28" s="622"/>
      <c r="U28" s="622"/>
      <c r="V28" s="622"/>
      <c r="W28" s="622"/>
      <c r="X28" s="622"/>
      <c r="Y28" s="623"/>
      <c r="Z28" s="659">
        <v>0.7</v>
      </c>
      <c r="AA28" s="659"/>
      <c r="AB28" s="659"/>
      <c r="AC28" s="659"/>
      <c r="AD28" s="660">
        <v>5264</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1182805</v>
      </c>
      <c r="CS28" s="622"/>
      <c r="CT28" s="622"/>
      <c r="CU28" s="622"/>
      <c r="CV28" s="622"/>
      <c r="CW28" s="622"/>
      <c r="CX28" s="622"/>
      <c r="CY28" s="623"/>
      <c r="CZ28" s="624">
        <v>9.3000000000000007</v>
      </c>
      <c r="DA28" s="636"/>
      <c r="DB28" s="636"/>
      <c r="DC28" s="637"/>
      <c r="DD28" s="627">
        <v>914875</v>
      </c>
      <c r="DE28" s="622"/>
      <c r="DF28" s="622"/>
      <c r="DG28" s="622"/>
      <c r="DH28" s="622"/>
      <c r="DI28" s="622"/>
      <c r="DJ28" s="622"/>
      <c r="DK28" s="623"/>
      <c r="DL28" s="627">
        <v>914875</v>
      </c>
      <c r="DM28" s="622"/>
      <c r="DN28" s="622"/>
      <c r="DO28" s="622"/>
      <c r="DP28" s="622"/>
      <c r="DQ28" s="622"/>
      <c r="DR28" s="622"/>
      <c r="DS28" s="622"/>
      <c r="DT28" s="622"/>
      <c r="DU28" s="622"/>
      <c r="DV28" s="623"/>
      <c r="DW28" s="624">
        <v>16.899999999999999</v>
      </c>
      <c r="DX28" s="636"/>
      <c r="DY28" s="636"/>
      <c r="DZ28" s="636"/>
      <c r="EA28" s="636"/>
      <c r="EB28" s="636"/>
      <c r="EC28" s="648"/>
    </row>
    <row r="29" spans="2:133" ht="11.25" customHeight="1" x14ac:dyDescent="0.2">
      <c r="B29" s="618" t="s">
        <v>292</v>
      </c>
      <c r="C29" s="619"/>
      <c r="D29" s="619"/>
      <c r="E29" s="619"/>
      <c r="F29" s="619"/>
      <c r="G29" s="619"/>
      <c r="H29" s="619"/>
      <c r="I29" s="619"/>
      <c r="J29" s="619"/>
      <c r="K29" s="619"/>
      <c r="L29" s="619"/>
      <c r="M29" s="619"/>
      <c r="N29" s="619"/>
      <c r="O29" s="619"/>
      <c r="P29" s="619"/>
      <c r="Q29" s="620"/>
      <c r="R29" s="621">
        <v>61159</v>
      </c>
      <c r="S29" s="622"/>
      <c r="T29" s="622"/>
      <c r="U29" s="622"/>
      <c r="V29" s="622"/>
      <c r="W29" s="622"/>
      <c r="X29" s="622"/>
      <c r="Y29" s="623"/>
      <c r="Z29" s="659">
        <v>0.5</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66</v>
      </c>
      <c r="CG29" s="619"/>
      <c r="CH29" s="619"/>
      <c r="CI29" s="619"/>
      <c r="CJ29" s="619"/>
      <c r="CK29" s="619"/>
      <c r="CL29" s="619"/>
      <c r="CM29" s="619"/>
      <c r="CN29" s="619"/>
      <c r="CO29" s="619"/>
      <c r="CP29" s="619"/>
      <c r="CQ29" s="620"/>
      <c r="CR29" s="621">
        <v>1181871</v>
      </c>
      <c r="CS29" s="634"/>
      <c r="CT29" s="634"/>
      <c r="CU29" s="634"/>
      <c r="CV29" s="634"/>
      <c r="CW29" s="634"/>
      <c r="CX29" s="634"/>
      <c r="CY29" s="635"/>
      <c r="CZ29" s="624">
        <v>9.3000000000000007</v>
      </c>
      <c r="DA29" s="636"/>
      <c r="DB29" s="636"/>
      <c r="DC29" s="637"/>
      <c r="DD29" s="627">
        <v>913941</v>
      </c>
      <c r="DE29" s="634"/>
      <c r="DF29" s="634"/>
      <c r="DG29" s="634"/>
      <c r="DH29" s="634"/>
      <c r="DI29" s="634"/>
      <c r="DJ29" s="634"/>
      <c r="DK29" s="635"/>
      <c r="DL29" s="627">
        <v>913941</v>
      </c>
      <c r="DM29" s="634"/>
      <c r="DN29" s="634"/>
      <c r="DO29" s="634"/>
      <c r="DP29" s="634"/>
      <c r="DQ29" s="634"/>
      <c r="DR29" s="634"/>
      <c r="DS29" s="634"/>
      <c r="DT29" s="634"/>
      <c r="DU29" s="634"/>
      <c r="DV29" s="635"/>
      <c r="DW29" s="624">
        <v>16.899999999999999</v>
      </c>
      <c r="DX29" s="636"/>
      <c r="DY29" s="636"/>
      <c r="DZ29" s="636"/>
      <c r="EA29" s="636"/>
      <c r="EB29" s="636"/>
      <c r="EC29" s="648"/>
    </row>
    <row r="30" spans="2:133" ht="11.25" customHeight="1" x14ac:dyDescent="0.2">
      <c r="B30" s="618" t="s">
        <v>294</v>
      </c>
      <c r="C30" s="619"/>
      <c r="D30" s="619"/>
      <c r="E30" s="619"/>
      <c r="F30" s="619"/>
      <c r="G30" s="619"/>
      <c r="H30" s="619"/>
      <c r="I30" s="619"/>
      <c r="J30" s="619"/>
      <c r="K30" s="619"/>
      <c r="L30" s="619"/>
      <c r="M30" s="619"/>
      <c r="N30" s="619"/>
      <c r="O30" s="619"/>
      <c r="P30" s="619"/>
      <c r="Q30" s="620"/>
      <c r="R30" s="621">
        <v>1694409</v>
      </c>
      <c r="S30" s="622"/>
      <c r="T30" s="622"/>
      <c r="U30" s="622"/>
      <c r="V30" s="622"/>
      <c r="W30" s="622"/>
      <c r="X30" s="622"/>
      <c r="Y30" s="623"/>
      <c r="Z30" s="659">
        <v>13.2</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3"/>
      <c r="BI30" s="693"/>
      <c r="BJ30" s="693"/>
      <c r="BK30" s="693"/>
      <c r="BL30" s="693"/>
      <c r="BM30" s="693"/>
      <c r="BN30" s="693"/>
      <c r="BO30" s="693"/>
      <c r="BP30" s="693"/>
      <c r="BQ30" s="694"/>
      <c r="BR30" s="673"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1127018</v>
      </c>
      <c r="CS30" s="622"/>
      <c r="CT30" s="622"/>
      <c r="CU30" s="622"/>
      <c r="CV30" s="622"/>
      <c r="CW30" s="622"/>
      <c r="CX30" s="622"/>
      <c r="CY30" s="623"/>
      <c r="CZ30" s="624">
        <v>8.9</v>
      </c>
      <c r="DA30" s="636"/>
      <c r="DB30" s="636"/>
      <c r="DC30" s="637"/>
      <c r="DD30" s="627">
        <v>883165</v>
      </c>
      <c r="DE30" s="622"/>
      <c r="DF30" s="622"/>
      <c r="DG30" s="622"/>
      <c r="DH30" s="622"/>
      <c r="DI30" s="622"/>
      <c r="DJ30" s="622"/>
      <c r="DK30" s="623"/>
      <c r="DL30" s="627">
        <v>883165</v>
      </c>
      <c r="DM30" s="622"/>
      <c r="DN30" s="622"/>
      <c r="DO30" s="622"/>
      <c r="DP30" s="622"/>
      <c r="DQ30" s="622"/>
      <c r="DR30" s="622"/>
      <c r="DS30" s="622"/>
      <c r="DT30" s="622"/>
      <c r="DU30" s="622"/>
      <c r="DV30" s="623"/>
      <c r="DW30" s="624">
        <v>16.399999999999999</v>
      </c>
      <c r="DX30" s="636"/>
      <c r="DY30" s="636"/>
      <c r="DZ30" s="636"/>
      <c r="EA30" s="636"/>
      <c r="EB30" s="636"/>
      <c r="EC30" s="648"/>
    </row>
    <row r="31" spans="2:133" ht="11.25" customHeight="1" x14ac:dyDescent="0.2">
      <c r="B31" s="696" t="s">
        <v>298</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299</v>
      </c>
      <c r="AQ31" s="688"/>
      <c r="AR31" s="688"/>
      <c r="AS31" s="688"/>
      <c r="AT31" s="689" t="s">
        <v>300</v>
      </c>
      <c r="AU31" s="206"/>
      <c r="AV31" s="206"/>
      <c r="AW31" s="206"/>
      <c r="AX31" s="679" t="s">
        <v>178</v>
      </c>
      <c r="AY31" s="680"/>
      <c r="AZ31" s="680"/>
      <c r="BA31" s="680"/>
      <c r="BB31" s="680"/>
      <c r="BC31" s="680"/>
      <c r="BD31" s="680"/>
      <c r="BE31" s="680"/>
      <c r="BF31" s="681"/>
      <c r="BG31" s="683">
        <v>99.2</v>
      </c>
      <c r="BH31" s="684"/>
      <c r="BI31" s="684"/>
      <c r="BJ31" s="684"/>
      <c r="BK31" s="684"/>
      <c r="BL31" s="684"/>
      <c r="BM31" s="685">
        <v>97.4</v>
      </c>
      <c r="BN31" s="684"/>
      <c r="BO31" s="684"/>
      <c r="BP31" s="684"/>
      <c r="BQ31" s="686"/>
      <c r="BR31" s="683">
        <v>99</v>
      </c>
      <c r="BS31" s="684"/>
      <c r="BT31" s="684"/>
      <c r="BU31" s="684"/>
      <c r="BV31" s="684"/>
      <c r="BW31" s="684"/>
      <c r="BX31" s="685">
        <v>96.9</v>
      </c>
      <c r="BY31" s="684"/>
      <c r="BZ31" s="684"/>
      <c r="CA31" s="684"/>
      <c r="CB31" s="686"/>
      <c r="CD31" s="642"/>
      <c r="CE31" s="643"/>
      <c r="CF31" s="618" t="s">
        <v>301</v>
      </c>
      <c r="CG31" s="619"/>
      <c r="CH31" s="619"/>
      <c r="CI31" s="619"/>
      <c r="CJ31" s="619"/>
      <c r="CK31" s="619"/>
      <c r="CL31" s="619"/>
      <c r="CM31" s="619"/>
      <c r="CN31" s="619"/>
      <c r="CO31" s="619"/>
      <c r="CP31" s="619"/>
      <c r="CQ31" s="620"/>
      <c r="CR31" s="621">
        <v>54853</v>
      </c>
      <c r="CS31" s="634"/>
      <c r="CT31" s="634"/>
      <c r="CU31" s="634"/>
      <c r="CV31" s="634"/>
      <c r="CW31" s="634"/>
      <c r="CX31" s="634"/>
      <c r="CY31" s="635"/>
      <c r="CZ31" s="624">
        <v>0.4</v>
      </c>
      <c r="DA31" s="636"/>
      <c r="DB31" s="636"/>
      <c r="DC31" s="637"/>
      <c r="DD31" s="627">
        <v>30776</v>
      </c>
      <c r="DE31" s="634"/>
      <c r="DF31" s="634"/>
      <c r="DG31" s="634"/>
      <c r="DH31" s="634"/>
      <c r="DI31" s="634"/>
      <c r="DJ31" s="634"/>
      <c r="DK31" s="635"/>
      <c r="DL31" s="627">
        <v>30776</v>
      </c>
      <c r="DM31" s="634"/>
      <c r="DN31" s="634"/>
      <c r="DO31" s="634"/>
      <c r="DP31" s="634"/>
      <c r="DQ31" s="634"/>
      <c r="DR31" s="634"/>
      <c r="DS31" s="634"/>
      <c r="DT31" s="634"/>
      <c r="DU31" s="634"/>
      <c r="DV31" s="635"/>
      <c r="DW31" s="624">
        <v>0.6</v>
      </c>
      <c r="DX31" s="636"/>
      <c r="DY31" s="636"/>
      <c r="DZ31" s="636"/>
      <c r="EA31" s="636"/>
      <c r="EB31" s="636"/>
      <c r="EC31" s="648"/>
    </row>
    <row r="32" spans="2:133" ht="11.25" customHeight="1" x14ac:dyDescent="0.2">
      <c r="B32" s="618" t="s">
        <v>302</v>
      </c>
      <c r="C32" s="619"/>
      <c r="D32" s="619"/>
      <c r="E32" s="619"/>
      <c r="F32" s="619"/>
      <c r="G32" s="619"/>
      <c r="H32" s="619"/>
      <c r="I32" s="619"/>
      <c r="J32" s="619"/>
      <c r="K32" s="619"/>
      <c r="L32" s="619"/>
      <c r="M32" s="619"/>
      <c r="N32" s="619"/>
      <c r="O32" s="619"/>
      <c r="P32" s="619"/>
      <c r="Q32" s="620"/>
      <c r="R32" s="621">
        <v>661333</v>
      </c>
      <c r="S32" s="622"/>
      <c r="T32" s="622"/>
      <c r="U32" s="622"/>
      <c r="V32" s="622"/>
      <c r="W32" s="622"/>
      <c r="X32" s="622"/>
      <c r="Y32" s="623"/>
      <c r="Z32" s="659">
        <v>5.2</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303</v>
      </c>
      <c r="AX32" s="618" t="s">
        <v>304</v>
      </c>
      <c r="AY32" s="619"/>
      <c r="AZ32" s="619"/>
      <c r="BA32" s="619"/>
      <c r="BB32" s="619"/>
      <c r="BC32" s="619"/>
      <c r="BD32" s="619"/>
      <c r="BE32" s="619"/>
      <c r="BF32" s="620"/>
      <c r="BG32" s="692">
        <v>99.1</v>
      </c>
      <c r="BH32" s="634"/>
      <c r="BI32" s="634"/>
      <c r="BJ32" s="634"/>
      <c r="BK32" s="634"/>
      <c r="BL32" s="634"/>
      <c r="BM32" s="625">
        <v>97.3</v>
      </c>
      <c r="BN32" s="634"/>
      <c r="BO32" s="634"/>
      <c r="BP32" s="634"/>
      <c r="BQ32" s="657"/>
      <c r="BR32" s="692">
        <v>98.8</v>
      </c>
      <c r="BS32" s="634"/>
      <c r="BT32" s="634"/>
      <c r="BU32" s="634"/>
      <c r="BV32" s="634"/>
      <c r="BW32" s="634"/>
      <c r="BX32" s="625">
        <v>96.5</v>
      </c>
      <c r="BY32" s="634"/>
      <c r="BZ32" s="634"/>
      <c r="CA32" s="634"/>
      <c r="CB32" s="657"/>
      <c r="CD32" s="644"/>
      <c r="CE32" s="645"/>
      <c r="CF32" s="618" t="s">
        <v>305</v>
      </c>
      <c r="CG32" s="619"/>
      <c r="CH32" s="619"/>
      <c r="CI32" s="619"/>
      <c r="CJ32" s="619"/>
      <c r="CK32" s="619"/>
      <c r="CL32" s="619"/>
      <c r="CM32" s="619"/>
      <c r="CN32" s="619"/>
      <c r="CO32" s="619"/>
      <c r="CP32" s="619"/>
      <c r="CQ32" s="620"/>
      <c r="CR32" s="621">
        <v>934</v>
      </c>
      <c r="CS32" s="622"/>
      <c r="CT32" s="622"/>
      <c r="CU32" s="622"/>
      <c r="CV32" s="622"/>
      <c r="CW32" s="622"/>
      <c r="CX32" s="622"/>
      <c r="CY32" s="623"/>
      <c r="CZ32" s="624">
        <v>0</v>
      </c>
      <c r="DA32" s="636"/>
      <c r="DB32" s="636"/>
      <c r="DC32" s="637"/>
      <c r="DD32" s="627">
        <v>934</v>
      </c>
      <c r="DE32" s="622"/>
      <c r="DF32" s="622"/>
      <c r="DG32" s="622"/>
      <c r="DH32" s="622"/>
      <c r="DI32" s="622"/>
      <c r="DJ32" s="622"/>
      <c r="DK32" s="623"/>
      <c r="DL32" s="627">
        <v>934</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2">
      <c r="B33" s="618" t="s">
        <v>306</v>
      </c>
      <c r="C33" s="619"/>
      <c r="D33" s="619"/>
      <c r="E33" s="619"/>
      <c r="F33" s="619"/>
      <c r="G33" s="619"/>
      <c r="H33" s="619"/>
      <c r="I33" s="619"/>
      <c r="J33" s="619"/>
      <c r="K33" s="619"/>
      <c r="L33" s="619"/>
      <c r="M33" s="619"/>
      <c r="N33" s="619"/>
      <c r="O33" s="619"/>
      <c r="P33" s="619"/>
      <c r="Q33" s="620"/>
      <c r="R33" s="621">
        <v>20001</v>
      </c>
      <c r="S33" s="622"/>
      <c r="T33" s="622"/>
      <c r="U33" s="622"/>
      <c r="V33" s="622"/>
      <c r="W33" s="622"/>
      <c r="X33" s="622"/>
      <c r="Y33" s="623"/>
      <c r="Z33" s="659">
        <v>0.2</v>
      </c>
      <c r="AA33" s="659"/>
      <c r="AB33" s="659"/>
      <c r="AC33" s="659"/>
      <c r="AD33" s="660">
        <v>4232</v>
      </c>
      <c r="AE33" s="660"/>
      <c r="AF33" s="660"/>
      <c r="AG33" s="660"/>
      <c r="AH33" s="660"/>
      <c r="AI33" s="660"/>
      <c r="AJ33" s="660"/>
      <c r="AK33" s="660"/>
      <c r="AL33" s="624">
        <v>0.1</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99.1</v>
      </c>
      <c r="BH33" s="606"/>
      <c r="BI33" s="606"/>
      <c r="BJ33" s="606"/>
      <c r="BK33" s="606"/>
      <c r="BL33" s="606"/>
      <c r="BM33" s="652">
        <v>97.2</v>
      </c>
      <c r="BN33" s="606"/>
      <c r="BO33" s="606"/>
      <c r="BP33" s="606"/>
      <c r="BQ33" s="669"/>
      <c r="BR33" s="682">
        <v>99.1</v>
      </c>
      <c r="BS33" s="606"/>
      <c r="BT33" s="606"/>
      <c r="BU33" s="606"/>
      <c r="BV33" s="606"/>
      <c r="BW33" s="606"/>
      <c r="BX33" s="652">
        <v>96.8</v>
      </c>
      <c r="BY33" s="606"/>
      <c r="BZ33" s="606"/>
      <c r="CA33" s="606"/>
      <c r="CB33" s="669"/>
      <c r="CD33" s="618" t="s">
        <v>308</v>
      </c>
      <c r="CE33" s="619"/>
      <c r="CF33" s="619"/>
      <c r="CG33" s="619"/>
      <c r="CH33" s="619"/>
      <c r="CI33" s="619"/>
      <c r="CJ33" s="619"/>
      <c r="CK33" s="619"/>
      <c r="CL33" s="619"/>
      <c r="CM33" s="619"/>
      <c r="CN33" s="619"/>
      <c r="CO33" s="619"/>
      <c r="CP33" s="619"/>
      <c r="CQ33" s="620"/>
      <c r="CR33" s="621">
        <v>4721567</v>
      </c>
      <c r="CS33" s="634"/>
      <c r="CT33" s="634"/>
      <c r="CU33" s="634"/>
      <c r="CV33" s="634"/>
      <c r="CW33" s="634"/>
      <c r="CX33" s="634"/>
      <c r="CY33" s="635"/>
      <c r="CZ33" s="624">
        <v>37.1</v>
      </c>
      <c r="DA33" s="636"/>
      <c r="DB33" s="636"/>
      <c r="DC33" s="637"/>
      <c r="DD33" s="627">
        <v>3439123</v>
      </c>
      <c r="DE33" s="634"/>
      <c r="DF33" s="634"/>
      <c r="DG33" s="634"/>
      <c r="DH33" s="634"/>
      <c r="DI33" s="634"/>
      <c r="DJ33" s="634"/>
      <c r="DK33" s="635"/>
      <c r="DL33" s="627">
        <v>2707451</v>
      </c>
      <c r="DM33" s="634"/>
      <c r="DN33" s="634"/>
      <c r="DO33" s="634"/>
      <c r="DP33" s="634"/>
      <c r="DQ33" s="634"/>
      <c r="DR33" s="634"/>
      <c r="DS33" s="634"/>
      <c r="DT33" s="634"/>
      <c r="DU33" s="634"/>
      <c r="DV33" s="635"/>
      <c r="DW33" s="624">
        <v>50.1</v>
      </c>
      <c r="DX33" s="636"/>
      <c r="DY33" s="636"/>
      <c r="DZ33" s="636"/>
      <c r="EA33" s="636"/>
      <c r="EB33" s="636"/>
      <c r="EC33" s="648"/>
    </row>
    <row r="34" spans="2:133" ht="11.25" customHeight="1" x14ac:dyDescent="0.2">
      <c r="B34" s="618" t="s">
        <v>309</v>
      </c>
      <c r="C34" s="619"/>
      <c r="D34" s="619"/>
      <c r="E34" s="619"/>
      <c r="F34" s="619"/>
      <c r="G34" s="619"/>
      <c r="H34" s="619"/>
      <c r="I34" s="619"/>
      <c r="J34" s="619"/>
      <c r="K34" s="619"/>
      <c r="L34" s="619"/>
      <c r="M34" s="619"/>
      <c r="N34" s="619"/>
      <c r="O34" s="619"/>
      <c r="P34" s="619"/>
      <c r="Q34" s="620"/>
      <c r="R34" s="621">
        <v>404361</v>
      </c>
      <c r="S34" s="622"/>
      <c r="T34" s="622"/>
      <c r="U34" s="622"/>
      <c r="V34" s="622"/>
      <c r="W34" s="622"/>
      <c r="X34" s="622"/>
      <c r="Y34" s="623"/>
      <c r="Z34" s="659">
        <v>3.2</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1834447</v>
      </c>
      <c r="CS34" s="622"/>
      <c r="CT34" s="622"/>
      <c r="CU34" s="622"/>
      <c r="CV34" s="622"/>
      <c r="CW34" s="622"/>
      <c r="CX34" s="622"/>
      <c r="CY34" s="623"/>
      <c r="CZ34" s="624">
        <v>14.4</v>
      </c>
      <c r="DA34" s="636"/>
      <c r="DB34" s="636"/>
      <c r="DC34" s="637"/>
      <c r="DD34" s="627">
        <v>1232872</v>
      </c>
      <c r="DE34" s="622"/>
      <c r="DF34" s="622"/>
      <c r="DG34" s="622"/>
      <c r="DH34" s="622"/>
      <c r="DI34" s="622"/>
      <c r="DJ34" s="622"/>
      <c r="DK34" s="623"/>
      <c r="DL34" s="627">
        <v>866756</v>
      </c>
      <c r="DM34" s="622"/>
      <c r="DN34" s="622"/>
      <c r="DO34" s="622"/>
      <c r="DP34" s="622"/>
      <c r="DQ34" s="622"/>
      <c r="DR34" s="622"/>
      <c r="DS34" s="622"/>
      <c r="DT34" s="622"/>
      <c r="DU34" s="622"/>
      <c r="DV34" s="623"/>
      <c r="DW34" s="624">
        <v>16.100000000000001</v>
      </c>
      <c r="DX34" s="636"/>
      <c r="DY34" s="636"/>
      <c r="DZ34" s="636"/>
      <c r="EA34" s="636"/>
      <c r="EB34" s="636"/>
      <c r="EC34" s="648"/>
    </row>
    <row r="35" spans="2:133" ht="11.25" customHeight="1" x14ac:dyDescent="0.2">
      <c r="B35" s="618" t="s">
        <v>311</v>
      </c>
      <c r="C35" s="619"/>
      <c r="D35" s="619"/>
      <c r="E35" s="619"/>
      <c r="F35" s="619"/>
      <c r="G35" s="619"/>
      <c r="H35" s="619"/>
      <c r="I35" s="619"/>
      <c r="J35" s="619"/>
      <c r="K35" s="619"/>
      <c r="L35" s="619"/>
      <c r="M35" s="619"/>
      <c r="N35" s="619"/>
      <c r="O35" s="619"/>
      <c r="P35" s="619"/>
      <c r="Q35" s="620"/>
      <c r="R35" s="621">
        <v>766455</v>
      </c>
      <c r="S35" s="622"/>
      <c r="T35" s="622"/>
      <c r="U35" s="622"/>
      <c r="V35" s="622"/>
      <c r="W35" s="622"/>
      <c r="X35" s="622"/>
      <c r="Y35" s="623"/>
      <c r="Z35" s="659">
        <v>6</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79849</v>
      </c>
      <c r="CS35" s="634"/>
      <c r="CT35" s="634"/>
      <c r="CU35" s="634"/>
      <c r="CV35" s="634"/>
      <c r="CW35" s="634"/>
      <c r="CX35" s="634"/>
      <c r="CY35" s="635"/>
      <c r="CZ35" s="624">
        <v>0.6</v>
      </c>
      <c r="DA35" s="636"/>
      <c r="DB35" s="636"/>
      <c r="DC35" s="637"/>
      <c r="DD35" s="627">
        <v>29304</v>
      </c>
      <c r="DE35" s="634"/>
      <c r="DF35" s="634"/>
      <c r="DG35" s="634"/>
      <c r="DH35" s="634"/>
      <c r="DI35" s="634"/>
      <c r="DJ35" s="634"/>
      <c r="DK35" s="635"/>
      <c r="DL35" s="627">
        <v>29304</v>
      </c>
      <c r="DM35" s="634"/>
      <c r="DN35" s="634"/>
      <c r="DO35" s="634"/>
      <c r="DP35" s="634"/>
      <c r="DQ35" s="634"/>
      <c r="DR35" s="634"/>
      <c r="DS35" s="634"/>
      <c r="DT35" s="634"/>
      <c r="DU35" s="634"/>
      <c r="DV35" s="635"/>
      <c r="DW35" s="624">
        <v>0.5</v>
      </c>
      <c r="DX35" s="636"/>
      <c r="DY35" s="636"/>
      <c r="DZ35" s="636"/>
      <c r="EA35" s="636"/>
      <c r="EB35" s="636"/>
      <c r="EC35" s="648"/>
    </row>
    <row r="36" spans="2:133" ht="11.25" customHeight="1" x14ac:dyDescent="0.2">
      <c r="B36" s="618" t="s">
        <v>315</v>
      </c>
      <c r="C36" s="619"/>
      <c r="D36" s="619"/>
      <c r="E36" s="619"/>
      <c r="F36" s="619"/>
      <c r="G36" s="619"/>
      <c r="H36" s="619"/>
      <c r="I36" s="619"/>
      <c r="J36" s="619"/>
      <c r="K36" s="619"/>
      <c r="L36" s="619"/>
      <c r="M36" s="619"/>
      <c r="N36" s="619"/>
      <c r="O36" s="619"/>
      <c r="P36" s="619"/>
      <c r="Q36" s="620"/>
      <c r="R36" s="621">
        <v>171225</v>
      </c>
      <c r="S36" s="622"/>
      <c r="T36" s="622"/>
      <c r="U36" s="622"/>
      <c r="V36" s="622"/>
      <c r="W36" s="622"/>
      <c r="X36" s="622"/>
      <c r="Y36" s="623"/>
      <c r="Z36" s="659">
        <v>1.3</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1090319</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102993</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1524031</v>
      </c>
      <c r="CS36" s="622"/>
      <c r="CT36" s="622"/>
      <c r="CU36" s="622"/>
      <c r="CV36" s="622"/>
      <c r="CW36" s="622"/>
      <c r="CX36" s="622"/>
      <c r="CY36" s="623"/>
      <c r="CZ36" s="624">
        <v>12</v>
      </c>
      <c r="DA36" s="636"/>
      <c r="DB36" s="636"/>
      <c r="DC36" s="637"/>
      <c r="DD36" s="627">
        <v>1316942</v>
      </c>
      <c r="DE36" s="622"/>
      <c r="DF36" s="622"/>
      <c r="DG36" s="622"/>
      <c r="DH36" s="622"/>
      <c r="DI36" s="622"/>
      <c r="DJ36" s="622"/>
      <c r="DK36" s="623"/>
      <c r="DL36" s="627">
        <v>1172968</v>
      </c>
      <c r="DM36" s="622"/>
      <c r="DN36" s="622"/>
      <c r="DO36" s="622"/>
      <c r="DP36" s="622"/>
      <c r="DQ36" s="622"/>
      <c r="DR36" s="622"/>
      <c r="DS36" s="622"/>
      <c r="DT36" s="622"/>
      <c r="DU36" s="622"/>
      <c r="DV36" s="623"/>
      <c r="DW36" s="624">
        <v>21.7</v>
      </c>
      <c r="DX36" s="636"/>
      <c r="DY36" s="636"/>
      <c r="DZ36" s="636"/>
      <c r="EA36" s="636"/>
      <c r="EB36" s="636"/>
      <c r="EC36" s="648"/>
    </row>
    <row r="37" spans="2:133" ht="11.25" customHeight="1" x14ac:dyDescent="0.2">
      <c r="B37" s="618" t="s">
        <v>319</v>
      </c>
      <c r="C37" s="619"/>
      <c r="D37" s="619"/>
      <c r="E37" s="619"/>
      <c r="F37" s="619"/>
      <c r="G37" s="619"/>
      <c r="H37" s="619"/>
      <c r="I37" s="619"/>
      <c r="J37" s="619"/>
      <c r="K37" s="619"/>
      <c r="L37" s="619"/>
      <c r="M37" s="619"/>
      <c r="N37" s="619"/>
      <c r="O37" s="619"/>
      <c r="P37" s="619"/>
      <c r="Q37" s="620"/>
      <c r="R37" s="621">
        <v>455851</v>
      </c>
      <c r="S37" s="622"/>
      <c r="T37" s="622"/>
      <c r="U37" s="622"/>
      <c r="V37" s="622"/>
      <c r="W37" s="622"/>
      <c r="X37" s="622"/>
      <c r="Y37" s="623"/>
      <c r="Z37" s="659">
        <v>3.6</v>
      </c>
      <c r="AA37" s="659"/>
      <c r="AB37" s="659"/>
      <c r="AC37" s="659"/>
      <c r="AD37" s="660" t="s">
        <v>122</v>
      </c>
      <c r="AE37" s="660"/>
      <c r="AF37" s="660"/>
      <c r="AG37" s="660"/>
      <c r="AH37" s="660"/>
      <c r="AI37" s="660"/>
      <c r="AJ37" s="660"/>
      <c r="AK37" s="660"/>
      <c r="AL37" s="624" t="s">
        <v>122</v>
      </c>
      <c r="AM37" s="625"/>
      <c r="AN37" s="625"/>
      <c r="AO37" s="661"/>
      <c r="AQ37" s="654" t="s">
        <v>320</v>
      </c>
      <c r="AR37" s="655"/>
      <c r="AS37" s="655"/>
      <c r="AT37" s="655"/>
      <c r="AU37" s="655"/>
      <c r="AV37" s="655"/>
      <c r="AW37" s="655"/>
      <c r="AX37" s="655"/>
      <c r="AY37" s="656"/>
      <c r="AZ37" s="621">
        <v>260009</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60526</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437417</v>
      </c>
      <c r="CS37" s="634"/>
      <c r="CT37" s="634"/>
      <c r="CU37" s="634"/>
      <c r="CV37" s="634"/>
      <c r="CW37" s="634"/>
      <c r="CX37" s="634"/>
      <c r="CY37" s="635"/>
      <c r="CZ37" s="624">
        <v>3.4</v>
      </c>
      <c r="DA37" s="636"/>
      <c r="DB37" s="636"/>
      <c r="DC37" s="637"/>
      <c r="DD37" s="627">
        <v>436576</v>
      </c>
      <c r="DE37" s="634"/>
      <c r="DF37" s="634"/>
      <c r="DG37" s="634"/>
      <c r="DH37" s="634"/>
      <c r="DI37" s="634"/>
      <c r="DJ37" s="634"/>
      <c r="DK37" s="635"/>
      <c r="DL37" s="627">
        <v>417300</v>
      </c>
      <c r="DM37" s="634"/>
      <c r="DN37" s="634"/>
      <c r="DO37" s="634"/>
      <c r="DP37" s="634"/>
      <c r="DQ37" s="634"/>
      <c r="DR37" s="634"/>
      <c r="DS37" s="634"/>
      <c r="DT37" s="634"/>
      <c r="DU37" s="634"/>
      <c r="DV37" s="635"/>
      <c r="DW37" s="624">
        <v>7.7</v>
      </c>
      <c r="DX37" s="636"/>
      <c r="DY37" s="636"/>
      <c r="DZ37" s="636"/>
      <c r="EA37" s="636"/>
      <c r="EB37" s="636"/>
      <c r="EC37" s="648"/>
    </row>
    <row r="38" spans="2:133" ht="11.25" customHeight="1" x14ac:dyDescent="0.2">
      <c r="B38" s="618" t="s">
        <v>323</v>
      </c>
      <c r="C38" s="619"/>
      <c r="D38" s="619"/>
      <c r="E38" s="619"/>
      <c r="F38" s="619"/>
      <c r="G38" s="619"/>
      <c r="H38" s="619"/>
      <c r="I38" s="619"/>
      <c r="J38" s="619"/>
      <c r="K38" s="619"/>
      <c r="L38" s="619"/>
      <c r="M38" s="619"/>
      <c r="N38" s="619"/>
      <c r="O38" s="619"/>
      <c r="P38" s="619"/>
      <c r="Q38" s="620"/>
      <c r="R38" s="621">
        <v>2739231</v>
      </c>
      <c r="S38" s="622"/>
      <c r="T38" s="622"/>
      <c r="U38" s="622"/>
      <c r="V38" s="622"/>
      <c r="W38" s="622"/>
      <c r="X38" s="622"/>
      <c r="Y38" s="623"/>
      <c r="Z38" s="659">
        <v>21.4</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t="s">
        <v>122</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2069</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830310</v>
      </c>
      <c r="CS38" s="622"/>
      <c r="CT38" s="622"/>
      <c r="CU38" s="622"/>
      <c r="CV38" s="622"/>
      <c r="CW38" s="622"/>
      <c r="CX38" s="622"/>
      <c r="CY38" s="623"/>
      <c r="CZ38" s="624">
        <v>6.5</v>
      </c>
      <c r="DA38" s="636"/>
      <c r="DB38" s="636"/>
      <c r="DC38" s="637"/>
      <c r="DD38" s="627">
        <v>698865</v>
      </c>
      <c r="DE38" s="622"/>
      <c r="DF38" s="622"/>
      <c r="DG38" s="622"/>
      <c r="DH38" s="622"/>
      <c r="DI38" s="622"/>
      <c r="DJ38" s="622"/>
      <c r="DK38" s="623"/>
      <c r="DL38" s="627">
        <v>638423</v>
      </c>
      <c r="DM38" s="622"/>
      <c r="DN38" s="622"/>
      <c r="DO38" s="622"/>
      <c r="DP38" s="622"/>
      <c r="DQ38" s="622"/>
      <c r="DR38" s="622"/>
      <c r="DS38" s="622"/>
      <c r="DT38" s="622"/>
      <c r="DU38" s="622"/>
      <c r="DV38" s="623"/>
      <c r="DW38" s="624">
        <v>11.8</v>
      </c>
      <c r="DX38" s="636"/>
      <c r="DY38" s="636"/>
      <c r="DZ38" s="636"/>
      <c r="EA38" s="636"/>
      <c r="EB38" s="636"/>
      <c r="EC38" s="648"/>
    </row>
    <row r="39" spans="2:133" ht="11.25" customHeight="1" x14ac:dyDescent="0.2">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t="s">
        <v>122</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2982</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333666</v>
      </c>
      <c r="CS39" s="634"/>
      <c r="CT39" s="634"/>
      <c r="CU39" s="634"/>
      <c r="CV39" s="634"/>
      <c r="CW39" s="634"/>
      <c r="CX39" s="634"/>
      <c r="CY39" s="635"/>
      <c r="CZ39" s="624">
        <v>2.6</v>
      </c>
      <c r="DA39" s="636"/>
      <c r="DB39" s="636"/>
      <c r="DC39" s="637"/>
      <c r="DD39" s="627">
        <v>86576</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2">
      <c r="B40" s="618" t="s">
        <v>331</v>
      </c>
      <c r="C40" s="619"/>
      <c r="D40" s="619"/>
      <c r="E40" s="619"/>
      <c r="F40" s="619"/>
      <c r="G40" s="619"/>
      <c r="H40" s="619"/>
      <c r="I40" s="619"/>
      <c r="J40" s="619"/>
      <c r="K40" s="619"/>
      <c r="L40" s="619"/>
      <c r="M40" s="619"/>
      <c r="N40" s="619"/>
      <c r="O40" s="619"/>
      <c r="P40" s="619"/>
      <c r="Q40" s="620"/>
      <c r="R40" s="621">
        <v>16331</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87</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119264</v>
      </c>
      <c r="CS40" s="622"/>
      <c r="CT40" s="622"/>
      <c r="CU40" s="622"/>
      <c r="CV40" s="622"/>
      <c r="CW40" s="622"/>
      <c r="CX40" s="622"/>
      <c r="CY40" s="623"/>
      <c r="CZ40" s="624">
        <v>0.9</v>
      </c>
      <c r="DA40" s="636"/>
      <c r="DB40" s="636"/>
      <c r="DC40" s="637"/>
      <c r="DD40" s="627">
        <v>74564</v>
      </c>
      <c r="DE40" s="622"/>
      <c r="DF40" s="622"/>
      <c r="DG40" s="622"/>
      <c r="DH40" s="622"/>
      <c r="DI40" s="622"/>
      <c r="DJ40" s="622"/>
      <c r="DK40" s="623"/>
      <c r="DL40" s="627" t="s">
        <v>122</v>
      </c>
      <c r="DM40" s="622"/>
      <c r="DN40" s="622"/>
      <c r="DO40" s="622"/>
      <c r="DP40" s="622"/>
      <c r="DQ40" s="622"/>
      <c r="DR40" s="622"/>
      <c r="DS40" s="622"/>
      <c r="DT40" s="622"/>
      <c r="DU40" s="622"/>
      <c r="DV40" s="623"/>
      <c r="DW40" s="624" t="s">
        <v>122</v>
      </c>
      <c r="DX40" s="636"/>
      <c r="DY40" s="636"/>
      <c r="DZ40" s="636"/>
      <c r="EA40" s="636"/>
      <c r="EB40" s="636"/>
      <c r="EC40" s="648"/>
    </row>
    <row r="41" spans="2:133" ht="11.25" customHeight="1" x14ac:dyDescent="0.2">
      <c r="B41" s="602" t="s">
        <v>336</v>
      </c>
      <c r="C41" s="603"/>
      <c r="D41" s="603"/>
      <c r="E41" s="603"/>
      <c r="F41" s="603"/>
      <c r="G41" s="603"/>
      <c r="H41" s="603"/>
      <c r="I41" s="603"/>
      <c r="J41" s="603"/>
      <c r="K41" s="603"/>
      <c r="L41" s="603"/>
      <c r="M41" s="603"/>
      <c r="N41" s="603"/>
      <c r="O41" s="603"/>
      <c r="P41" s="603"/>
      <c r="Q41" s="604"/>
      <c r="R41" s="605">
        <v>12818005</v>
      </c>
      <c r="S41" s="646"/>
      <c r="T41" s="646"/>
      <c r="U41" s="646"/>
      <c r="V41" s="646"/>
      <c r="W41" s="646"/>
      <c r="X41" s="646"/>
      <c r="Y41" s="649"/>
      <c r="Z41" s="650">
        <v>100</v>
      </c>
      <c r="AA41" s="650"/>
      <c r="AB41" s="650"/>
      <c r="AC41" s="650"/>
      <c r="AD41" s="651">
        <v>5382541</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177020</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v>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2">
      <c r="AQ42" s="666" t="s">
        <v>340</v>
      </c>
      <c r="AR42" s="667"/>
      <c r="AS42" s="667"/>
      <c r="AT42" s="667"/>
      <c r="AU42" s="667"/>
      <c r="AV42" s="667"/>
      <c r="AW42" s="667"/>
      <c r="AX42" s="667"/>
      <c r="AY42" s="668"/>
      <c r="AZ42" s="605">
        <v>653290</v>
      </c>
      <c r="BA42" s="646"/>
      <c r="BB42" s="646"/>
      <c r="BC42" s="646"/>
      <c r="BD42" s="606"/>
      <c r="BE42" s="606"/>
      <c r="BF42" s="669"/>
      <c r="BG42" s="664"/>
      <c r="BH42" s="665"/>
      <c r="BI42" s="665"/>
      <c r="BJ42" s="665"/>
      <c r="BK42" s="665"/>
      <c r="BL42" s="212"/>
      <c r="BM42" s="603" t="s">
        <v>341</v>
      </c>
      <c r="BN42" s="603"/>
      <c r="BO42" s="603"/>
      <c r="BP42" s="603"/>
      <c r="BQ42" s="603"/>
      <c r="BR42" s="603"/>
      <c r="BS42" s="603"/>
      <c r="BT42" s="603"/>
      <c r="BU42" s="604"/>
      <c r="BV42" s="605">
        <v>435</v>
      </c>
      <c r="BW42" s="646"/>
      <c r="BX42" s="646"/>
      <c r="BY42" s="646"/>
      <c r="BZ42" s="646"/>
      <c r="CA42" s="646"/>
      <c r="CB42" s="647"/>
      <c r="CD42" s="618" t="s">
        <v>342</v>
      </c>
      <c r="CE42" s="619"/>
      <c r="CF42" s="619"/>
      <c r="CG42" s="619"/>
      <c r="CH42" s="619"/>
      <c r="CI42" s="619"/>
      <c r="CJ42" s="619"/>
      <c r="CK42" s="619"/>
      <c r="CL42" s="619"/>
      <c r="CM42" s="619"/>
      <c r="CN42" s="619"/>
      <c r="CO42" s="619"/>
      <c r="CP42" s="619"/>
      <c r="CQ42" s="620"/>
      <c r="CR42" s="621">
        <v>3725802</v>
      </c>
      <c r="CS42" s="634"/>
      <c r="CT42" s="634"/>
      <c r="CU42" s="634"/>
      <c r="CV42" s="634"/>
      <c r="CW42" s="634"/>
      <c r="CX42" s="634"/>
      <c r="CY42" s="635"/>
      <c r="CZ42" s="624">
        <v>29.3</v>
      </c>
      <c r="DA42" s="636"/>
      <c r="DB42" s="636"/>
      <c r="DC42" s="637"/>
      <c r="DD42" s="627">
        <v>335259</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2">
      <c r="B43" s="202" t="s">
        <v>343</v>
      </c>
      <c r="CD43" s="618" t="s">
        <v>344</v>
      </c>
      <c r="CE43" s="619"/>
      <c r="CF43" s="619"/>
      <c r="CG43" s="619"/>
      <c r="CH43" s="619"/>
      <c r="CI43" s="619"/>
      <c r="CJ43" s="619"/>
      <c r="CK43" s="619"/>
      <c r="CL43" s="619"/>
      <c r="CM43" s="619"/>
      <c r="CN43" s="619"/>
      <c r="CO43" s="619"/>
      <c r="CP43" s="619"/>
      <c r="CQ43" s="620"/>
      <c r="CR43" s="621" t="s">
        <v>122</v>
      </c>
      <c r="CS43" s="634"/>
      <c r="CT43" s="634"/>
      <c r="CU43" s="634"/>
      <c r="CV43" s="634"/>
      <c r="CW43" s="634"/>
      <c r="CX43" s="634"/>
      <c r="CY43" s="635"/>
      <c r="CZ43" s="624" t="s">
        <v>122</v>
      </c>
      <c r="DA43" s="636"/>
      <c r="DB43" s="636"/>
      <c r="DC43" s="637"/>
      <c r="DD43" s="627" t="s">
        <v>122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2">
      <c r="B44" s="638" t="s">
        <v>345</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346</v>
      </c>
      <c r="CG44" s="619"/>
      <c r="CH44" s="619"/>
      <c r="CI44" s="619"/>
      <c r="CJ44" s="619"/>
      <c r="CK44" s="619"/>
      <c r="CL44" s="619"/>
      <c r="CM44" s="619"/>
      <c r="CN44" s="619"/>
      <c r="CO44" s="619"/>
      <c r="CP44" s="619"/>
      <c r="CQ44" s="620"/>
      <c r="CR44" s="621">
        <v>3725103</v>
      </c>
      <c r="CS44" s="622"/>
      <c r="CT44" s="622"/>
      <c r="CU44" s="622"/>
      <c r="CV44" s="622"/>
      <c r="CW44" s="622"/>
      <c r="CX44" s="622"/>
      <c r="CY44" s="623"/>
      <c r="CZ44" s="624">
        <v>29.3</v>
      </c>
      <c r="DA44" s="625"/>
      <c r="DB44" s="625"/>
      <c r="DC44" s="626"/>
      <c r="DD44" s="627">
        <v>334560</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2">
      <c r="B45" s="638" t="s">
        <v>347</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348</v>
      </c>
      <c r="CG45" s="619"/>
      <c r="CH45" s="619"/>
      <c r="CI45" s="619"/>
      <c r="CJ45" s="619"/>
      <c r="CK45" s="619"/>
      <c r="CL45" s="619"/>
      <c r="CM45" s="619"/>
      <c r="CN45" s="619"/>
      <c r="CO45" s="619"/>
      <c r="CP45" s="619"/>
      <c r="CQ45" s="620"/>
      <c r="CR45" s="621">
        <v>1326713</v>
      </c>
      <c r="CS45" s="634"/>
      <c r="CT45" s="634"/>
      <c r="CU45" s="634"/>
      <c r="CV45" s="634"/>
      <c r="CW45" s="634"/>
      <c r="CX45" s="634"/>
      <c r="CY45" s="635"/>
      <c r="CZ45" s="624">
        <v>10.4</v>
      </c>
      <c r="DA45" s="636"/>
      <c r="DB45" s="636"/>
      <c r="DC45" s="637"/>
      <c r="DD45" s="627">
        <v>41030</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2">
      <c r="B46" s="213"/>
      <c r="CD46" s="642"/>
      <c r="CE46" s="643"/>
      <c r="CF46" s="618" t="s">
        <v>349</v>
      </c>
      <c r="CG46" s="619"/>
      <c r="CH46" s="619"/>
      <c r="CI46" s="619"/>
      <c r="CJ46" s="619"/>
      <c r="CK46" s="619"/>
      <c r="CL46" s="619"/>
      <c r="CM46" s="619"/>
      <c r="CN46" s="619"/>
      <c r="CO46" s="619"/>
      <c r="CP46" s="619"/>
      <c r="CQ46" s="620"/>
      <c r="CR46" s="621">
        <v>2234567</v>
      </c>
      <c r="CS46" s="622"/>
      <c r="CT46" s="622"/>
      <c r="CU46" s="622"/>
      <c r="CV46" s="622"/>
      <c r="CW46" s="622"/>
      <c r="CX46" s="622"/>
      <c r="CY46" s="623"/>
      <c r="CZ46" s="624">
        <v>17.600000000000001</v>
      </c>
      <c r="DA46" s="625"/>
      <c r="DB46" s="625"/>
      <c r="DC46" s="626"/>
      <c r="DD46" s="627">
        <v>290007</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2">
      <c r="B47" s="213"/>
      <c r="CD47" s="642"/>
      <c r="CE47" s="643"/>
      <c r="CF47" s="618" t="s">
        <v>350</v>
      </c>
      <c r="CG47" s="619"/>
      <c r="CH47" s="619"/>
      <c r="CI47" s="619"/>
      <c r="CJ47" s="619"/>
      <c r="CK47" s="619"/>
      <c r="CL47" s="619"/>
      <c r="CM47" s="619"/>
      <c r="CN47" s="619"/>
      <c r="CO47" s="619"/>
      <c r="CP47" s="619"/>
      <c r="CQ47" s="620"/>
      <c r="CR47" s="621">
        <v>699</v>
      </c>
      <c r="CS47" s="634"/>
      <c r="CT47" s="634"/>
      <c r="CU47" s="634"/>
      <c r="CV47" s="634"/>
      <c r="CW47" s="634"/>
      <c r="CX47" s="634"/>
      <c r="CY47" s="635"/>
      <c r="CZ47" s="624">
        <v>0</v>
      </c>
      <c r="DA47" s="636"/>
      <c r="DB47" s="636"/>
      <c r="DC47" s="637"/>
      <c r="DD47" s="627">
        <v>699</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ht="11" x14ac:dyDescent="0.2">
      <c r="B48" s="213"/>
      <c r="CD48" s="644"/>
      <c r="CE48" s="645"/>
      <c r="CF48" s="618" t="s">
        <v>351</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2">
      <c r="B49" s="213"/>
      <c r="CD49" s="602" t="s">
        <v>352</v>
      </c>
      <c r="CE49" s="603"/>
      <c r="CF49" s="603"/>
      <c r="CG49" s="603"/>
      <c r="CH49" s="603"/>
      <c r="CI49" s="603"/>
      <c r="CJ49" s="603"/>
      <c r="CK49" s="603"/>
      <c r="CL49" s="603"/>
      <c r="CM49" s="603"/>
      <c r="CN49" s="603"/>
      <c r="CO49" s="603"/>
      <c r="CP49" s="603"/>
      <c r="CQ49" s="604"/>
      <c r="CR49" s="605">
        <v>12729315</v>
      </c>
      <c r="CS49" s="606"/>
      <c r="CT49" s="606"/>
      <c r="CU49" s="606"/>
      <c r="CV49" s="606"/>
      <c r="CW49" s="606"/>
      <c r="CX49" s="606"/>
      <c r="CY49" s="607"/>
      <c r="CZ49" s="608">
        <v>100</v>
      </c>
      <c r="DA49" s="609"/>
      <c r="DB49" s="609"/>
      <c r="DC49" s="610"/>
      <c r="DD49" s="611">
        <v>6473501</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U9bRfc+g4N4tUANAg4CttFKpNoLllOTGi4SyW4j8Z4u4clKQhZOH525OfbIZDkNzMIpQwkfYG9gOOubX3K802A==" saltValue="j6x7KVjpFQnkEh6tGrxnvg=="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4"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7265625" style="219" customWidth="1"/>
    <col min="131" max="131" width="1.6328125" style="219" customWidth="1"/>
    <col min="132" max="16384" width="9" style="219" hidden="1"/>
  </cols>
  <sheetData>
    <row r="1" spans="1:131" ht="11.25" customHeight="1" thickBot="1" x14ac:dyDescent="0.25">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5">
      <c r="A2" s="1090" t="s">
        <v>353</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354</v>
      </c>
      <c r="DK2" s="1092"/>
      <c r="DL2" s="1092"/>
      <c r="DM2" s="1092"/>
      <c r="DN2" s="1092"/>
      <c r="DO2" s="1093"/>
      <c r="DP2" s="216"/>
      <c r="DQ2" s="1091" t="s">
        <v>355</v>
      </c>
      <c r="DR2" s="1092"/>
      <c r="DS2" s="1092"/>
      <c r="DT2" s="1092"/>
      <c r="DU2" s="1092"/>
      <c r="DV2" s="1092"/>
      <c r="DW2" s="1092"/>
      <c r="DX2" s="1092"/>
      <c r="DY2" s="1092"/>
      <c r="DZ2" s="1093"/>
      <c r="EA2" s="218"/>
    </row>
    <row r="3" spans="1:131" ht="11.25" customHeight="1" x14ac:dyDescent="0.2">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5">
      <c r="A4" s="1059" t="s">
        <v>356</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357</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2">
      <c r="A5" s="995" t="s">
        <v>358</v>
      </c>
      <c r="B5" s="996"/>
      <c r="C5" s="996"/>
      <c r="D5" s="996"/>
      <c r="E5" s="996"/>
      <c r="F5" s="996"/>
      <c r="G5" s="996"/>
      <c r="H5" s="996"/>
      <c r="I5" s="996"/>
      <c r="J5" s="996"/>
      <c r="K5" s="996"/>
      <c r="L5" s="996"/>
      <c r="M5" s="996"/>
      <c r="N5" s="996"/>
      <c r="O5" s="996"/>
      <c r="P5" s="997"/>
      <c r="Q5" s="1001" t="s">
        <v>359</v>
      </c>
      <c r="R5" s="1002"/>
      <c r="S5" s="1002"/>
      <c r="T5" s="1002"/>
      <c r="U5" s="1003"/>
      <c r="V5" s="1001" t="s">
        <v>360</v>
      </c>
      <c r="W5" s="1002"/>
      <c r="X5" s="1002"/>
      <c r="Y5" s="1002"/>
      <c r="Z5" s="1003"/>
      <c r="AA5" s="1001" t="s">
        <v>361</v>
      </c>
      <c r="AB5" s="1002"/>
      <c r="AC5" s="1002"/>
      <c r="AD5" s="1002"/>
      <c r="AE5" s="1002"/>
      <c r="AF5" s="1094" t="s">
        <v>362</v>
      </c>
      <c r="AG5" s="1002"/>
      <c r="AH5" s="1002"/>
      <c r="AI5" s="1002"/>
      <c r="AJ5" s="1015"/>
      <c r="AK5" s="1002" t="s">
        <v>363</v>
      </c>
      <c r="AL5" s="1002"/>
      <c r="AM5" s="1002"/>
      <c r="AN5" s="1002"/>
      <c r="AO5" s="1003"/>
      <c r="AP5" s="1001" t="s">
        <v>364</v>
      </c>
      <c r="AQ5" s="1002"/>
      <c r="AR5" s="1002"/>
      <c r="AS5" s="1002"/>
      <c r="AT5" s="1003"/>
      <c r="AU5" s="1001" t="s">
        <v>365</v>
      </c>
      <c r="AV5" s="1002"/>
      <c r="AW5" s="1002"/>
      <c r="AX5" s="1002"/>
      <c r="AY5" s="1015"/>
      <c r="AZ5" s="220"/>
      <c r="BA5" s="220"/>
      <c r="BB5" s="220"/>
      <c r="BC5" s="220"/>
      <c r="BD5" s="220"/>
      <c r="BE5" s="221"/>
      <c r="BF5" s="221"/>
      <c r="BG5" s="221"/>
      <c r="BH5" s="221"/>
      <c r="BI5" s="221"/>
      <c r="BJ5" s="221"/>
      <c r="BK5" s="221"/>
      <c r="BL5" s="221"/>
      <c r="BM5" s="221"/>
      <c r="BN5" s="221"/>
      <c r="BO5" s="221"/>
      <c r="BP5" s="221"/>
      <c r="BQ5" s="995" t="s">
        <v>366</v>
      </c>
      <c r="BR5" s="996"/>
      <c r="BS5" s="996"/>
      <c r="BT5" s="996"/>
      <c r="BU5" s="996"/>
      <c r="BV5" s="996"/>
      <c r="BW5" s="996"/>
      <c r="BX5" s="996"/>
      <c r="BY5" s="996"/>
      <c r="BZ5" s="996"/>
      <c r="CA5" s="996"/>
      <c r="CB5" s="996"/>
      <c r="CC5" s="996"/>
      <c r="CD5" s="996"/>
      <c r="CE5" s="996"/>
      <c r="CF5" s="996"/>
      <c r="CG5" s="997"/>
      <c r="CH5" s="1001" t="s">
        <v>367</v>
      </c>
      <c r="CI5" s="1002"/>
      <c r="CJ5" s="1002"/>
      <c r="CK5" s="1002"/>
      <c r="CL5" s="1003"/>
      <c r="CM5" s="1001" t="s">
        <v>368</v>
      </c>
      <c r="CN5" s="1002"/>
      <c r="CO5" s="1002"/>
      <c r="CP5" s="1002"/>
      <c r="CQ5" s="1003"/>
      <c r="CR5" s="1001" t="s">
        <v>369</v>
      </c>
      <c r="CS5" s="1002"/>
      <c r="CT5" s="1002"/>
      <c r="CU5" s="1002"/>
      <c r="CV5" s="1003"/>
      <c r="CW5" s="1001" t="s">
        <v>370</v>
      </c>
      <c r="CX5" s="1002"/>
      <c r="CY5" s="1002"/>
      <c r="CZ5" s="1002"/>
      <c r="DA5" s="1003"/>
      <c r="DB5" s="1001" t="s">
        <v>371</v>
      </c>
      <c r="DC5" s="1002"/>
      <c r="DD5" s="1002"/>
      <c r="DE5" s="1002"/>
      <c r="DF5" s="1003"/>
      <c r="DG5" s="1084" t="s">
        <v>372</v>
      </c>
      <c r="DH5" s="1085"/>
      <c r="DI5" s="1085"/>
      <c r="DJ5" s="1085"/>
      <c r="DK5" s="1086"/>
      <c r="DL5" s="1084" t="s">
        <v>373</v>
      </c>
      <c r="DM5" s="1085"/>
      <c r="DN5" s="1085"/>
      <c r="DO5" s="1085"/>
      <c r="DP5" s="1086"/>
      <c r="DQ5" s="1001" t="s">
        <v>374</v>
      </c>
      <c r="DR5" s="1002"/>
      <c r="DS5" s="1002"/>
      <c r="DT5" s="1002"/>
      <c r="DU5" s="1003"/>
      <c r="DV5" s="1001" t="s">
        <v>365</v>
      </c>
      <c r="DW5" s="1002"/>
      <c r="DX5" s="1002"/>
      <c r="DY5" s="1002"/>
      <c r="DZ5" s="1015"/>
      <c r="EA5" s="222"/>
    </row>
    <row r="6" spans="1:131" s="223" customFormat="1" ht="26.25" customHeight="1" thickBot="1" x14ac:dyDescent="0.25">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2">
      <c r="A7" s="224">
        <v>1</v>
      </c>
      <c r="B7" s="1047" t="s">
        <v>375</v>
      </c>
      <c r="C7" s="1048"/>
      <c r="D7" s="1048"/>
      <c r="E7" s="1048"/>
      <c r="F7" s="1048"/>
      <c r="G7" s="1048"/>
      <c r="H7" s="1048"/>
      <c r="I7" s="1048"/>
      <c r="J7" s="1048"/>
      <c r="K7" s="1048"/>
      <c r="L7" s="1048"/>
      <c r="M7" s="1048"/>
      <c r="N7" s="1048"/>
      <c r="O7" s="1048"/>
      <c r="P7" s="1049"/>
      <c r="Q7" s="1102">
        <v>12431</v>
      </c>
      <c r="R7" s="1103"/>
      <c r="S7" s="1103"/>
      <c r="T7" s="1103"/>
      <c r="U7" s="1103"/>
      <c r="V7" s="1103">
        <v>12342</v>
      </c>
      <c r="W7" s="1103"/>
      <c r="X7" s="1103"/>
      <c r="Y7" s="1103"/>
      <c r="Z7" s="1103"/>
      <c r="AA7" s="1103">
        <v>89</v>
      </c>
      <c r="AB7" s="1103"/>
      <c r="AC7" s="1103"/>
      <c r="AD7" s="1103"/>
      <c r="AE7" s="1104"/>
      <c r="AF7" s="1105">
        <v>88</v>
      </c>
      <c r="AG7" s="1106"/>
      <c r="AH7" s="1106"/>
      <c r="AI7" s="1106"/>
      <c r="AJ7" s="1107"/>
      <c r="AK7" s="1108">
        <v>715</v>
      </c>
      <c r="AL7" s="1109"/>
      <c r="AM7" s="1109"/>
      <c r="AN7" s="1109"/>
      <c r="AO7" s="1109"/>
      <c r="AP7" s="1109">
        <v>8604</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t="s">
        <v>568</v>
      </c>
      <c r="BS7" s="1099" t="s">
        <v>569</v>
      </c>
      <c r="BT7" s="1100"/>
      <c r="BU7" s="1100"/>
      <c r="BV7" s="1100"/>
      <c r="BW7" s="1100"/>
      <c r="BX7" s="1100"/>
      <c r="BY7" s="1100"/>
      <c r="BZ7" s="1100"/>
      <c r="CA7" s="1100"/>
      <c r="CB7" s="1100"/>
      <c r="CC7" s="1100"/>
      <c r="CD7" s="1100"/>
      <c r="CE7" s="1100"/>
      <c r="CF7" s="1100"/>
      <c r="CG7" s="1112"/>
      <c r="CH7" s="1096" t="s">
        <v>570</v>
      </c>
      <c r="CI7" s="1097"/>
      <c r="CJ7" s="1097"/>
      <c r="CK7" s="1097"/>
      <c r="CL7" s="1098"/>
      <c r="CM7" s="1096" t="s">
        <v>571</v>
      </c>
      <c r="CN7" s="1097"/>
      <c r="CO7" s="1097"/>
      <c r="CP7" s="1097"/>
      <c r="CQ7" s="1098"/>
      <c r="CR7" s="1096">
        <v>1222</v>
      </c>
      <c r="CS7" s="1097"/>
      <c r="CT7" s="1097"/>
      <c r="CU7" s="1097"/>
      <c r="CV7" s="1098"/>
      <c r="CW7" s="1096">
        <v>356</v>
      </c>
      <c r="CX7" s="1097"/>
      <c r="CY7" s="1097"/>
      <c r="CZ7" s="1097"/>
      <c r="DA7" s="1098"/>
      <c r="DB7" s="1096">
        <v>3457</v>
      </c>
      <c r="DC7" s="1097"/>
      <c r="DD7" s="1097"/>
      <c r="DE7" s="1097"/>
      <c r="DF7" s="1098"/>
      <c r="DG7" s="1096" t="s">
        <v>565</v>
      </c>
      <c r="DH7" s="1097"/>
      <c r="DI7" s="1097"/>
      <c r="DJ7" s="1097"/>
      <c r="DK7" s="1098"/>
      <c r="DL7" s="1096" t="s">
        <v>565</v>
      </c>
      <c r="DM7" s="1097"/>
      <c r="DN7" s="1097"/>
      <c r="DO7" s="1097"/>
      <c r="DP7" s="1098"/>
      <c r="DQ7" s="1096">
        <v>1717</v>
      </c>
      <c r="DR7" s="1097"/>
      <c r="DS7" s="1097"/>
      <c r="DT7" s="1097"/>
      <c r="DU7" s="1098"/>
      <c r="DV7" s="1099"/>
      <c r="DW7" s="1100"/>
      <c r="DX7" s="1100"/>
      <c r="DY7" s="1100"/>
      <c r="DZ7" s="1101"/>
      <c r="EA7" s="222"/>
    </row>
    <row r="8" spans="1:131" s="223" customFormat="1" ht="26.25" customHeight="1" x14ac:dyDescent="0.2">
      <c r="A8" s="226">
        <v>2</v>
      </c>
      <c r="B8" s="1030" t="s">
        <v>376</v>
      </c>
      <c r="C8" s="1031"/>
      <c r="D8" s="1031"/>
      <c r="E8" s="1031"/>
      <c r="F8" s="1031"/>
      <c r="G8" s="1031"/>
      <c r="H8" s="1031"/>
      <c r="I8" s="1031"/>
      <c r="J8" s="1031"/>
      <c r="K8" s="1031"/>
      <c r="L8" s="1031"/>
      <c r="M8" s="1031"/>
      <c r="N8" s="1031"/>
      <c r="O8" s="1031"/>
      <c r="P8" s="1032"/>
      <c r="Q8" s="1038">
        <v>0</v>
      </c>
      <c r="R8" s="1039"/>
      <c r="S8" s="1039"/>
      <c r="T8" s="1039"/>
      <c r="U8" s="1039"/>
      <c r="V8" s="1039">
        <v>0</v>
      </c>
      <c r="W8" s="1039"/>
      <c r="X8" s="1039"/>
      <c r="Y8" s="1039"/>
      <c r="Z8" s="1039"/>
      <c r="AA8" s="1039" t="s">
        <v>565</v>
      </c>
      <c r="AB8" s="1039"/>
      <c r="AC8" s="1039"/>
      <c r="AD8" s="1039"/>
      <c r="AE8" s="1040"/>
      <c r="AF8" s="1035" t="s">
        <v>122</v>
      </c>
      <c r="AG8" s="1036"/>
      <c r="AH8" s="1036"/>
      <c r="AI8" s="1036"/>
      <c r="AJ8" s="1037"/>
      <c r="AK8" s="1080" t="s">
        <v>565</v>
      </c>
      <c r="AL8" s="1081"/>
      <c r="AM8" s="1081"/>
      <c r="AN8" s="1081"/>
      <c r="AO8" s="1081"/>
      <c r="AP8" s="1081" t="s">
        <v>565</v>
      </c>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2">
      <c r="A9" s="226">
        <v>3</v>
      </c>
      <c r="B9" s="1030" t="s">
        <v>377</v>
      </c>
      <c r="C9" s="1031"/>
      <c r="D9" s="1031"/>
      <c r="E9" s="1031"/>
      <c r="F9" s="1031"/>
      <c r="G9" s="1031"/>
      <c r="H9" s="1031"/>
      <c r="I9" s="1031"/>
      <c r="J9" s="1031"/>
      <c r="K9" s="1031"/>
      <c r="L9" s="1031"/>
      <c r="M9" s="1031"/>
      <c r="N9" s="1031"/>
      <c r="O9" s="1031"/>
      <c r="P9" s="1032"/>
      <c r="Q9" s="1038">
        <v>45</v>
      </c>
      <c r="R9" s="1039"/>
      <c r="S9" s="1039"/>
      <c r="T9" s="1039"/>
      <c r="U9" s="1039"/>
      <c r="V9" s="1039">
        <v>45</v>
      </c>
      <c r="W9" s="1039"/>
      <c r="X9" s="1039"/>
      <c r="Y9" s="1039"/>
      <c r="Z9" s="1039"/>
      <c r="AA9" s="1039" t="s">
        <v>565</v>
      </c>
      <c r="AB9" s="1039"/>
      <c r="AC9" s="1039"/>
      <c r="AD9" s="1039"/>
      <c r="AE9" s="1040"/>
      <c r="AF9" s="1035" t="s">
        <v>122</v>
      </c>
      <c r="AG9" s="1036"/>
      <c r="AH9" s="1036"/>
      <c r="AI9" s="1036"/>
      <c r="AJ9" s="1037"/>
      <c r="AK9" s="1080">
        <v>41</v>
      </c>
      <c r="AL9" s="1081"/>
      <c r="AM9" s="1081"/>
      <c r="AN9" s="1081"/>
      <c r="AO9" s="1081"/>
      <c r="AP9" s="1081" t="s">
        <v>565</v>
      </c>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2">
      <c r="A10" s="226">
        <v>4</v>
      </c>
      <c r="B10" s="1030" t="s">
        <v>378</v>
      </c>
      <c r="C10" s="1031"/>
      <c r="D10" s="1031"/>
      <c r="E10" s="1031"/>
      <c r="F10" s="1031"/>
      <c r="G10" s="1031"/>
      <c r="H10" s="1031"/>
      <c r="I10" s="1031"/>
      <c r="J10" s="1031"/>
      <c r="K10" s="1031"/>
      <c r="L10" s="1031"/>
      <c r="M10" s="1031"/>
      <c r="N10" s="1031"/>
      <c r="O10" s="1031"/>
      <c r="P10" s="1032"/>
      <c r="Q10" s="1038">
        <v>10</v>
      </c>
      <c r="R10" s="1039"/>
      <c r="S10" s="1039"/>
      <c r="T10" s="1039"/>
      <c r="U10" s="1039"/>
      <c r="V10" s="1039">
        <v>10</v>
      </c>
      <c r="W10" s="1039"/>
      <c r="X10" s="1039"/>
      <c r="Y10" s="1039"/>
      <c r="Z10" s="1039"/>
      <c r="AA10" s="1039" t="s">
        <v>565</v>
      </c>
      <c r="AB10" s="1039"/>
      <c r="AC10" s="1039"/>
      <c r="AD10" s="1039"/>
      <c r="AE10" s="1040"/>
      <c r="AF10" s="1035" t="s">
        <v>122</v>
      </c>
      <c r="AG10" s="1036"/>
      <c r="AH10" s="1036"/>
      <c r="AI10" s="1036"/>
      <c r="AJ10" s="1037"/>
      <c r="AK10" s="1080">
        <v>9</v>
      </c>
      <c r="AL10" s="1081"/>
      <c r="AM10" s="1081"/>
      <c r="AN10" s="1081"/>
      <c r="AO10" s="1081"/>
      <c r="AP10" s="1081" t="s">
        <v>565</v>
      </c>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2">
      <c r="A11" s="226">
        <v>5</v>
      </c>
      <c r="B11" s="1030" t="s">
        <v>379</v>
      </c>
      <c r="C11" s="1031"/>
      <c r="D11" s="1031"/>
      <c r="E11" s="1031"/>
      <c r="F11" s="1031"/>
      <c r="G11" s="1031"/>
      <c r="H11" s="1031"/>
      <c r="I11" s="1031"/>
      <c r="J11" s="1031"/>
      <c r="K11" s="1031"/>
      <c r="L11" s="1031"/>
      <c r="M11" s="1031"/>
      <c r="N11" s="1031"/>
      <c r="O11" s="1031"/>
      <c r="P11" s="1032"/>
      <c r="Q11" s="1038">
        <v>396</v>
      </c>
      <c r="R11" s="1039"/>
      <c r="S11" s="1039"/>
      <c r="T11" s="1039"/>
      <c r="U11" s="1039"/>
      <c r="V11" s="1039">
        <v>396</v>
      </c>
      <c r="W11" s="1039"/>
      <c r="X11" s="1039"/>
      <c r="Y11" s="1039"/>
      <c r="Z11" s="1039"/>
      <c r="AA11" s="1039" t="s">
        <v>565</v>
      </c>
      <c r="AB11" s="1039"/>
      <c r="AC11" s="1039"/>
      <c r="AD11" s="1039"/>
      <c r="AE11" s="1040"/>
      <c r="AF11" s="1035" t="s">
        <v>122</v>
      </c>
      <c r="AG11" s="1036"/>
      <c r="AH11" s="1036"/>
      <c r="AI11" s="1036"/>
      <c r="AJ11" s="1037"/>
      <c r="AK11" s="1080" t="s">
        <v>565</v>
      </c>
      <c r="AL11" s="1081"/>
      <c r="AM11" s="1081"/>
      <c r="AN11" s="1081"/>
      <c r="AO11" s="1081"/>
      <c r="AP11" s="1081">
        <v>7264</v>
      </c>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2">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2">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2">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2">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2">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2">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2">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2">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2">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5">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2">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380</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5">
      <c r="A23" s="228" t="s">
        <v>381</v>
      </c>
      <c r="B23" s="937" t="s">
        <v>382</v>
      </c>
      <c r="C23" s="938"/>
      <c r="D23" s="938"/>
      <c r="E23" s="938"/>
      <c r="F23" s="938"/>
      <c r="G23" s="938"/>
      <c r="H23" s="938"/>
      <c r="I23" s="938"/>
      <c r="J23" s="938"/>
      <c r="K23" s="938"/>
      <c r="L23" s="938"/>
      <c r="M23" s="938"/>
      <c r="N23" s="938"/>
      <c r="O23" s="938"/>
      <c r="P23" s="948"/>
      <c r="Q23" s="1067">
        <v>12818</v>
      </c>
      <c r="R23" s="1061"/>
      <c r="S23" s="1061"/>
      <c r="T23" s="1061"/>
      <c r="U23" s="1061"/>
      <c r="V23" s="1061">
        <v>12729</v>
      </c>
      <c r="W23" s="1061"/>
      <c r="X23" s="1061"/>
      <c r="Y23" s="1061"/>
      <c r="Z23" s="1061"/>
      <c r="AA23" s="1061">
        <v>89</v>
      </c>
      <c r="AB23" s="1061"/>
      <c r="AC23" s="1061"/>
      <c r="AD23" s="1061"/>
      <c r="AE23" s="1068"/>
      <c r="AF23" s="1069">
        <v>88</v>
      </c>
      <c r="AG23" s="1061"/>
      <c r="AH23" s="1061"/>
      <c r="AI23" s="1061"/>
      <c r="AJ23" s="1070"/>
      <c r="AK23" s="1071"/>
      <c r="AL23" s="1072"/>
      <c r="AM23" s="1072"/>
      <c r="AN23" s="1072"/>
      <c r="AO23" s="1072"/>
      <c r="AP23" s="1061">
        <v>15868</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2">
      <c r="A24" s="1060" t="s">
        <v>383</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5">
      <c r="A25" s="1059" t="s">
        <v>384</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2">
      <c r="A26" s="995" t="s">
        <v>358</v>
      </c>
      <c r="B26" s="996"/>
      <c r="C26" s="996"/>
      <c r="D26" s="996"/>
      <c r="E26" s="996"/>
      <c r="F26" s="996"/>
      <c r="G26" s="996"/>
      <c r="H26" s="996"/>
      <c r="I26" s="996"/>
      <c r="J26" s="996"/>
      <c r="K26" s="996"/>
      <c r="L26" s="996"/>
      <c r="M26" s="996"/>
      <c r="N26" s="996"/>
      <c r="O26" s="996"/>
      <c r="P26" s="997"/>
      <c r="Q26" s="1001" t="s">
        <v>385</v>
      </c>
      <c r="R26" s="1002"/>
      <c r="S26" s="1002"/>
      <c r="T26" s="1002"/>
      <c r="U26" s="1003"/>
      <c r="V26" s="1001" t="s">
        <v>386</v>
      </c>
      <c r="W26" s="1002"/>
      <c r="X26" s="1002"/>
      <c r="Y26" s="1002"/>
      <c r="Z26" s="1003"/>
      <c r="AA26" s="1001" t="s">
        <v>387</v>
      </c>
      <c r="AB26" s="1002"/>
      <c r="AC26" s="1002"/>
      <c r="AD26" s="1002"/>
      <c r="AE26" s="1002"/>
      <c r="AF26" s="1055" t="s">
        <v>388</v>
      </c>
      <c r="AG26" s="1008"/>
      <c r="AH26" s="1008"/>
      <c r="AI26" s="1008"/>
      <c r="AJ26" s="1056"/>
      <c r="AK26" s="1002" t="s">
        <v>389</v>
      </c>
      <c r="AL26" s="1002"/>
      <c r="AM26" s="1002"/>
      <c r="AN26" s="1002"/>
      <c r="AO26" s="1003"/>
      <c r="AP26" s="1001" t="s">
        <v>390</v>
      </c>
      <c r="AQ26" s="1002"/>
      <c r="AR26" s="1002"/>
      <c r="AS26" s="1002"/>
      <c r="AT26" s="1003"/>
      <c r="AU26" s="1001" t="s">
        <v>391</v>
      </c>
      <c r="AV26" s="1002"/>
      <c r="AW26" s="1002"/>
      <c r="AX26" s="1002"/>
      <c r="AY26" s="1003"/>
      <c r="AZ26" s="1001" t="s">
        <v>392</v>
      </c>
      <c r="BA26" s="1002"/>
      <c r="BB26" s="1002"/>
      <c r="BC26" s="1002"/>
      <c r="BD26" s="1003"/>
      <c r="BE26" s="1001" t="s">
        <v>365</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5">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2">
      <c r="A28" s="230">
        <v>1</v>
      </c>
      <c r="B28" s="1047" t="s">
        <v>393</v>
      </c>
      <c r="C28" s="1048"/>
      <c r="D28" s="1048"/>
      <c r="E28" s="1048"/>
      <c r="F28" s="1048"/>
      <c r="G28" s="1048"/>
      <c r="H28" s="1048"/>
      <c r="I28" s="1048"/>
      <c r="J28" s="1048"/>
      <c r="K28" s="1048"/>
      <c r="L28" s="1048"/>
      <c r="M28" s="1048"/>
      <c r="N28" s="1048"/>
      <c r="O28" s="1048"/>
      <c r="P28" s="1049"/>
      <c r="Q28" s="1050">
        <v>1928</v>
      </c>
      <c r="R28" s="1051"/>
      <c r="S28" s="1051"/>
      <c r="T28" s="1051"/>
      <c r="U28" s="1051"/>
      <c r="V28" s="1051">
        <v>1825</v>
      </c>
      <c r="W28" s="1051"/>
      <c r="X28" s="1051"/>
      <c r="Y28" s="1051"/>
      <c r="Z28" s="1051"/>
      <c r="AA28" s="1051">
        <v>103</v>
      </c>
      <c r="AB28" s="1051"/>
      <c r="AC28" s="1051"/>
      <c r="AD28" s="1051"/>
      <c r="AE28" s="1052"/>
      <c r="AF28" s="1053">
        <v>103</v>
      </c>
      <c r="AG28" s="1051"/>
      <c r="AH28" s="1051"/>
      <c r="AI28" s="1051"/>
      <c r="AJ28" s="1054"/>
      <c r="AK28" s="1042">
        <v>177</v>
      </c>
      <c r="AL28" s="1043"/>
      <c r="AM28" s="1043"/>
      <c r="AN28" s="1043"/>
      <c r="AO28" s="1043"/>
      <c r="AP28" s="1043" t="s">
        <v>565</v>
      </c>
      <c r="AQ28" s="1043"/>
      <c r="AR28" s="1043"/>
      <c r="AS28" s="1043"/>
      <c r="AT28" s="1043"/>
      <c r="AU28" s="1043" t="s">
        <v>565</v>
      </c>
      <c r="AV28" s="1043"/>
      <c r="AW28" s="1043"/>
      <c r="AX28" s="1043"/>
      <c r="AY28" s="1043"/>
      <c r="AZ28" s="1044" t="s">
        <v>565</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2">
      <c r="A29" s="230">
        <v>2</v>
      </c>
      <c r="B29" s="1030" t="s">
        <v>394</v>
      </c>
      <c r="C29" s="1031"/>
      <c r="D29" s="1031"/>
      <c r="E29" s="1031"/>
      <c r="F29" s="1031"/>
      <c r="G29" s="1031"/>
      <c r="H29" s="1031"/>
      <c r="I29" s="1031"/>
      <c r="J29" s="1031"/>
      <c r="K29" s="1031"/>
      <c r="L29" s="1031"/>
      <c r="M29" s="1031"/>
      <c r="N29" s="1031"/>
      <c r="O29" s="1031"/>
      <c r="P29" s="1032"/>
      <c r="Q29" s="1038">
        <v>348</v>
      </c>
      <c r="R29" s="1039"/>
      <c r="S29" s="1039"/>
      <c r="T29" s="1039"/>
      <c r="U29" s="1039"/>
      <c r="V29" s="1039">
        <v>347</v>
      </c>
      <c r="W29" s="1039"/>
      <c r="X29" s="1039"/>
      <c r="Y29" s="1039"/>
      <c r="Z29" s="1039"/>
      <c r="AA29" s="1039">
        <v>1</v>
      </c>
      <c r="AB29" s="1039"/>
      <c r="AC29" s="1039"/>
      <c r="AD29" s="1039"/>
      <c r="AE29" s="1040"/>
      <c r="AF29" s="1035">
        <v>1</v>
      </c>
      <c r="AG29" s="1036"/>
      <c r="AH29" s="1036"/>
      <c r="AI29" s="1036"/>
      <c r="AJ29" s="1037"/>
      <c r="AK29" s="980">
        <v>85</v>
      </c>
      <c r="AL29" s="971"/>
      <c r="AM29" s="971"/>
      <c r="AN29" s="971"/>
      <c r="AO29" s="971"/>
      <c r="AP29" s="971" t="s">
        <v>565</v>
      </c>
      <c r="AQ29" s="971"/>
      <c r="AR29" s="971"/>
      <c r="AS29" s="971"/>
      <c r="AT29" s="971"/>
      <c r="AU29" s="971" t="s">
        <v>565</v>
      </c>
      <c r="AV29" s="971"/>
      <c r="AW29" s="971"/>
      <c r="AX29" s="971"/>
      <c r="AY29" s="971"/>
      <c r="AZ29" s="1041" t="s">
        <v>565</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2">
      <c r="A30" s="230">
        <v>3</v>
      </c>
      <c r="B30" s="1030" t="s">
        <v>395</v>
      </c>
      <c r="C30" s="1031"/>
      <c r="D30" s="1031"/>
      <c r="E30" s="1031"/>
      <c r="F30" s="1031"/>
      <c r="G30" s="1031"/>
      <c r="H30" s="1031"/>
      <c r="I30" s="1031"/>
      <c r="J30" s="1031"/>
      <c r="K30" s="1031"/>
      <c r="L30" s="1031"/>
      <c r="M30" s="1031"/>
      <c r="N30" s="1031"/>
      <c r="O30" s="1031"/>
      <c r="P30" s="1032"/>
      <c r="Q30" s="1038">
        <v>315</v>
      </c>
      <c r="R30" s="1039"/>
      <c r="S30" s="1039"/>
      <c r="T30" s="1039"/>
      <c r="U30" s="1039"/>
      <c r="V30" s="1039">
        <v>318</v>
      </c>
      <c r="W30" s="1039"/>
      <c r="X30" s="1039"/>
      <c r="Y30" s="1039"/>
      <c r="Z30" s="1039"/>
      <c r="AA30" s="1039" t="s">
        <v>567</v>
      </c>
      <c r="AB30" s="1039"/>
      <c r="AC30" s="1039"/>
      <c r="AD30" s="1039"/>
      <c r="AE30" s="1040"/>
      <c r="AF30" s="1035">
        <v>426</v>
      </c>
      <c r="AG30" s="1036"/>
      <c r="AH30" s="1036"/>
      <c r="AI30" s="1036"/>
      <c r="AJ30" s="1037"/>
      <c r="AK30" s="980" t="s">
        <v>565</v>
      </c>
      <c r="AL30" s="971"/>
      <c r="AM30" s="971"/>
      <c r="AN30" s="971"/>
      <c r="AO30" s="971"/>
      <c r="AP30" s="971">
        <v>613</v>
      </c>
      <c r="AQ30" s="971"/>
      <c r="AR30" s="971"/>
      <c r="AS30" s="971"/>
      <c r="AT30" s="971"/>
      <c r="AU30" s="971" t="s">
        <v>565</v>
      </c>
      <c r="AV30" s="971"/>
      <c r="AW30" s="971"/>
      <c r="AX30" s="971"/>
      <c r="AY30" s="971"/>
      <c r="AZ30" s="1041" t="s">
        <v>565</v>
      </c>
      <c r="BA30" s="1041"/>
      <c r="BB30" s="1041"/>
      <c r="BC30" s="1041"/>
      <c r="BD30" s="1041"/>
      <c r="BE30" s="972" t="s">
        <v>396</v>
      </c>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2">
      <c r="A31" s="230">
        <v>4</v>
      </c>
      <c r="B31" s="1030" t="s">
        <v>397</v>
      </c>
      <c r="C31" s="1031"/>
      <c r="D31" s="1031"/>
      <c r="E31" s="1031"/>
      <c r="F31" s="1031"/>
      <c r="G31" s="1031"/>
      <c r="H31" s="1031"/>
      <c r="I31" s="1031"/>
      <c r="J31" s="1031"/>
      <c r="K31" s="1031"/>
      <c r="L31" s="1031"/>
      <c r="M31" s="1031"/>
      <c r="N31" s="1031"/>
      <c r="O31" s="1031"/>
      <c r="P31" s="1032"/>
      <c r="Q31" s="1038">
        <v>408</v>
      </c>
      <c r="R31" s="1039"/>
      <c r="S31" s="1039"/>
      <c r="T31" s="1039"/>
      <c r="U31" s="1039"/>
      <c r="V31" s="1039">
        <v>429</v>
      </c>
      <c r="W31" s="1039"/>
      <c r="X31" s="1039"/>
      <c r="Y31" s="1039"/>
      <c r="Z31" s="1039"/>
      <c r="AA31" s="1039" t="s">
        <v>566</v>
      </c>
      <c r="AB31" s="1039"/>
      <c r="AC31" s="1039"/>
      <c r="AD31" s="1039"/>
      <c r="AE31" s="1040"/>
      <c r="AF31" s="1035">
        <v>15</v>
      </c>
      <c r="AG31" s="1036"/>
      <c r="AH31" s="1036"/>
      <c r="AI31" s="1036"/>
      <c r="AJ31" s="1037"/>
      <c r="AK31" s="980">
        <v>185</v>
      </c>
      <c r="AL31" s="971"/>
      <c r="AM31" s="971"/>
      <c r="AN31" s="971"/>
      <c r="AO31" s="971"/>
      <c r="AP31" s="971">
        <v>4680</v>
      </c>
      <c r="AQ31" s="971"/>
      <c r="AR31" s="971"/>
      <c r="AS31" s="971"/>
      <c r="AT31" s="971"/>
      <c r="AU31" s="971">
        <v>3528</v>
      </c>
      <c r="AV31" s="971"/>
      <c r="AW31" s="971"/>
      <c r="AX31" s="971"/>
      <c r="AY31" s="971"/>
      <c r="AZ31" s="1041" t="s">
        <v>565</v>
      </c>
      <c r="BA31" s="1041"/>
      <c r="BB31" s="1041"/>
      <c r="BC31" s="1041"/>
      <c r="BD31" s="1041"/>
      <c r="BE31" s="972" t="s">
        <v>396</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2">
      <c r="A32" s="230">
        <v>5</v>
      </c>
      <c r="B32" s="1030"/>
      <c r="C32" s="1031"/>
      <c r="D32" s="1031"/>
      <c r="E32" s="1031"/>
      <c r="F32" s="1031"/>
      <c r="G32" s="1031"/>
      <c r="H32" s="1031"/>
      <c r="I32" s="1031"/>
      <c r="J32" s="1031"/>
      <c r="K32" s="1031"/>
      <c r="L32" s="1031"/>
      <c r="M32" s="1031"/>
      <c r="N32" s="1031"/>
      <c r="O32" s="1031"/>
      <c r="P32" s="1032"/>
      <c r="Q32" s="1038"/>
      <c r="R32" s="1039"/>
      <c r="S32" s="1039"/>
      <c r="T32" s="1039"/>
      <c r="U32" s="1039"/>
      <c r="V32" s="1039"/>
      <c r="W32" s="1039"/>
      <c r="X32" s="1039"/>
      <c r="Y32" s="1039"/>
      <c r="Z32" s="1039"/>
      <c r="AA32" s="1039"/>
      <c r="AB32" s="1039"/>
      <c r="AC32" s="1039"/>
      <c r="AD32" s="1039"/>
      <c r="AE32" s="1040"/>
      <c r="AF32" s="1035"/>
      <c r="AG32" s="1036"/>
      <c r="AH32" s="1036"/>
      <c r="AI32" s="1036"/>
      <c r="AJ32" s="1037"/>
      <c r="AK32" s="980"/>
      <c r="AL32" s="971"/>
      <c r="AM32" s="971"/>
      <c r="AN32" s="971"/>
      <c r="AO32" s="971"/>
      <c r="AP32" s="971"/>
      <c r="AQ32" s="971"/>
      <c r="AR32" s="971"/>
      <c r="AS32" s="971"/>
      <c r="AT32" s="971"/>
      <c r="AU32" s="971"/>
      <c r="AV32" s="971"/>
      <c r="AW32" s="971"/>
      <c r="AX32" s="971"/>
      <c r="AY32" s="971"/>
      <c r="AZ32" s="1041"/>
      <c r="BA32" s="1041"/>
      <c r="BB32" s="1041"/>
      <c r="BC32" s="1041"/>
      <c r="BD32" s="1041"/>
      <c r="BE32" s="972"/>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2">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2">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2">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2">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2">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2">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2">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2">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2">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2">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2">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2">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2">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2">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2">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2">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2">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2">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2">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2">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2">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2">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2">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2">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2">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2">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2">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2">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5">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2">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398</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5">
      <c r="A63" s="228" t="s">
        <v>381</v>
      </c>
      <c r="B63" s="937" t="s">
        <v>399</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545</v>
      </c>
      <c r="AG63" s="959"/>
      <c r="AH63" s="959"/>
      <c r="AI63" s="959"/>
      <c r="AJ63" s="1022"/>
      <c r="AK63" s="1023"/>
      <c r="AL63" s="963"/>
      <c r="AM63" s="963"/>
      <c r="AN63" s="963"/>
      <c r="AO63" s="963"/>
      <c r="AP63" s="959">
        <v>5293</v>
      </c>
      <c r="AQ63" s="959"/>
      <c r="AR63" s="959"/>
      <c r="AS63" s="959"/>
      <c r="AT63" s="959"/>
      <c r="AU63" s="959">
        <v>3528</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2">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5">
      <c r="A65" s="220" t="s">
        <v>400</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2">
      <c r="A66" s="995" t="s">
        <v>401</v>
      </c>
      <c r="B66" s="996"/>
      <c r="C66" s="996"/>
      <c r="D66" s="996"/>
      <c r="E66" s="996"/>
      <c r="F66" s="996"/>
      <c r="G66" s="996"/>
      <c r="H66" s="996"/>
      <c r="I66" s="996"/>
      <c r="J66" s="996"/>
      <c r="K66" s="996"/>
      <c r="L66" s="996"/>
      <c r="M66" s="996"/>
      <c r="N66" s="996"/>
      <c r="O66" s="996"/>
      <c r="P66" s="997"/>
      <c r="Q66" s="1001" t="s">
        <v>385</v>
      </c>
      <c r="R66" s="1002"/>
      <c r="S66" s="1002"/>
      <c r="T66" s="1002"/>
      <c r="U66" s="1003"/>
      <c r="V66" s="1001" t="s">
        <v>386</v>
      </c>
      <c r="W66" s="1002"/>
      <c r="X66" s="1002"/>
      <c r="Y66" s="1002"/>
      <c r="Z66" s="1003"/>
      <c r="AA66" s="1001" t="s">
        <v>387</v>
      </c>
      <c r="AB66" s="1002"/>
      <c r="AC66" s="1002"/>
      <c r="AD66" s="1002"/>
      <c r="AE66" s="1003"/>
      <c r="AF66" s="1007" t="s">
        <v>388</v>
      </c>
      <c r="AG66" s="1008"/>
      <c r="AH66" s="1008"/>
      <c r="AI66" s="1008"/>
      <c r="AJ66" s="1009"/>
      <c r="AK66" s="1001" t="s">
        <v>389</v>
      </c>
      <c r="AL66" s="996"/>
      <c r="AM66" s="996"/>
      <c r="AN66" s="996"/>
      <c r="AO66" s="997"/>
      <c r="AP66" s="1001" t="s">
        <v>390</v>
      </c>
      <c r="AQ66" s="1002"/>
      <c r="AR66" s="1002"/>
      <c r="AS66" s="1002"/>
      <c r="AT66" s="1003"/>
      <c r="AU66" s="1001" t="s">
        <v>402</v>
      </c>
      <c r="AV66" s="1002"/>
      <c r="AW66" s="1002"/>
      <c r="AX66" s="1002"/>
      <c r="AY66" s="1003"/>
      <c r="AZ66" s="1001" t="s">
        <v>365</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5">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2">
      <c r="A68" s="224">
        <v>1</v>
      </c>
      <c r="B68" s="985" t="s">
        <v>552</v>
      </c>
      <c r="C68" s="986"/>
      <c r="D68" s="986"/>
      <c r="E68" s="986"/>
      <c r="F68" s="986"/>
      <c r="G68" s="986"/>
      <c r="H68" s="986"/>
      <c r="I68" s="986"/>
      <c r="J68" s="986"/>
      <c r="K68" s="986"/>
      <c r="L68" s="986"/>
      <c r="M68" s="986"/>
      <c r="N68" s="986"/>
      <c r="O68" s="986"/>
      <c r="P68" s="987"/>
      <c r="Q68" s="988"/>
      <c r="R68" s="982"/>
      <c r="S68" s="982"/>
      <c r="T68" s="982"/>
      <c r="U68" s="982"/>
      <c r="V68" s="982"/>
      <c r="W68" s="982"/>
      <c r="X68" s="982"/>
      <c r="Y68" s="982"/>
      <c r="Z68" s="982"/>
      <c r="AA68" s="982"/>
      <c r="AB68" s="982"/>
      <c r="AC68" s="982"/>
      <c r="AD68" s="982"/>
      <c r="AE68" s="982"/>
      <c r="AF68" s="982">
        <v>37</v>
      </c>
      <c r="AG68" s="982"/>
      <c r="AH68" s="982"/>
      <c r="AI68" s="982"/>
      <c r="AJ68" s="982"/>
      <c r="AK68" s="982"/>
      <c r="AL68" s="982"/>
      <c r="AM68" s="982"/>
      <c r="AN68" s="982"/>
      <c r="AO68" s="982"/>
      <c r="AP68" s="982" t="s">
        <v>565</v>
      </c>
      <c r="AQ68" s="982"/>
      <c r="AR68" s="982"/>
      <c r="AS68" s="982"/>
      <c r="AT68" s="982"/>
      <c r="AU68" s="982" t="s">
        <v>565</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2">
      <c r="A69" s="226">
        <v>2</v>
      </c>
      <c r="B69" s="974" t="s">
        <v>553</v>
      </c>
      <c r="C69" s="975"/>
      <c r="D69" s="975"/>
      <c r="E69" s="975"/>
      <c r="F69" s="975"/>
      <c r="G69" s="975"/>
      <c r="H69" s="975"/>
      <c r="I69" s="975"/>
      <c r="J69" s="975"/>
      <c r="K69" s="975"/>
      <c r="L69" s="975"/>
      <c r="M69" s="975"/>
      <c r="N69" s="975"/>
      <c r="O69" s="975"/>
      <c r="P69" s="976"/>
      <c r="Q69" s="977"/>
      <c r="R69" s="971"/>
      <c r="S69" s="971"/>
      <c r="T69" s="971"/>
      <c r="U69" s="971"/>
      <c r="V69" s="971"/>
      <c r="W69" s="971"/>
      <c r="X69" s="971"/>
      <c r="Y69" s="971"/>
      <c r="Z69" s="971"/>
      <c r="AA69" s="971"/>
      <c r="AB69" s="971"/>
      <c r="AC69" s="971"/>
      <c r="AD69" s="971"/>
      <c r="AE69" s="971"/>
      <c r="AF69" s="971">
        <v>13281</v>
      </c>
      <c r="AG69" s="971"/>
      <c r="AH69" s="971"/>
      <c r="AI69" s="971"/>
      <c r="AJ69" s="971"/>
      <c r="AK69" s="971"/>
      <c r="AL69" s="971"/>
      <c r="AM69" s="971"/>
      <c r="AN69" s="971"/>
      <c r="AO69" s="971"/>
      <c r="AP69" s="971" t="s">
        <v>565</v>
      </c>
      <c r="AQ69" s="971"/>
      <c r="AR69" s="971"/>
      <c r="AS69" s="971"/>
      <c r="AT69" s="971"/>
      <c r="AU69" s="971" t="s">
        <v>565</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2">
      <c r="A70" s="226">
        <v>3</v>
      </c>
      <c r="B70" s="974" t="s">
        <v>554</v>
      </c>
      <c r="C70" s="975"/>
      <c r="D70" s="975"/>
      <c r="E70" s="975"/>
      <c r="F70" s="975"/>
      <c r="G70" s="975"/>
      <c r="H70" s="975"/>
      <c r="I70" s="975"/>
      <c r="J70" s="975"/>
      <c r="K70" s="975"/>
      <c r="L70" s="975"/>
      <c r="M70" s="975"/>
      <c r="N70" s="975"/>
      <c r="O70" s="975"/>
      <c r="P70" s="976"/>
      <c r="Q70" s="977"/>
      <c r="R70" s="971"/>
      <c r="S70" s="971"/>
      <c r="T70" s="971"/>
      <c r="U70" s="971"/>
      <c r="V70" s="971"/>
      <c r="W70" s="971"/>
      <c r="X70" s="971"/>
      <c r="Y70" s="971"/>
      <c r="Z70" s="971"/>
      <c r="AA70" s="971"/>
      <c r="AB70" s="971"/>
      <c r="AC70" s="971"/>
      <c r="AD70" s="971"/>
      <c r="AE70" s="971"/>
      <c r="AF70" s="971">
        <v>48</v>
      </c>
      <c r="AG70" s="971"/>
      <c r="AH70" s="971"/>
      <c r="AI70" s="971"/>
      <c r="AJ70" s="971"/>
      <c r="AK70" s="971"/>
      <c r="AL70" s="971"/>
      <c r="AM70" s="971"/>
      <c r="AN70" s="971"/>
      <c r="AO70" s="971"/>
      <c r="AP70" s="971" t="s">
        <v>565</v>
      </c>
      <c r="AQ70" s="971"/>
      <c r="AR70" s="971"/>
      <c r="AS70" s="971"/>
      <c r="AT70" s="971"/>
      <c r="AU70" s="971" t="s">
        <v>565</v>
      </c>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2">
      <c r="A71" s="226">
        <v>4</v>
      </c>
      <c r="B71" s="974" t="s">
        <v>555</v>
      </c>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v>2528</v>
      </c>
      <c r="AG71" s="971"/>
      <c r="AH71" s="971"/>
      <c r="AI71" s="971"/>
      <c r="AJ71" s="971"/>
      <c r="AK71" s="971"/>
      <c r="AL71" s="971"/>
      <c r="AM71" s="971"/>
      <c r="AN71" s="971"/>
      <c r="AO71" s="971"/>
      <c r="AP71" s="971" t="s">
        <v>565</v>
      </c>
      <c r="AQ71" s="971"/>
      <c r="AR71" s="971"/>
      <c r="AS71" s="971"/>
      <c r="AT71" s="971"/>
      <c r="AU71" s="971" t="s">
        <v>565</v>
      </c>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2">
      <c r="A72" s="226">
        <v>5</v>
      </c>
      <c r="B72" s="974" t="s">
        <v>556</v>
      </c>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v>1</v>
      </c>
      <c r="AG72" s="971"/>
      <c r="AH72" s="971"/>
      <c r="AI72" s="971"/>
      <c r="AJ72" s="971"/>
      <c r="AK72" s="971"/>
      <c r="AL72" s="971"/>
      <c r="AM72" s="971"/>
      <c r="AN72" s="971"/>
      <c r="AO72" s="971"/>
      <c r="AP72" s="971" t="s">
        <v>565</v>
      </c>
      <c r="AQ72" s="971"/>
      <c r="AR72" s="971"/>
      <c r="AS72" s="971"/>
      <c r="AT72" s="971"/>
      <c r="AU72" s="971" t="s">
        <v>565</v>
      </c>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2">
      <c r="A73" s="226">
        <v>6</v>
      </c>
      <c r="B73" s="974" t="s">
        <v>557</v>
      </c>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t="s">
        <v>565</v>
      </c>
      <c r="AG73" s="971"/>
      <c r="AH73" s="971"/>
      <c r="AI73" s="971"/>
      <c r="AJ73" s="971"/>
      <c r="AK73" s="971"/>
      <c r="AL73" s="971"/>
      <c r="AM73" s="971"/>
      <c r="AN73" s="971"/>
      <c r="AO73" s="971"/>
      <c r="AP73" s="971" t="s">
        <v>565</v>
      </c>
      <c r="AQ73" s="971"/>
      <c r="AR73" s="971"/>
      <c r="AS73" s="971"/>
      <c r="AT73" s="971"/>
      <c r="AU73" s="971" t="s">
        <v>565</v>
      </c>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2">
      <c r="A74" s="226">
        <v>7</v>
      </c>
      <c r="B74" s="974" t="s">
        <v>558</v>
      </c>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v>18</v>
      </c>
      <c r="AG74" s="971"/>
      <c r="AH74" s="971"/>
      <c r="AI74" s="971"/>
      <c r="AJ74" s="971"/>
      <c r="AK74" s="971"/>
      <c r="AL74" s="971"/>
      <c r="AM74" s="971"/>
      <c r="AN74" s="971"/>
      <c r="AO74" s="971"/>
      <c r="AP74" s="971" t="s">
        <v>565</v>
      </c>
      <c r="AQ74" s="971"/>
      <c r="AR74" s="971"/>
      <c r="AS74" s="971"/>
      <c r="AT74" s="971"/>
      <c r="AU74" s="971" t="s">
        <v>565</v>
      </c>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2">
      <c r="A75" s="226">
        <v>8</v>
      </c>
      <c r="B75" s="974" t="s">
        <v>559</v>
      </c>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v>1</v>
      </c>
      <c r="AG75" s="979"/>
      <c r="AH75" s="979"/>
      <c r="AI75" s="979"/>
      <c r="AJ75" s="980"/>
      <c r="AK75" s="981"/>
      <c r="AL75" s="979"/>
      <c r="AM75" s="979"/>
      <c r="AN75" s="979"/>
      <c r="AO75" s="980"/>
      <c r="AP75" s="981" t="s">
        <v>565</v>
      </c>
      <c r="AQ75" s="979"/>
      <c r="AR75" s="979"/>
      <c r="AS75" s="979"/>
      <c r="AT75" s="980"/>
      <c r="AU75" s="981" t="s">
        <v>565</v>
      </c>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2">
      <c r="A76" s="226">
        <v>9</v>
      </c>
      <c r="B76" s="974" t="s">
        <v>560</v>
      </c>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v>13</v>
      </c>
      <c r="AG76" s="979"/>
      <c r="AH76" s="979"/>
      <c r="AI76" s="979"/>
      <c r="AJ76" s="980"/>
      <c r="AK76" s="981"/>
      <c r="AL76" s="979"/>
      <c r="AM76" s="979"/>
      <c r="AN76" s="979"/>
      <c r="AO76" s="980"/>
      <c r="AP76" s="981" t="s">
        <v>565</v>
      </c>
      <c r="AQ76" s="979"/>
      <c r="AR76" s="979"/>
      <c r="AS76" s="979"/>
      <c r="AT76" s="980"/>
      <c r="AU76" s="981" t="s">
        <v>565</v>
      </c>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2">
      <c r="A77" s="226">
        <v>10</v>
      </c>
      <c r="B77" s="974" t="s">
        <v>561</v>
      </c>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v>44</v>
      </c>
      <c r="AG77" s="979"/>
      <c r="AH77" s="979"/>
      <c r="AI77" s="979"/>
      <c r="AJ77" s="980"/>
      <c r="AK77" s="981"/>
      <c r="AL77" s="979"/>
      <c r="AM77" s="979"/>
      <c r="AN77" s="979"/>
      <c r="AO77" s="980"/>
      <c r="AP77" s="981">
        <v>21</v>
      </c>
      <c r="AQ77" s="979"/>
      <c r="AR77" s="979"/>
      <c r="AS77" s="979"/>
      <c r="AT77" s="980"/>
      <c r="AU77" s="981">
        <v>7</v>
      </c>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2">
      <c r="A78" s="226">
        <v>11</v>
      </c>
      <c r="B78" s="974" t="s">
        <v>562</v>
      </c>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v>15</v>
      </c>
      <c r="AG78" s="971"/>
      <c r="AH78" s="971"/>
      <c r="AI78" s="971"/>
      <c r="AJ78" s="971"/>
      <c r="AK78" s="971"/>
      <c r="AL78" s="971"/>
      <c r="AM78" s="971"/>
      <c r="AN78" s="971"/>
      <c r="AO78" s="971"/>
      <c r="AP78" s="971" t="s">
        <v>565</v>
      </c>
      <c r="AQ78" s="971"/>
      <c r="AR78" s="971"/>
      <c r="AS78" s="971"/>
      <c r="AT78" s="971"/>
      <c r="AU78" s="971" t="s">
        <v>565</v>
      </c>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2">
      <c r="A79" s="226">
        <v>12</v>
      </c>
      <c r="B79" s="974" t="s">
        <v>563</v>
      </c>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v>6</v>
      </c>
      <c r="AG79" s="971"/>
      <c r="AH79" s="971"/>
      <c r="AI79" s="971"/>
      <c r="AJ79" s="971"/>
      <c r="AK79" s="971"/>
      <c r="AL79" s="971"/>
      <c r="AM79" s="971"/>
      <c r="AN79" s="971"/>
      <c r="AO79" s="971"/>
      <c r="AP79" s="971" t="s">
        <v>565</v>
      </c>
      <c r="AQ79" s="971"/>
      <c r="AR79" s="971"/>
      <c r="AS79" s="971"/>
      <c r="AT79" s="971"/>
      <c r="AU79" s="971" t="s">
        <v>565</v>
      </c>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2">
      <c r="A80" s="226">
        <v>13</v>
      </c>
      <c r="B80" s="974" t="s">
        <v>564</v>
      </c>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v>1</v>
      </c>
      <c r="AG80" s="971"/>
      <c r="AH80" s="971"/>
      <c r="AI80" s="971"/>
      <c r="AJ80" s="971"/>
      <c r="AK80" s="971"/>
      <c r="AL80" s="971"/>
      <c r="AM80" s="971"/>
      <c r="AN80" s="971"/>
      <c r="AO80" s="971"/>
      <c r="AP80" s="971" t="s">
        <v>565</v>
      </c>
      <c r="AQ80" s="971"/>
      <c r="AR80" s="971"/>
      <c r="AS80" s="971"/>
      <c r="AT80" s="971"/>
      <c r="AU80" s="971" t="s">
        <v>565</v>
      </c>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2">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2">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2">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2">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2">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2">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2">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5">
      <c r="A88" s="228" t="s">
        <v>381</v>
      </c>
      <c r="B88" s="937" t="s">
        <v>403</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15993</v>
      </c>
      <c r="AG88" s="959"/>
      <c r="AH88" s="959"/>
      <c r="AI88" s="959"/>
      <c r="AJ88" s="959"/>
      <c r="AK88" s="963"/>
      <c r="AL88" s="963"/>
      <c r="AM88" s="963"/>
      <c r="AN88" s="963"/>
      <c r="AO88" s="963"/>
      <c r="AP88" s="959">
        <v>21</v>
      </c>
      <c r="AQ88" s="959"/>
      <c r="AR88" s="959"/>
      <c r="AS88" s="959"/>
      <c r="AT88" s="959"/>
      <c r="AU88" s="959">
        <v>7</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2">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2">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2">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2">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2">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2">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2">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2">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2">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2">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2">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2">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2">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5">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381</v>
      </c>
      <c r="BR102" s="937" t="s">
        <v>404</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v>1222</v>
      </c>
      <c r="CS102" s="953"/>
      <c r="CT102" s="953"/>
      <c r="CU102" s="953"/>
      <c r="CV102" s="954"/>
      <c r="CW102" s="952">
        <v>356</v>
      </c>
      <c r="CX102" s="953"/>
      <c r="CY102" s="953"/>
      <c r="CZ102" s="953"/>
      <c r="DA102" s="954"/>
      <c r="DB102" s="952">
        <v>3457</v>
      </c>
      <c r="DC102" s="953"/>
      <c r="DD102" s="953"/>
      <c r="DE102" s="953"/>
      <c r="DF102" s="954"/>
      <c r="DG102" s="952" t="s">
        <v>565</v>
      </c>
      <c r="DH102" s="953"/>
      <c r="DI102" s="953"/>
      <c r="DJ102" s="953"/>
      <c r="DK102" s="954"/>
      <c r="DL102" s="952" t="s">
        <v>565</v>
      </c>
      <c r="DM102" s="953"/>
      <c r="DN102" s="953"/>
      <c r="DO102" s="953"/>
      <c r="DP102" s="954"/>
      <c r="DQ102" s="952">
        <v>1717</v>
      </c>
      <c r="DR102" s="953"/>
      <c r="DS102" s="953"/>
      <c r="DT102" s="953"/>
      <c r="DU102" s="954"/>
      <c r="DV102" s="937"/>
      <c r="DW102" s="938"/>
      <c r="DX102" s="938"/>
      <c r="DY102" s="938"/>
      <c r="DZ102" s="939"/>
      <c r="EA102" s="218"/>
    </row>
    <row r="103" spans="1:131" ht="26.25" customHeight="1" x14ac:dyDescent="0.2">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405</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2">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406</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2">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2">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5">
      <c r="A107" s="237" t="s">
        <v>407</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408</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2">
      <c r="A108" s="942" t="s">
        <v>409</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410</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2">
      <c r="A109" s="895" t="s">
        <v>411</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412</v>
      </c>
      <c r="AB109" s="896"/>
      <c r="AC109" s="896"/>
      <c r="AD109" s="896"/>
      <c r="AE109" s="897"/>
      <c r="AF109" s="898" t="s">
        <v>413</v>
      </c>
      <c r="AG109" s="896"/>
      <c r="AH109" s="896"/>
      <c r="AI109" s="896"/>
      <c r="AJ109" s="897"/>
      <c r="AK109" s="898" t="s">
        <v>295</v>
      </c>
      <c r="AL109" s="896"/>
      <c r="AM109" s="896"/>
      <c r="AN109" s="896"/>
      <c r="AO109" s="897"/>
      <c r="AP109" s="898" t="s">
        <v>414</v>
      </c>
      <c r="AQ109" s="896"/>
      <c r="AR109" s="896"/>
      <c r="AS109" s="896"/>
      <c r="AT109" s="929"/>
      <c r="AU109" s="895" t="s">
        <v>411</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412</v>
      </c>
      <c r="BR109" s="896"/>
      <c r="BS109" s="896"/>
      <c r="BT109" s="896"/>
      <c r="BU109" s="897"/>
      <c r="BV109" s="898" t="s">
        <v>413</v>
      </c>
      <c r="BW109" s="896"/>
      <c r="BX109" s="896"/>
      <c r="BY109" s="896"/>
      <c r="BZ109" s="897"/>
      <c r="CA109" s="898" t="s">
        <v>295</v>
      </c>
      <c r="CB109" s="896"/>
      <c r="CC109" s="896"/>
      <c r="CD109" s="896"/>
      <c r="CE109" s="897"/>
      <c r="CF109" s="936" t="s">
        <v>414</v>
      </c>
      <c r="CG109" s="936"/>
      <c r="CH109" s="936"/>
      <c r="CI109" s="936"/>
      <c r="CJ109" s="936"/>
      <c r="CK109" s="898" t="s">
        <v>415</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412</v>
      </c>
      <c r="DH109" s="896"/>
      <c r="DI109" s="896"/>
      <c r="DJ109" s="896"/>
      <c r="DK109" s="897"/>
      <c r="DL109" s="898" t="s">
        <v>413</v>
      </c>
      <c r="DM109" s="896"/>
      <c r="DN109" s="896"/>
      <c r="DO109" s="896"/>
      <c r="DP109" s="897"/>
      <c r="DQ109" s="898" t="s">
        <v>295</v>
      </c>
      <c r="DR109" s="896"/>
      <c r="DS109" s="896"/>
      <c r="DT109" s="896"/>
      <c r="DU109" s="897"/>
      <c r="DV109" s="898" t="s">
        <v>414</v>
      </c>
      <c r="DW109" s="896"/>
      <c r="DX109" s="896"/>
      <c r="DY109" s="896"/>
      <c r="DZ109" s="929"/>
    </row>
    <row r="110" spans="1:131" s="218" customFormat="1" ht="26.25" customHeight="1" x14ac:dyDescent="0.2">
      <c r="A110" s="807" t="s">
        <v>416</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1156464</v>
      </c>
      <c r="AB110" s="889"/>
      <c r="AC110" s="889"/>
      <c r="AD110" s="889"/>
      <c r="AE110" s="890"/>
      <c r="AF110" s="891">
        <v>1262350</v>
      </c>
      <c r="AG110" s="889"/>
      <c r="AH110" s="889"/>
      <c r="AI110" s="889"/>
      <c r="AJ110" s="890"/>
      <c r="AK110" s="891">
        <v>1244602</v>
      </c>
      <c r="AL110" s="889"/>
      <c r="AM110" s="889"/>
      <c r="AN110" s="889"/>
      <c r="AO110" s="890"/>
      <c r="AP110" s="892">
        <v>28.2</v>
      </c>
      <c r="AQ110" s="893"/>
      <c r="AR110" s="893"/>
      <c r="AS110" s="893"/>
      <c r="AT110" s="894"/>
      <c r="AU110" s="930" t="s">
        <v>69</v>
      </c>
      <c r="AV110" s="931"/>
      <c r="AW110" s="931"/>
      <c r="AX110" s="931"/>
      <c r="AY110" s="931"/>
      <c r="AZ110" s="860" t="s">
        <v>417</v>
      </c>
      <c r="BA110" s="808"/>
      <c r="BB110" s="808"/>
      <c r="BC110" s="808"/>
      <c r="BD110" s="808"/>
      <c r="BE110" s="808"/>
      <c r="BF110" s="808"/>
      <c r="BG110" s="808"/>
      <c r="BH110" s="808"/>
      <c r="BI110" s="808"/>
      <c r="BJ110" s="808"/>
      <c r="BK110" s="808"/>
      <c r="BL110" s="808"/>
      <c r="BM110" s="808"/>
      <c r="BN110" s="808"/>
      <c r="BO110" s="808"/>
      <c r="BP110" s="809"/>
      <c r="BQ110" s="861">
        <v>14077659</v>
      </c>
      <c r="BR110" s="842"/>
      <c r="BS110" s="842"/>
      <c r="BT110" s="842"/>
      <c r="BU110" s="842"/>
      <c r="BV110" s="842">
        <v>14312565</v>
      </c>
      <c r="BW110" s="842"/>
      <c r="BX110" s="842"/>
      <c r="BY110" s="842"/>
      <c r="BZ110" s="842"/>
      <c r="CA110" s="842">
        <v>15868496</v>
      </c>
      <c r="CB110" s="842"/>
      <c r="CC110" s="842"/>
      <c r="CD110" s="842"/>
      <c r="CE110" s="842"/>
      <c r="CF110" s="866">
        <v>359.3</v>
      </c>
      <c r="CG110" s="867"/>
      <c r="CH110" s="867"/>
      <c r="CI110" s="867"/>
      <c r="CJ110" s="867"/>
      <c r="CK110" s="926" t="s">
        <v>418</v>
      </c>
      <c r="CL110" s="819"/>
      <c r="CM110" s="860" t="s">
        <v>419</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2">
      <c r="A111" s="774" t="s">
        <v>420</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421</v>
      </c>
      <c r="BA111" s="752"/>
      <c r="BB111" s="752"/>
      <c r="BC111" s="752"/>
      <c r="BD111" s="752"/>
      <c r="BE111" s="752"/>
      <c r="BF111" s="752"/>
      <c r="BG111" s="752"/>
      <c r="BH111" s="752"/>
      <c r="BI111" s="752"/>
      <c r="BJ111" s="752"/>
      <c r="BK111" s="752"/>
      <c r="BL111" s="752"/>
      <c r="BM111" s="752"/>
      <c r="BN111" s="752"/>
      <c r="BO111" s="752"/>
      <c r="BP111" s="753"/>
      <c r="BQ111" s="816" t="s">
        <v>122</v>
      </c>
      <c r="BR111" s="817"/>
      <c r="BS111" s="817"/>
      <c r="BT111" s="817"/>
      <c r="BU111" s="817"/>
      <c r="BV111" s="817" t="s">
        <v>122</v>
      </c>
      <c r="BW111" s="817"/>
      <c r="BX111" s="817"/>
      <c r="BY111" s="817"/>
      <c r="BZ111" s="817"/>
      <c r="CA111" s="817" t="s">
        <v>122</v>
      </c>
      <c r="CB111" s="817"/>
      <c r="CC111" s="817"/>
      <c r="CD111" s="817"/>
      <c r="CE111" s="817"/>
      <c r="CF111" s="875" t="s">
        <v>122</v>
      </c>
      <c r="CG111" s="876"/>
      <c r="CH111" s="876"/>
      <c r="CI111" s="876"/>
      <c r="CJ111" s="876"/>
      <c r="CK111" s="927"/>
      <c r="CL111" s="821"/>
      <c r="CM111" s="815" t="s">
        <v>422</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2">
      <c r="A112" s="912" t="s">
        <v>423</v>
      </c>
      <c r="B112" s="913"/>
      <c r="C112" s="752" t="s">
        <v>424</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425</v>
      </c>
      <c r="BA112" s="752"/>
      <c r="BB112" s="752"/>
      <c r="BC112" s="752"/>
      <c r="BD112" s="752"/>
      <c r="BE112" s="752"/>
      <c r="BF112" s="752"/>
      <c r="BG112" s="752"/>
      <c r="BH112" s="752"/>
      <c r="BI112" s="752"/>
      <c r="BJ112" s="752"/>
      <c r="BK112" s="752"/>
      <c r="BL112" s="752"/>
      <c r="BM112" s="752"/>
      <c r="BN112" s="752"/>
      <c r="BO112" s="752"/>
      <c r="BP112" s="753"/>
      <c r="BQ112" s="816">
        <v>3695261</v>
      </c>
      <c r="BR112" s="817"/>
      <c r="BS112" s="817"/>
      <c r="BT112" s="817"/>
      <c r="BU112" s="817"/>
      <c r="BV112" s="817">
        <v>3652964</v>
      </c>
      <c r="BW112" s="817"/>
      <c r="BX112" s="817"/>
      <c r="BY112" s="817"/>
      <c r="BZ112" s="817"/>
      <c r="CA112" s="817">
        <v>3528444</v>
      </c>
      <c r="CB112" s="817"/>
      <c r="CC112" s="817"/>
      <c r="CD112" s="817"/>
      <c r="CE112" s="817"/>
      <c r="CF112" s="875">
        <v>79.900000000000006</v>
      </c>
      <c r="CG112" s="876"/>
      <c r="CH112" s="876"/>
      <c r="CI112" s="876"/>
      <c r="CJ112" s="876"/>
      <c r="CK112" s="927"/>
      <c r="CL112" s="821"/>
      <c r="CM112" s="815" t="s">
        <v>426</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t="s">
        <v>122</v>
      </c>
      <c r="DH112" s="817"/>
      <c r="DI112" s="817"/>
      <c r="DJ112" s="817"/>
      <c r="DK112" s="817"/>
      <c r="DL112" s="817" t="s">
        <v>122</v>
      </c>
      <c r="DM112" s="817"/>
      <c r="DN112" s="817"/>
      <c r="DO112" s="817"/>
      <c r="DP112" s="817"/>
      <c r="DQ112" s="817" t="s">
        <v>122</v>
      </c>
      <c r="DR112" s="817"/>
      <c r="DS112" s="817"/>
      <c r="DT112" s="817"/>
      <c r="DU112" s="817"/>
      <c r="DV112" s="794" t="s">
        <v>122</v>
      </c>
      <c r="DW112" s="794"/>
      <c r="DX112" s="794"/>
      <c r="DY112" s="794"/>
      <c r="DZ112" s="795"/>
    </row>
    <row r="113" spans="1:130" s="218" customFormat="1" ht="26.25" customHeight="1" x14ac:dyDescent="0.2">
      <c r="A113" s="914"/>
      <c r="B113" s="915"/>
      <c r="C113" s="752" t="s">
        <v>427</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177760</v>
      </c>
      <c r="AB113" s="919"/>
      <c r="AC113" s="919"/>
      <c r="AD113" s="919"/>
      <c r="AE113" s="920"/>
      <c r="AF113" s="921">
        <v>182034</v>
      </c>
      <c r="AG113" s="919"/>
      <c r="AH113" s="919"/>
      <c r="AI113" s="919"/>
      <c r="AJ113" s="920"/>
      <c r="AK113" s="921">
        <v>185089</v>
      </c>
      <c r="AL113" s="919"/>
      <c r="AM113" s="919"/>
      <c r="AN113" s="919"/>
      <c r="AO113" s="920"/>
      <c r="AP113" s="922">
        <v>4.2</v>
      </c>
      <c r="AQ113" s="923"/>
      <c r="AR113" s="923"/>
      <c r="AS113" s="923"/>
      <c r="AT113" s="924"/>
      <c r="AU113" s="932"/>
      <c r="AV113" s="933"/>
      <c r="AW113" s="933"/>
      <c r="AX113" s="933"/>
      <c r="AY113" s="933"/>
      <c r="AZ113" s="815" t="s">
        <v>428</v>
      </c>
      <c r="BA113" s="752"/>
      <c r="BB113" s="752"/>
      <c r="BC113" s="752"/>
      <c r="BD113" s="752"/>
      <c r="BE113" s="752"/>
      <c r="BF113" s="752"/>
      <c r="BG113" s="752"/>
      <c r="BH113" s="752"/>
      <c r="BI113" s="752"/>
      <c r="BJ113" s="752"/>
      <c r="BK113" s="752"/>
      <c r="BL113" s="752"/>
      <c r="BM113" s="752"/>
      <c r="BN113" s="752"/>
      <c r="BO113" s="752"/>
      <c r="BP113" s="753"/>
      <c r="BQ113" s="816">
        <v>3881</v>
      </c>
      <c r="BR113" s="817"/>
      <c r="BS113" s="817"/>
      <c r="BT113" s="817"/>
      <c r="BU113" s="817"/>
      <c r="BV113" s="817">
        <v>5556</v>
      </c>
      <c r="BW113" s="817"/>
      <c r="BX113" s="817"/>
      <c r="BY113" s="817"/>
      <c r="BZ113" s="817"/>
      <c r="CA113" s="817">
        <v>6566</v>
      </c>
      <c r="CB113" s="817"/>
      <c r="CC113" s="817"/>
      <c r="CD113" s="817"/>
      <c r="CE113" s="817"/>
      <c r="CF113" s="875">
        <v>0.1</v>
      </c>
      <c r="CG113" s="876"/>
      <c r="CH113" s="876"/>
      <c r="CI113" s="876"/>
      <c r="CJ113" s="876"/>
      <c r="CK113" s="927"/>
      <c r="CL113" s="821"/>
      <c r="CM113" s="815" t="s">
        <v>429</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2">
      <c r="A114" s="914"/>
      <c r="B114" s="915"/>
      <c r="C114" s="752" t="s">
        <v>430</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3197</v>
      </c>
      <c r="AB114" s="780"/>
      <c r="AC114" s="780"/>
      <c r="AD114" s="780"/>
      <c r="AE114" s="781"/>
      <c r="AF114" s="782">
        <v>1302</v>
      </c>
      <c r="AG114" s="780"/>
      <c r="AH114" s="780"/>
      <c r="AI114" s="780"/>
      <c r="AJ114" s="781"/>
      <c r="AK114" s="782">
        <v>1321</v>
      </c>
      <c r="AL114" s="780"/>
      <c r="AM114" s="780"/>
      <c r="AN114" s="780"/>
      <c r="AO114" s="781"/>
      <c r="AP114" s="824">
        <v>0</v>
      </c>
      <c r="AQ114" s="825"/>
      <c r="AR114" s="825"/>
      <c r="AS114" s="825"/>
      <c r="AT114" s="826"/>
      <c r="AU114" s="932"/>
      <c r="AV114" s="933"/>
      <c r="AW114" s="933"/>
      <c r="AX114" s="933"/>
      <c r="AY114" s="933"/>
      <c r="AZ114" s="815" t="s">
        <v>431</v>
      </c>
      <c r="BA114" s="752"/>
      <c r="BB114" s="752"/>
      <c r="BC114" s="752"/>
      <c r="BD114" s="752"/>
      <c r="BE114" s="752"/>
      <c r="BF114" s="752"/>
      <c r="BG114" s="752"/>
      <c r="BH114" s="752"/>
      <c r="BI114" s="752"/>
      <c r="BJ114" s="752"/>
      <c r="BK114" s="752"/>
      <c r="BL114" s="752"/>
      <c r="BM114" s="752"/>
      <c r="BN114" s="752"/>
      <c r="BO114" s="752"/>
      <c r="BP114" s="753"/>
      <c r="BQ114" s="816">
        <v>893813</v>
      </c>
      <c r="BR114" s="817"/>
      <c r="BS114" s="817"/>
      <c r="BT114" s="817"/>
      <c r="BU114" s="817"/>
      <c r="BV114" s="817">
        <v>943640</v>
      </c>
      <c r="BW114" s="817"/>
      <c r="BX114" s="817"/>
      <c r="BY114" s="817"/>
      <c r="BZ114" s="817"/>
      <c r="CA114" s="817">
        <v>1004088</v>
      </c>
      <c r="CB114" s="817"/>
      <c r="CC114" s="817"/>
      <c r="CD114" s="817"/>
      <c r="CE114" s="817"/>
      <c r="CF114" s="875">
        <v>22.7</v>
      </c>
      <c r="CG114" s="876"/>
      <c r="CH114" s="876"/>
      <c r="CI114" s="876"/>
      <c r="CJ114" s="876"/>
      <c r="CK114" s="927"/>
      <c r="CL114" s="821"/>
      <c r="CM114" s="815" t="s">
        <v>432</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2">
      <c r="A115" s="914"/>
      <c r="B115" s="915"/>
      <c r="C115" s="752" t="s">
        <v>433</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t="s">
        <v>122</v>
      </c>
      <c r="AB115" s="919"/>
      <c r="AC115" s="919"/>
      <c r="AD115" s="919"/>
      <c r="AE115" s="920"/>
      <c r="AF115" s="921" t="s">
        <v>122</v>
      </c>
      <c r="AG115" s="919"/>
      <c r="AH115" s="919"/>
      <c r="AI115" s="919"/>
      <c r="AJ115" s="920"/>
      <c r="AK115" s="921" t="s">
        <v>122</v>
      </c>
      <c r="AL115" s="919"/>
      <c r="AM115" s="919"/>
      <c r="AN115" s="919"/>
      <c r="AO115" s="920"/>
      <c r="AP115" s="922" t="s">
        <v>122</v>
      </c>
      <c r="AQ115" s="923"/>
      <c r="AR115" s="923"/>
      <c r="AS115" s="923"/>
      <c r="AT115" s="924"/>
      <c r="AU115" s="932"/>
      <c r="AV115" s="933"/>
      <c r="AW115" s="933"/>
      <c r="AX115" s="933"/>
      <c r="AY115" s="933"/>
      <c r="AZ115" s="815" t="s">
        <v>434</v>
      </c>
      <c r="BA115" s="752"/>
      <c r="BB115" s="752"/>
      <c r="BC115" s="752"/>
      <c r="BD115" s="752"/>
      <c r="BE115" s="752"/>
      <c r="BF115" s="752"/>
      <c r="BG115" s="752"/>
      <c r="BH115" s="752"/>
      <c r="BI115" s="752"/>
      <c r="BJ115" s="752"/>
      <c r="BK115" s="752"/>
      <c r="BL115" s="752"/>
      <c r="BM115" s="752"/>
      <c r="BN115" s="752"/>
      <c r="BO115" s="752"/>
      <c r="BP115" s="753"/>
      <c r="BQ115" s="816">
        <v>1093223</v>
      </c>
      <c r="BR115" s="817"/>
      <c r="BS115" s="817"/>
      <c r="BT115" s="817"/>
      <c r="BU115" s="817"/>
      <c r="BV115" s="817">
        <v>1392339</v>
      </c>
      <c r="BW115" s="817"/>
      <c r="BX115" s="817"/>
      <c r="BY115" s="817"/>
      <c r="BZ115" s="817"/>
      <c r="CA115" s="817">
        <v>1716955</v>
      </c>
      <c r="CB115" s="817"/>
      <c r="CC115" s="817"/>
      <c r="CD115" s="817"/>
      <c r="CE115" s="817"/>
      <c r="CF115" s="875">
        <v>38.9</v>
      </c>
      <c r="CG115" s="876"/>
      <c r="CH115" s="876"/>
      <c r="CI115" s="876"/>
      <c r="CJ115" s="876"/>
      <c r="CK115" s="927"/>
      <c r="CL115" s="821"/>
      <c r="CM115" s="815" t="s">
        <v>435</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2">
      <c r="A116" s="916"/>
      <c r="B116" s="917"/>
      <c r="C116" s="839" t="s">
        <v>436</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v>245</v>
      </c>
      <c r="AL116" s="780"/>
      <c r="AM116" s="780"/>
      <c r="AN116" s="780"/>
      <c r="AO116" s="781"/>
      <c r="AP116" s="824">
        <v>0</v>
      </c>
      <c r="AQ116" s="825"/>
      <c r="AR116" s="825"/>
      <c r="AS116" s="825"/>
      <c r="AT116" s="826"/>
      <c r="AU116" s="932"/>
      <c r="AV116" s="933"/>
      <c r="AW116" s="933"/>
      <c r="AX116" s="933"/>
      <c r="AY116" s="933"/>
      <c r="AZ116" s="909" t="s">
        <v>437</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438</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2">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439</v>
      </c>
      <c r="Z117" s="897"/>
      <c r="AA117" s="902">
        <v>1337421</v>
      </c>
      <c r="AB117" s="903"/>
      <c r="AC117" s="903"/>
      <c r="AD117" s="903"/>
      <c r="AE117" s="904"/>
      <c r="AF117" s="905">
        <v>1445686</v>
      </c>
      <c r="AG117" s="903"/>
      <c r="AH117" s="903"/>
      <c r="AI117" s="903"/>
      <c r="AJ117" s="904"/>
      <c r="AK117" s="905">
        <v>1431257</v>
      </c>
      <c r="AL117" s="903"/>
      <c r="AM117" s="903"/>
      <c r="AN117" s="903"/>
      <c r="AO117" s="904"/>
      <c r="AP117" s="906"/>
      <c r="AQ117" s="907"/>
      <c r="AR117" s="907"/>
      <c r="AS117" s="907"/>
      <c r="AT117" s="908"/>
      <c r="AU117" s="932"/>
      <c r="AV117" s="933"/>
      <c r="AW117" s="933"/>
      <c r="AX117" s="933"/>
      <c r="AY117" s="933"/>
      <c r="AZ117" s="863" t="s">
        <v>440</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441</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2">
      <c r="A118" s="895" t="s">
        <v>415</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412</v>
      </c>
      <c r="AB118" s="896"/>
      <c r="AC118" s="896"/>
      <c r="AD118" s="896"/>
      <c r="AE118" s="897"/>
      <c r="AF118" s="898" t="s">
        <v>413</v>
      </c>
      <c r="AG118" s="896"/>
      <c r="AH118" s="896"/>
      <c r="AI118" s="896"/>
      <c r="AJ118" s="897"/>
      <c r="AK118" s="898" t="s">
        <v>295</v>
      </c>
      <c r="AL118" s="896"/>
      <c r="AM118" s="896"/>
      <c r="AN118" s="896"/>
      <c r="AO118" s="897"/>
      <c r="AP118" s="899" t="s">
        <v>414</v>
      </c>
      <c r="AQ118" s="900"/>
      <c r="AR118" s="900"/>
      <c r="AS118" s="900"/>
      <c r="AT118" s="901"/>
      <c r="AU118" s="932"/>
      <c r="AV118" s="933"/>
      <c r="AW118" s="933"/>
      <c r="AX118" s="933"/>
      <c r="AY118" s="933"/>
      <c r="AZ118" s="838" t="s">
        <v>442</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443</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2">
      <c r="A119" s="818" t="s">
        <v>418</v>
      </c>
      <c r="B119" s="819"/>
      <c r="C119" s="860" t="s">
        <v>419</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444</v>
      </c>
      <c r="BP119" s="878"/>
      <c r="BQ119" s="879">
        <v>19763837</v>
      </c>
      <c r="BR119" s="845"/>
      <c r="BS119" s="845"/>
      <c r="BT119" s="845"/>
      <c r="BU119" s="845"/>
      <c r="BV119" s="845">
        <v>20307064</v>
      </c>
      <c r="BW119" s="845"/>
      <c r="BX119" s="845"/>
      <c r="BY119" s="845"/>
      <c r="BZ119" s="845"/>
      <c r="CA119" s="845">
        <v>22124549</v>
      </c>
      <c r="CB119" s="845"/>
      <c r="CC119" s="845"/>
      <c r="CD119" s="845"/>
      <c r="CE119" s="845"/>
      <c r="CF119" s="748"/>
      <c r="CG119" s="749"/>
      <c r="CH119" s="749"/>
      <c r="CI119" s="749"/>
      <c r="CJ119" s="834"/>
      <c r="CK119" s="928"/>
      <c r="CL119" s="823"/>
      <c r="CM119" s="838" t="s">
        <v>445</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2">
      <c r="A120" s="820"/>
      <c r="B120" s="821"/>
      <c r="C120" s="815" t="s">
        <v>422</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446</v>
      </c>
      <c r="AV120" s="881"/>
      <c r="AW120" s="881"/>
      <c r="AX120" s="881"/>
      <c r="AY120" s="882"/>
      <c r="AZ120" s="860" t="s">
        <v>447</v>
      </c>
      <c r="BA120" s="808"/>
      <c r="BB120" s="808"/>
      <c r="BC120" s="808"/>
      <c r="BD120" s="808"/>
      <c r="BE120" s="808"/>
      <c r="BF120" s="808"/>
      <c r="BG120" s="808"/>
      <c r="BH120" s="808"/>
      <c r="BI120" s="808"/>
      <c r="BJ120" s="808"/>
      <c r="BK120" s="808"/>
      <c r="BL120" s="808"/>
      <c r="BM120" s="808"/>
      <c r="BN120" s="808"/>
      <c r="BO120" s="808"/>
      <c r="BP120" s="809"/>
      <c r="BQ120" s="861">
        <v>7504023</v>
      </c>
      <c r="BR120" s="842"/>
      <c r="BS120" s="842"/>
      <c r="BT120" s="842"/>
      <c r="BU120" s="842"/>
      <c r="BV120" s="842">
        <v>8204317</v>
      </c>
      <c r="BW120" s="842"/>
      <c r="BX120" s="842"/>
      <c r="BY120" s="842"/>
      <c r="BZ120" s="842"/>
      <c r="CA120" s="842">
        <v>7981330</v>
      </c>
      <c r="CB120" s="842"/>
      <c r="CC120" s="842"/>
      <c r="CD120" s="842"/>
      <c r="CE120" s="842"/>
      <c r="CF120" s="866">
        <v>180.7</v>
      </c>
      <c r="CG120" s="867"/>
      <c r="CH120" s="867"/>
      <c r="CI120" s="867"/>
      <c r="CJ120" s="867"/>
      <c r="CK120" s="868" t="s">
        <v>448</v>
      </c>
      <c r="CL120" s="852"/>
      <c r="CM120" s="852"/>
      <c r="CN120" s="852"/>
      <c r="CO120" s="853"/>
      <c r="CP120" s="872" t="s">
        <v>397</v>
      </c>
      <c r="CQ120" s="873"/>
      <c r="CR120" s="873"/>
      <c r="CS120" s="873"/>
      <c r="CT120" s="873"/>
      <c r="CU120" s="873"/>
      <c r="CV120" s="873"/>
      <c r="CW120" s="873"/>
      <c r="CX120" s="873"/>
      <c r="CY120" s="873"/>
      <c r="CZ120" s="873"/>
      <c r="DA120" s="873"/>
      <c r="DB120" s="873"/>
      <c r="DC120" s="873"/>
      <c r="DD120" s="873"/>
      <c r="DE120" s="873"/>
      <c r="DF120" s="874"/>
      <c r="DG120" s="861">
        <v>3693815</v>
      </c>
      <c r="DH120" s="842"/>
      <c r="DI120" s="842"/>
      <c r="DJ120" s="842"/>
      <c r="DK120" s="842"/>
      <c r="DL120" s="842">
        <v>3652964</v>
      </c>
      <c r="DM120" s="842"/>
      <c r="DN120" s="842"/>
      <c r="DO120" s="842"/>
      <c r="DP120" s="842"/>
      <c r="DQ120" s="842">
        <v>3528444</v>
      </c>
      <c r="DR120" s="842"/>
      <c r="DS120" s="842"/>
      <c r="DT120" s="842"/>
      <c r="DU120" s="842"/>
      <c r="DV120" s="843">
        <v>79.900000000000006</v>
      </c>
      <c r="DW120" s="843"/>
      <c r="DX120" s="843"/>
      <c r="DY120" s="843"/>
      <c r="DZ120" s="844"/>
    </row>
    <row r="121" spans="1:130" s="218" customFormat="1" ht="26.25" customHeight="1" x14ac:dyDescent="0.2">
      <c r="A121" s="820"/>
      <c r="B121" s="821"/>
      <c r="C121" s="863" t="s">
        <v>449</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t="s">
        <v>122</v>
      </c>
      <c r="AB121" s="780"/>
      <c r="AC121" s="780"/>
      <c r="AD121" s="780"/>
      <c r="AE121" s="781"/>
      <c r="AF121" s="782" t="s">
        <v>122</v>
      </c>
      <c r="AG121" s="780"/>
      <c r="AH121" s="780"/>
      <c r="AI121" s="780"/>
      <c r="AJ121" s="781"/>
      <c r="AK121" s="782" t="s">
        <v>122</v>
      </c>
      <c r="AL121" s="780"/>
      <c r="AM121" s="780"/>
      <c r="AN121" s="780"/>
      <c r="AO121" s="781"/>
      <c r="AP121" s="824" t="s">
        <v>122</v>
      </c>
      <c r="AQ121" s="825"/>
      <c r="AR121" s="825"/>
      <c r="AS121" s="825"/>
      <c r="AT121" s="826"/>
      <c r="AU121" s="883"/>
      <c r="AV121" s="884"/>
      <c r="AW121" s="884"/>
      <c r="AX121" s="884"/>
      <c r="AY121" s="885"/>
      <c r="AZ121" s="815" t="s">
        <v>450</v>
      </c>
      <c r="BA121" s="752"/>
      <c r="BB121" s="752"/>
      <c r="BC121" s="752"/>
      <c r="BD121" s="752"/>
      <c r="BE121" s="752"/>
      <c r="BF121" s="752"/>
      <c r="BG121" s="752"/>
      <c r="BH121" s="752"/>
      <c r="BI121" s="752"/>
      <c r="BJ121" s="752"/>
      <c r="BK121" s="752"/>
      <c r="BL121" s="752"/>
      <c r="BM121" s="752"/>
      <c r="BN121" s="752"/>
      <c r="BO121" s="752"/>
      <c r="BP121" s="753"/>
      <c r="BQ121" s="816">
        <v>4179004</v>
      </c>
      <c r="BR121" s="817"/>
      <c r="BS121" s="817"/>
      <c r="BT121" s="817"/>
      <c r="BU121" s="817"/>
      <c r="BV121" s="817">
        <v>4013657</v>
      </c>
      <c r="BW121" s="817"/>
      <c r="BX121" s="817"/>
      <c r="BY121" s="817"/>
      <c r="BZ121" s="817"/>
      <c r="CA121" s="817">
        <v>3877612</v>
      </c>
      <c r="CB121" s="817"/>
      <c r="CC121" s="817"/>
      <c r="CD121" s="817"/>
      <c r="CE121" s="817"/>
      <c r="CF121" s="875">
        <v>87.8</v>
      </c>
      <c r="CG121" s="876"/>
      <c r="CH121" s="876"/>
      <c r="CI121" s="876"/>
      <c r="CJ121" s="876"/>
      <c r="CK121" s="869"/>
      <c r="CL121" s="855"/>
      <c r="CM121" s="855"/>
      <c r="CN121" s="855"/>
      <c r="CO121" s="856"/>
      <c r="CP121" s="835" t="s">
        <v>451</v>
      </c>
      <c r="CQ121" s="836"/>
      <c r="CR121" s="836"/>
      <c r="CS121" s="836"/>
      <c r="CT121" s="836"/>
      <c r="CU121" s="836"/>
      <c r="CV121" s="836"/>
      <c r="CW121" s="836"/>
      <c r="CX121" s="836"/>
      <c r="CY121" s="836"/>
      <c r="CZ121" s="836"/>
      <c r="DA121" s="836"/>
      <c r="DB121" s="836"/>
      <c r="DC121" s="836"/>
      <c r="DD121" s="836"/>
      <c r="DE121" s="836"/>
      <c r="DF121" s="837"/>
      <c r="DG121" s="816" t="s">
        <v>122</v>
      </c>
      <c r="DH121" s="817"/>
      <c r="DI121" s="817"/>
      <c r="DJ121" s="817"/>
      <c r="DK121" s="817"/>
      <c r="DL121" s="817" t="s">
        <v>122</v>
      </c>
      <c r="DM121" s="817"/>
      <c r="DN121" s="817"/>
      <c r="DO121" s="817"/>
      <c r="DP121" s="817"/>
      <c r="DQ121" s="817" t="s">
        <v>122</v>
      </c>
      <c r="DR121" s="817"/>
      <c r="DS121" s="817"/>
      <c r="DT121" s="817"/>
      <c r="DU121" s="817"/>
      <c r="DV121" s="794" t="s">
        <v>122</v>
      </c>
      <c r="DW121" s="794"/>
      <c r="DX121" s="794"/>
      <c r="DY121" s="794"/>
      <c r="DZ121" s="795"/>
    </row>
    <row r="122" spans="1:130" s="218" customFormat="1" ht="26.25" customHeight="1" x14ac:dyDescent="0.2">
      <c r="A122" s="820"/>
      <c r="B122" s="821"/>
      <c r="C122" s="815" t="s">
        <v>432</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452</v>
      </c>
      <c r="BA122" s="839"/>
      <c r="BB122" s="839"/>
      <c r="BC122" s="839"/>
      <c r="BD122" s="839"/>
      <c r="BE122" s="839"/>
      <c r="BF122" s="839"/>
      <c r="BG122" s="839"/>
      <c r="BH122" s="839"/>
      <c r="BI122" s="839"/>
      <c r="BJ122" s="839"/>
      <c r="BK122" s="839"/>
      <c r="BL122" s="839"/>
      <c r="BM122" s="839"/>
      <c r="BN122" s="839"/>
      <c r="BO122" s="839"/>
      <c r="BP122" s="840"/>
      <c r="BQ122" s="879">
        <v>10972986</v>
      </c>
      <c r="BR122" s="845"/>
      <c r="BS122" s="845"/>
      <c r="BT122" s="845"/>
      <c r="BU122" s="845"/>
      <c r="BV122" s="845">
        <v>10780427</v>
      </c>
      <c r="BW122" s="845"/>
      <c r="BX122" s="845"/>
      <c r="BY122" s="845"/>
      <c r="BZ122" s="845"/>
      <c r="CA122" s="845">
        <v>11063144</v>
      </c>
      <c r="CB122" s="845"/>
      <c r="CC122" s="845"/>
      <c r="CD122" s="845"/>
      <c r="CE122" s="845"/>
      <c r="CF122" s="846">
        <v>250.5</v>
      </c>
      <c r="CG122" s="847"/>
      <c r="CH122" s="847"/>
      <c r="CI122" s="847"/>
      <c r="CJ122" s="847"/>
      <c r="CK122" s="869"/>
      <c r="CL122" s="855"/>
      <c r="CM122" s="855"/>
      <c r="CN122" s="855"/>
      <c r="CO122" s="856"/>
      <c r="CP122" s="835" t="s">
        <v>453</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2">
      <c r="A123" s="820"/>
      <c r="B123" s="821"/>
      <c r="C123" s="815" t="s">
        <v>438</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454</v>
      </c>
      <c r="BP123" s="878"/>
      <c r="BQ123" s="832">
        <v>22656013</v>
      </c>
      <c r="BR123" s="833"/>
      <c r="BS123" s="833"/>
      <c r="BT123" s="833"/>
      <c r="BU123" s="833"/>
      <c r="BV123" s="833">
        <v>22998401</v>
      </c>
      <c r="BW123" s="833"/>
      <c r="BX123" s="833"/>
      <c r="BY123" s="833"/>
      <c r="BZ123" s="833"/>
      <c r="CA123" s="833">
        <v>22922086</v>
      </c>
      <c r="CB123" s="833"/>
      <c r="CC123" s="833"/>
      <c r="CD123" s="833"/>
      <c r="CE123" s="833"/>
      <c r="CF123" s="748"/>
      <c r="CG123" s="749"/>
      <c r="CH123" s="749"/>
      <c r="CI123" s="749"/>
      <c r="CJ123" s="834"/>
      <c r="CK123" s="869"/>
      <c r="CL123" s="855"/>
      <c r="CM123" s="855"/>
      <c r="CN123" s="855"/>
      <c r="CO123" s="856"/>
      <c r="CP123" s="835" t="s">
        <v>395</v>
      </c>
      <c r="CQ123" s="836"/>
      <c r="CR123" s="836"/>
      <c r="CS123" s="836"/>
      <c r="CT123" s="836"/>
      <c r="CU123" s="836"/>
      <c r="CV123" s="836"/>
      <c r="CW123" s="836"/>
      <c r="CX123" s="836"/>
      <c r="CY123" s="836"/>
      <c r="CZ123" s="836"/>
      <c r="DA123" s="836"/>
      <c r="DB123" s="836"/>
      <c r="DC123" s="836"/>
      <c r="DD123" s="836"/>
      <c r="DE123" s="836"/>
      <c r="DF123" s="837"/>
      <c r="DG123" s="779">
        <v>1446</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5">
      <c r="A124" s="820"/>
      <c r="B124" s="821"/>
      <c r="C124" s="815" t="s">
        <v>441</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455</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456</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2">
      <c r="A125" s="820"/>
      <c r="B125" s="821"/>
      <c r="C125" s="815" t="s">
        <v>443</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457</v>
      </c>
      <c r="CL125" s="852"/>
      <c r="CM125" s="852"/>
      <c r="CN125" s="852"/>
      <c r="CO125" s="853"/>
      <c r="CP125" s="860" t="s">
        <v>458</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5">
      <c r="A126" s="820"/>
      <c r="B126" s="821"/>
      <c r="C126" s="815" t="s">
        <v>445</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459</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2">
      <c r="A127" s="822"/>
      <c r="B127" s="823"/>
      <c r="C127" s="838" t="s">
        <v>460</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461</v>
      </c>
      <c r="AY127" s="812"/>
      <c r="AZ127" s="812"/>
      <c r="BA127" s="812"/>
      <c r="BB127" s="812"/>
      <c r="BC127" s="812"/>
      <c r="BD127" s="812"/>
      <c r="BE127" s="813"/>
      <c r="BF127" s="811" t="s">
        <v>462</v>
      </c>
      <c r="BG127" s="812"/>
      <c r="BH127" s="812"/>
      <c r="BI127" s="812"/>
      <c r="BJ127" s="812"/>
      <c r="BK127" s="812"/>
      <c r="BL127" s="813"/>
      <c r="BM127" s="811" t="s">
        <v>463</v>
      </c>
      <c r="BN127" s="812"/>
      <c r="BO127" s="812"/>
      <c r="BP127" s="812"/>
      <c r="BQ127" s="812"/>
      <c r="BR127" s="812"/>
      <c r="BS127" s="813"/>
      <c r="BT127" s="811" t="s">
        <v>464</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465</v>
      </c>
      <c r="CQ127" s="752"/>
      <c r="CR127" s="752"/>
      <c r="CS127" s="752"/>
      <c r="CT127" s="752"/>
      <c r="CU127" s="752"/>
      <c r="CV127" s="752"/>
      <c r="CW127" s="752"/>
      <c r="CX127" s="752"/>
      <c r="CY127" s="752"/>
      <c r="CZ127" s="752"/>
      <c r="DA127" s="752"/>
      <c r="DB127" s="752"/>
      <c r="DC127" s="752"/>
      <c r="DD127" s="752"/>
      <c r="DE127" s="752"/>
      <c r="DF127" s="753"/>
      <c r="DG127" s="816">
        <v>1093223</v>
      </c>
      <c r="DH127" s="817"/>
      <c r="DI127" s="817"/>
      <c r="DJ127" s="817"/>
      <c r="DK127" s="817"/>
      <c r="DL127" s="817">
        <v>1392339</v>
      </c>
      <c r="DM127" s="817"/>
      <c r="DN127" s="817"/>
      <c r="DO127" s="817"/>
      <c r="DP127" s="817"/>
      <c r="DQ127" s="817">
        <v>1716955</v>
      </c>
      <c r="DR127" s="817"/>
      <c r="DS127" s="817"/>
      <c r="DT127" s="817"/>
      <c r="DU127" s="817"/>
      <c r="DV127" s="794">
        <v>38.9</v>
      </c>
      <c r="DW127" s="794"/>
      <c r="DX127" s="794"/>
      <c r="DY127" s="794"/>
      <c r="DZ127" s="795"/>
    </row>
    <row r="128" spans="1:130" s="218" customFormat="1" ht="26.25" customHeight="1" thickBot="1" x14ac:dyDescent="0.25">
      <c r="A128" s="796" t="s">
        <v>466</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467</v>
      </c>
      <c r="X128" s="798"/>
      <c r="Y128" s="798"/>
      <c r="Z128" s="799"/>
      <c r="AA128" s="800">
        <v>167202</v>
      </c>
      <c r="AB128" s="801"/>
      <c r="AC128" s="801"/>
      <c r="AD128" s="801"/>
      <c r="AE128" s="802"/>
      <c r="AF128" s="803">
        <v>217092</v>
      </c>
      <c r="AG128" s="801"/>
      <c r="AH128" s="801"/>
      <c r="AI128" s="801"/>
      <c r="AJ128" s="802"/>
      <c r="AK128" s="803">
        <v>203681</v>
      </c>
      <c r="AL128" s="801"/>
      <c r="AM128" s="801"/>
      <c r="AN128" s="801"/>
      <c r="AO128" s="802"/>
      <c r="AP128" s="804"/>
      <c r="AQ128" s="805"/>
      <c r="AR128" s="805"/>
      <c r="AS128" s="805"/>
      <c r="AT128" s="806"/>
      <c r="AU128" s="220"/>
      <c r="AV128" s="220"/>
      <c r="AW128" s="220"/>
      <c r="AX128" s="807" t="s">
        <v>468</v>
      </c>
      <c r="AY128" s="808"/>
      <c r="AZ128" s="808"/>
      <c r="BA128" s="808"/>
      <c r="BB128" s="808"/>
      <c r="BC128" s="808"/>
      <c r="BD128" s="808"/>
      <c r="BE128" s="809"/>
      <c r="BF128" s="786" t="s">
        <v>122</v>
      </c>
      <c r="BG128" s="787"/>
      <c r="BH128" s="787"/>
      <c r="BI128" s="787"/>
      <c r="BJ128" s="787"/>
      <c r="BK128" s="787"/>
      <c r="BL128" s="810"/>
      <c r="BM128" s="786">
        <v>14.8</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469</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2">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470</v>
      </c>
      <c r="X129" s="777"/>
      <c r="Y129" s="777"/>
      <c r="Z129" s="778"/>
      <c r="AA129" s="779">
        <v>4998696</v>
      </c>
      <c r="AB129" s="780"/>
      <c r="AC129" s="780"/>
      <c r="AD129" s="780"/>
      <c r="AE129" s="781"/>
      <c r="AF129" s="782">
        <v>5180616</v>
      </c>
      <c r="AG129" s="780"/>
      <c r="AH129" s="780"/>
      <c r="AI129" s="780"/>
      <c r="AJ129" s="781"/>
      <c r="AK129" s="782">
        <v>5313308</v>
      </c>
      <c r="AL129" s="780"/>
      <c r="AM129" s="780"/>
      <c r="AN129" s="780"/>
      <c r="AO129" s="781"/>
      <c r="AP129" s="783"/>
      <c r="AQ129" s="784"/>
      <c r="AR129" s="784"/>
      <c r="AS129" s="784"/>
      <c r="AT129" s="785"/>
      <c r="AU129" s="221"/>
      <c r="AV129" s="221"/>
      <c r="AW129" s="221"/>
      <c r="AX129" s="751" t="s">
        <v>471</v>
      </c>
      <c r="AY129" s="752"/>
      <c r="AZ129" s="752"/>
      <c r="BA129" s="752"/>
      <c r="BB129" s="752"/>
      <c r="BC129" s="752"/>
      <c r="BD129" s="752"/>
      <c r="BE129" s="753"/>
      <c r="BF129" s="770" t="s">
        <v>122</v>
      </c>
      <c r="BG129" s="771"/>
      <c r="BH129" s="771"/>
      <c r="BI129" s="771"/>
      <c r="BJ129" s="771"/>
      <c r="BK129" s="771"/>
      <c r="BL129" s="772"/>
      <c r="BM129" s="770">
        <v>19.8</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2">
      <c r="A130" s="774" t="s">
        <v>472</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473</v>
      </c>
      <c r="X130" s="777"/>
      <c r="Y130" s="777"/>
      <c r="Z130" s="778"/>
      <c r="AA130" s="779">
        <v>836924</v>
      </c>
      <c r="AB130" s="780"/>
      <c r="AC130" s="780"/>
      <c r="AD130" s="780"/>
      <c r="AE130" s="781"/>
      <c r="AF130" s="782">
        <v>903041</v>
      </c>
      <c r="AG130" s="780"/>
      <c r="AH130" s="780"/>
      <c r="AI130" s="780"/>
      <c r="AJ130" s="781"/>
      <c r="AK130" s="782">
        <v>897177</v>
      </c>
      <c r="AL130" s="780"/>
      <c r="AM130" s="780"/>
      <c r="AN130" s="780"/>
      <c r="AO130" s="781"/>
      <c r="AP130" s="783"/>
      <c r="AQ130" s="784"/>
      <c r="AR130" s="784"/>
      <c r="AS130" s="784"/>
      <c r="AT130" s="785"/>
      <c r="AU130" s="221"/>
      <c r="AV130" s="221"/>
      <c r="AW130" s="221"/>
      <c r="AX130" s="751" t="s">
        <v>474</v>
      </c>
      <c r="AY130" s="752"/>
      <c r="AZ130" s="752"/>
      <c r="BA130" s="752"/>
      <c r="BB130" s="752"/>
      <c r="BC130" s="752"/>
      <c r="BD130" s="752"/>
      <c r="BE130" s="753"/>
      <c r="BF130" s="754">
        <v>7.7</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5">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475</v>
      </c>
      <c r="X131" s="761"/>
      <c r="Y131" s="761"/>
      <c r="Z131" s="762"/>
      <c r="AA131" s="763">
        <v>4161772</v>
      </c>
      <c r="AB131" s="764"/>
      <c r="AC131" s="764"/>
      <c r="AD131" s="764"/>
      <c r="AE131" s="765"/>
      <c r="AF131" s="766">
        <v>4277575</v>
      </c>
      <c r="AG131" s="764"/>
      <c r="AH131" s="764"/>
      <c r="AI131" s="764"/>
      <c r="AJ131" s="765"/>
      <c r="AK131" s="766">
        <v>4416131</v>
      </c>
      <c r="AL131" s="764"/>
      <c r="AM131" s="764"/>
      <c r="AN131" s="764"/>
      <c r="AO131" s="765"/>
      <c r="AP131" s="767"/>
      <c r="AQ131" s="768"/>
      <c r="AR131" s="768"/>
      <c r="AS131" s="768"/>
      <c r="AT131" s="769"/>
      <c r="AU131" s="221"/>
      <c r="AV131" s="221"/>
      <c r="AW131" s="221"/>
      <c r="AX131" s="729" t="s">
        <v>476</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2">
      <c r="A132" s="738" t="s">
        <v>477</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478</v>
      </c>
      <c r="W132" s="742"/>
      <c r="X132" s="742"/>
      <c r="Y132" s="742"/>
      <c r="Z132" s="743"/>
      <c r="AA132" s="744">
        <v>8.0084877310000007</v>
      </c>
      <c r="AB132" s="745"/>
      <c r="AC132" s="745"/>
      <c r="AD132" s="745"/>
      <c r="AE132" s="746"/>
      <c r="AF132" s="747">
        <v>7.6106906370000003</v>
      </c>
      <c r="AG132" s="745"/>
      <c r="AH132" s="745"/>
      <c r="AI132" s="745"/>
      <c r="AJ132" s="746"/>
      <c r="AK132" s="747">
        <v>7.4816394710000003</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5">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479</v>
      </c>
      <c r="W133" s="721"/>
      <c r="X133" s="721"/>
      <c r="Y133" s="721"/>
      <c r="Z133" s="722"/>
      <c r="AA133" s="723">
        <v>8.1999999999999993</v>
      </c>
      <c r="AB133" s="724"/>
      <c r="AC133" s="724"/>
      <c r="AD133" s="724"/>
      <c r="AE133" s="725"/>
      <c r="AF133" s="723">
        <v>7.7</v>
      </c>
      <c r="AG133" s="724"/>
      <c r="AH133" s="724"/>
      <c r="AI133" s="724"/>
      <c r="AJ133" s="725"/>
      <c r="AK133" s="723">
        <v>7.7</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2">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 hidden="1" x14ac:dyDescent="0.2">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mBYM/Y9rUqgLrTWTj7XOewghxsvgXzbs5RBcxdRdjuca8XFTV9dWnl//pMYx4EuJOEwo42x44vnRN07FPzqig==" saltValue="6+BsRq9RkFA/7yJs0dULtA=="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265625" style="248" customWidth="1"/>
    <col min="121" max="121" width="0" style="247" hidden="1" customWidth="1"/>
    <col min="122" max="16384" width="9" style="247" hidden="1"/>
  </cols>
  <sheetData>
    <row r="1" spans="1:120" ht="13"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7"/>
    </row>
    <row r="17" spans="119:120" ht="13" x14ac:dyDescent="0.2">
      <c r="DP17" s="247"/>
    </row>
    <row r="18" spans="119:120" ht="13" x14ac:dyDescent="0.2"/>
    <row r="19" spans="119:120" ht="13" x14ac:dyDescent="0.2"/>
    <row r="20" spans="119:120" ht="13" x14ac:dyDescent="0.2">
      <c r="DO20" s="247"/>
      <c r="DP20" s="247"/>
    </row>
    <row r="21" spans="119:120" ht="13" x14ac:dyDescent="0.2">
      <c r="DP21" s="247"/>
    </row>
    <row r="22" spans="119:120" ht="13" x14ac:dyDescent="0.2"/>
    <row r="23" spans="119:120" ht="13" x14ac:dyDescent="0.2">
      <c r="DO23" s="247"/>
      <c r="DP23" s="247"/>
    </row>
    <row r="24" spans="119:120" ht="13" x14ac:dyDescent="0.2">
      <c r="DP24" s="247"/>
    </row>
    <row r="25" spans="119:120" ht="13" x14ac:dyDescent="0.2">
      <c r="DP25" s="247"/>
    </row>
    <row r="26" spans="119:120" ht="13" x14ac:dyDescent="0.2">
      <c r="DO26" s="247"/>
      <c r="DP26" s="247"/>
    </row>
    <row r="27" spans="119:120" ht="13" x14ac:dyDescent="0.2"/>
    <row r="28" spans="119:120" ht="13" x14ac:dyDescent="0.2">
      <c r="DO28" s="247"/>
      <c r="DP28" s="247"/>
    </row>
    <row r="29" spans="119:120" ht="13" x14ac:dyDescent="0.2">
      <c r="DP29" s="247"/>
    </row>
    <row r="30" spans="119:120" ht="13" x14ac:dyDescent="0.2"/>
    <row r="31" spans="119:120" ht="13" x14ac:dyDescent="0.2">
      <c r="DO31" s="247"/>
      <c r="DP31" s="247"/>
    </row>
    <row r="32" spans="119:120" ht="13" x14ac:dyDescent="0.2"/>
    <row r="33" spans="98:120" ht="13" x14ac:dyDescent="0.2">
      <c r="DO33" s="247"/>
      <c r="DP33" s="247"/>
    </row>
    <row r="34" spans="98:120" ht="13" x14ac:dyDescent="0.2">
      <c r="DM34" s="247"/>
    </row>
    <row r="35" spans="98:120" ht="13" x14ac:dyDescent="0.2">
      <c r="CT35" s="247"/>
      <c r="CU35" s="247"/>
      <c r="CV35" s="247"/>
      <c r="CY35" s="247"/>
      <c r="CZ35" s="247"/>
      <c r="DA35" s="247"/>
      <c r="DD35" s="247"/>
      <c r="DE35" s="247"/>
      <c r="DF35" s="247"/>
      <c r="DI35" s="247"/>
      <c r="DJ35" s="247"/>
      <c r="DK35" s="247"/>
      <c r="DM35" s="247"/>
      <c r="DN35" s="247"/>
      <c r="DO35" s="247"/>
      <c r="DP35" s="247"/>
    </row>
    <row r="36" spans="98:120" ht="13" x14ac:dyDescent="0.2"/>
    <row r="37" spans="98:120" ht="13" x14ac:dyDescent="0.2">
      <c r="CW37" s="247"/>
      <c r="DB37" s="247"/>
      <c r="DG37" s="247"/>
      <c r="DL37" s="247"/>
      <c r="DP37" s="247"/>
    </row>
    <row r="38" spans="98:120" ht="13" x14ac:dyDescent="0.2">
      <c r="CT38" s="247"/>
      <c r="CU38" s="247"/>
      <c r="CV38" s="247"/>
      <c r="CW38" s="247"/>
      <c r="CY38" s="247"/>
      <c r="CZ38" s="247"/>
      <c r="DA38" s="247"/>
      <c r="DB38" s="247"/>
      <c r="DD38" s="247"/>
      <c r="DE38" s="247"/>
      <c r="DF38" s="247"/>
      <c r="DG38" s="247"/>
      <c r="DI38" s="247"/>
      <c r="DJ38" s="247"/>
      <c r="DK38" s="247"/>
      <c r="DL38" s="247"/>
      <c r="DN38" s="247"/>
      <c r="DO38" s="247"/>
      <c r="DP38" s="247"/>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7"/>
      <c r="DO49" s="247"/>
      <c r="DP49" s="247"/>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7"/>
      <c r="CS63" s="247"/>
      <c r="CX63" s="247"/>
      <c r="DC63" s="247"/>
      <c r="DH63" s="247"/>
    </row>
    <row r="64" spans="22:120" ht="13" x14ac:dyDescent="0.2">
      <c r="V64" s="247"/>
    </row>
    <row r="65" spans="15:120" ht="13" x14ac:dyDescent="0.2">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ht="13" x14ac:dyDescent="0.2">
      <c r="Q66" s="247"/>
      <c r="S66" s="247"/>
      <c r="U66" s="247"/>
      <c r="DM66" s="247"/>
    </row>
    <row r="67" spans="15:120" ht="13" x14ac:dyDescent="0.2">
      <c r="O67" s="247"/>
      <c r="P67" s="247"/>
      <c r="R67" s="247"/>
      <c r="T67" s="247"/>
      <c r="Y67" s="247"/>
      <c r="CT67" s="247"/>
      <c r="CV67" s="247"/>
      <c r="CW67" s="247"/>
      <c r="CY67" s="247"/>
      <c r="DA67" s="247"/>
      <c r="DB67" s="247"/>
      <c r="DD67" s="247"/>
      <c r="DF67" s="247"/>
      <c r="DG67" s="247"/>
      <c r="DI67" s="247"/>
      <c r="DK67" s="247"/>
      <c r="DL67" s="247"/>
      <c r="DN67" s="247"/>
      <c r="DO67" s="247"/>
      <c r="DP67" s="247"/>
    </row>
    <row r="68" spans="15:120" ht="13" x14ac:dyDescent="0.2"/>
    <row r="69" spans="15:120" ht="13" x14ac:dyDescent="0.2"/>
    <row r="70" spans="15:120" ht="13" x14ac:dyDescent="0.2"/>
    <row r="71" spans="15:120" ht="13" x14ac:dyDescent="0.2"/>
    <row r="72" spans="15:120" ht="13" x14ac:dyDescent="0.2">
      <c r="DP72" s="247"/>
    </row>
    <row r="73" spans="15:120" ht="13" x14ac:dyDescent="0.2">
      <c r="DP73" s="247"/>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7"/>
      <c r="CX96" s="247"/>
      <c r="DC96" s="247"/>
      <c r="DH96" s="247"/>
    </row>
    <row r="97" spans="24:120" ht="13" x14ac:dyDescent="0.2">
      <c r="CS97" s="247"/>
      <c r="CX97" s="247"/>
      <c r="DC97" s="247"/>
      <c r="DH97" s="247"/>
      <c r="DP97" s="248" t="s">
        <v>480</v>
      </c>
    </row>
    <row r="98" spans="24:120" ht="13" hidden="1" x14ac:dyDescent="0.2">
      <c r="CS98" s="247"/>
      <c r="CX98" s="247"/>
      <c r="DC98" s="247"/>
      <c r="DH98" s="247"/>
    </row>
    <row r="99" spans="24:120" ht="13" hidden="1" x14ac:dyDescent="0.2">
      <c r="CS99" s="247"/>
      <c r="CX99" s="247"/>
      <c r="DC99" s="247"/>
      <c r="DH99" s="247"/>
    </row>
    <row r="101" spans="24:120" ht="12" hidden="1" customHeight="1" x14ac:dyDescent="0.2">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2">
      <c r="CU102" s="247"/>
      <c r="CZ102" s="247"/>
      <c r="DE102" s="247"/>
      <c r="DJ102" s="247"/>
      <c r="DM102" s="247"/>
    </row>
    <row r="103" spans="24:120" ht="13" hidden="1" x14ac:dyDescent="0.2">
      <c r="CT103" s="247"/>
      <c r="CV103" s="247"/>
      <c r="CW103" s="247"/>
      <c r="CY103" s="247"/>
      <c r="DA103" s="247"/>
      <c r="DB103" s="247"/>
      <c r="DD103" s="247"/>
      <c r="DF103" s="247"/>
      <c r="DG103" s="247"/>
      <c r="DI103" s="247"/>
      <c r="DK103" s="247"/>
      <c r="DL103" s="247"/>
      <c r="DM103" s="247"/>
      <c r="DN103" s="247"/>
      <c r="DO103" s="247"/>
      <c r="DP103" s="247"/>
    </row>
    <row r="104" spans="24:120" ht="13" hidden="1" x14ac:dyDescent="0.2">
      <c r="CV104" s="247"/>
      <c r="CW104" s="247"/>
      <c r="DA104" s="247"/>
      <c r="DB104" s="247"/>
      <c r="DF104" s="247"/>
      <c r="DG104" s="247"/>
      <c r="DK104" s="247"/>
      <c r="DL104" s="247"/>
      <c r="DN104" s="247"/>
      <c r="DO104" s="247"/>
      <c r="DP104" s="247"/>
    </row>
    <row r="105" spans="24:120" ht="12.75" hidden="1" customHeight="1" x14ac:dyDescent="0.2"/>
  </sheetData>
  <sheetProtection algorithmName="SHA-512" hashValue="NPcFPb15rdl+dqabOs+Q5J7Em2uJAgStZjp0Viwx+cLm66Al/feQ6hT54XhSIhQYl/azBvU9of1m2g+gi0NW9A==" saltValue="/Ajqv+F4izo+dFXJ7KSNxQ==" spinCount="100000"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328125" style="248" customWidth="1"/>
    <col min="117" max="16384" width="9" style="247" hidden="1"/>
  </cols>
  <sheetData>
    <row r="1" spans="2:116" ht="13"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ht="13" x14ac:dyDescent="0.2"/>
    <row r="3" spans="2:116" ht="13" x14ac:dyDescent="0.2"/>
    <row r="4" spans="2:116" ht="13" x14ac:dyDescent="0.2">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ht="13" x14ac:dyDescent="0.2">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ht="13" x14ac:dyDescent="0.2"/>
    <row r="20" spans="9:116" ht="13" x14ac:dyDescent="0.2"/>
    <row r="21" spans="9:116" ht="13" x14ac:dyDescent="0.2">
      <c r="DL21" s="247"/>
    </row>
    <row r="22" spans="9:116" ht="13" x14ac:dyDescent="0.2">
      <c r="DI22" s="247"/>
      <c r="DJ22" s="247"/>
      <c r="DK22" s="247"/>
      <c r="DL22" s="247"/>
    </row>
    <row r="23" spans="9:116" ht="13" x14ac:dyDescent="0.2">
      <c r="CY23" s="247"/>
      <c r="CZ23" s="247"/>
      <c r="DA23" s="247"/>
      <c r="DB23" s="247"/>
      <c r="DC23" s="247"/>
      <c r="DD23" s="247"/>
      <c r="DE23" s="247"/>
      <c r="DF23" s="247"/>
      <c r="DG23" s="247"/>
      <c r="DH23" s="247"/>
      <c r="DI23" s="247"/>
      <c r="DJ23" s="247"/>
      <c r="DK23" s="247"/>
      <c r="DL23" s="247"/>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7"/>
      <c r="DA35" s="247"/>
      <c r="DB35" s="247"/>
      <c r="DC35" s="247"/>
      <c r="DD35" s="247"/>
      <c r="DE35" s="247"/>
      <c r="DF35" s="247"/>
      <c r="DG35" s="247"/>
      <c r="DH35" s="247"/>
      <c r="DI35" s="247"/>
      <c r="DJ35" s="247"/>
      <c r="DK35" s="247"/>
      <c r="DL35" s="247"/>
    </row>
    <row r="36" spans="15:116" ht="13" x14ac:dyDescent="0.2"/>
    <row r="37" spans="15:116" ht="13" x14ac:dyDescent="0.2">
      <c r="DL37" s="247"/>
    </row>
    <row r="38" spans="15:116" ht="13" x14ac:dyDescent="0.2">
      <c r="DI38" s="247"/>
      <c r="DJ38" s="247"/>
      <c r="DK38" s="247"/>
      <c r="DL38" s="247"/>
    </row>
    <row r="39" spans="15:116" ht="13" x14ac:dyDescent="0.2"/>
    <row r="40" spans="15:116" ht="13" x14ac:dyDescent="0.2"/>
    <row r="41" spans="15:116" ht="13" x14ac:dyDescent="0.2"/>
    <row r="42" spans="15:116" ht="13" x14ac:dyDescent="0.2"/>
    <row r="43" spans="15:116" ht="13" x14ac:dyDescent="0.2">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ht="13" x14ac:dyDescent="0.2">
      <c r="DL44" s="247"/>
    </row>
    <row r="45" spans="15:116" ht="13" x14ac:dyDescent="0.2"/>
    <row r="46" spans="15:116" ht="13" x14ac:dyDescent="0.2">
      <c r="DA46" s="247"/>
      <c r="DB46" s="247"/>
      <c r="DC46" s="247"/>
      <c r="DD46" s="247"/>
      <c r="DE46" s="247"/>
      <c r="DF46" s="247"/>
      <c r="DG46" s="247"/>
      <c r="DH46" s="247"/>
      <c r="DI46" s="247"/>
      <c r="DJ46" s="247"/>
      <c r="DK46" s="247"/>
      <c r="DL46" s="247"/>
    </row>
    <row r="47" spans="15:116" ht="13" x14ac:dyDescent="0.2"/>
    <row r="48" spans="15:116" ht="13" x14ac:dyDescent="0.2"/>
    <row r="49" spans="104:116" ht="13" x14ac:dyDescent="0.2"/>
    <row r="50" spans="104:116" ht="13" x14ac:dyDescent="0.2">
      <c r="CZ50" s="247"/>
      <c r="DA50" s="247"/>
      <c r="DB50" s="247"/>
      <c r="DC50" s="247"/>
      <c r="DD50" s="247"/>
      <c r="DE50" s="247"/>
      <c r="DF50" s="247"/>
      <c r="DG50" s="247"/>
      <c r="DH50" s="247"/>
      <c r="DI50" s="247"/>
      <c r="DJ50" s="247"/>
      <c r="DK50" s="247"/>
      <c r="DL50" s="247"/>
    </row>
    <row r="51" spans="104:116" ht="13" x14ac:dyDescent="0.2"/>
    <row r="52" spans="104:116" ht="13" x14ac:dyDescent="0.2"/>
    <row r="53" spans="104:116" ht="13" x14ac:dyDescent="0.2">
      <c r="DL53" s="247"/>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7"/>
      <c r="DD67" s="247"/>
      <c r="DE67" s="247"/>
      <c r="DF67" s="247"/>
      <c r="DG67" s="247"/>
      <c r="DH67" s="247"/>
      <c r="DI67" s="247"/>
      <c r="DJ67" s="247"/>
      <c r="DK67" s="247"/>
      <c r="DL67" s="247"/>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je+3LLh42K+rT7318czN50rbxpNAND1t9e5iwGUptdd/9Y3Z3abGDmzUB7wK8fUDcrygS+8IsZ5InjIGdUH4A==" saltValue="v5gtStRCBqM6eeektbEyb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53125" style="249" customWidth="1"/>
    <col min="37" max="44" width="17" style="249" customWidth="1"/>
    <col min="45" max="45" width="6.08984375" style="256" customWidth="1"/>
    <col min="46" max="46" width="3" style="254" customWidth="1"/>
    <col min="47" max="47" width="19.08984375" style="249" hidden="1" customWidth="1"/>
    <col min="48" max="52" width="12.6328125" style="249" hidden="1" customWidth="1"/>
    <col min="53" max="16384" width="8.6328125" style="249" hidden="1"/>
  </cols>
  <sheetData>
    <row r="1" spans="1:46" ht="13" x14ac:dyDescent="0.2">
      <c r="AS1" s="250"/>
      <c r="AT1" s="250"/>
    </row>
    <row r="2" spans="1:46" ht="13" x14ac:dyDescent="0.2">
      <c r="AS2" s="250"/>
      <c r="AT2" s="250"/>
    </row>
    <row r="3" spans="1:46" ht="13" x14ac:dyDescent="0.2">
      <c r="AS3" s="250"/>
      <c r="AT3" s="250"/>
    </row>
    <row r="4" spans="1:46" ht="13" x14ac:dyDescent="0.2">
      <c r="AS4" s="250"/>
      <c r="AT4" s="250"/>
    </row>
    <row r="5" spans="1:46" ht="16.5" x14ac:dyDescent="0.2">
      <c r="A5" s="251" t="s">
        <v>481</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ht="13" x14ac:dyDescent="0.2">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482</v>
      </c>
      <c r="AL6" s="255"/>
      <c r="AM6" s="255"/>
      <c r="AN6" s="255"/>
      <c r="AO6" s="250"/>
      <c r="AP6" s="250"/>
      <c r="AQ6" s="250"/>
      <c r="AR6" s="250"/>
    </row>
    <row r="7" spans="1:46" ht="13.5" customHeight="1" x14ac:dyDescent="0.2">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483</v>
      </c>
      <c r="AP7" s="260"/>
      <c r="AQ7" s="261" t="s">
        <v>484</v>
      </c>
      <c r="AR7" s="262"/>
    </row>
    <row r="8" spans="1:46" ht="13" x14ac:dyDescent="0.2">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485</v>
      </c>
      <c r="AQ8" s="267" t="s">
        <v>486</v>
      </c>
      <c r="AR8" s="268" t="s">
        <v>487</v>
      </c>
    </row>
    <row r="9" spans="1:46" ht="13" x14ac:dyDescent="0.2">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488</v>
      </c>
      <c r="AL9" s="1131"/>
      <c r="AM9" s="1131"/>
      <c r="AN9" s="1132"/>
      <c r="AO9" s="269">
        <v>1320057</v>
      </c>
      <c r="AP9" s="269">
        <v>89350</v>
      </c>
      <c r="AQ9" s="270">
        <v>102505</v>
      </c>
      <c r="AR9" s="271">
        <v>-12.8</v>
      </c>
    </row>
    <row r="10" spans="1:46" ht="13.5" customHeight="1" x14ac:dyDescent="0.2">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489</v>
      </c>
      <c r="AL10" s="1131"/>
      <c r="AM10" s="1131"/>
      <c r="AN10" s="1132"/>
      <c r="AO10" s="272">
        <v>214217</v>
      </c>
      <c r="AP10" s="272">
        <v>14500</v>
      </c>
      <c r="AQ10" s="273">
        <v>13118</v>
      </c>
      <c r="AR10" s="274">
        <v>10.5</v>
      </c>
    </row>
    <row r="11" spans="1:46" ht="13.5" customHeight="1" x14ac:dyDescent="0.2">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490</v>
      </c>
      <c r="AL11" s="1131"/>
      <c r="AM11" s="1131"/>
      <c r="AN11" s="1132"/>
      <c r="AO11" s="272" t="s">
        <v>491</v>
      </c>
      <c r="AP11" s="272" t="s">
        <v>491</v>
      </c>
      <c r="AQ11" s="273">
        <v>532</v>
      </c>
      <c r="AR11" s="274" t="s">
        <v>491</v>
      </c>
    </row>
    <row r="12" spans="1:46" ht="13.5" customHeight="1" x14ac:dyDescent="0.2">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492</v>
      </c>
      <c r="AL12" s="1131"/>
      <c r="AM12" s="1131"/>
      <c r="AN12" s="1132"/>
      <c r="AO12" s="272">
        <v>9578</v>
      </c>
      <c r="AP12" s="272">
        <v>648</v>
      </c>
      <c r="AQ12" s="273">
        <v>70</v>
      </c>
      <c r="AR12" s="274">
        <v>825.7</v>
      </c>
    </row>
    <row r="13" spans="1:46" ht="13.5" customHeight="1" x14ac:dyDescent="0.2">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493</v>
      </c>
      <c r="AL13" s="1131"/>
      <c r="AM13" s="1131"/>
      <c r="AN13" s="1132"/>
      <c r="AO13" s="272">
        <v>27316</v>
      </c>
      <c r="AP13" s="272">
        <v>1849</v>
      </c>
      <c r="AQ13" s="273">
        <v>4255</v>
      </c>
      <c r="AR13" s="274">
        <v>-56.5</v>
      </c>
    </row>
    <row r="14" spans="1:46" ht="13.5" customHeight="1" x14ac:dyDescent="0.2">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494</v>
      </c>
      <c r="AL14" s="1131"/>
      <c r="AM14" s="1131"/>
      <c r="AN14" s="1132"/>
      <c r="AO14" s="272" t="s">
        <v>491</v>
      </c>
      <c r="AP14" s="272" t="s">
        <v>491</v>
      </c>
      <c r="AQ14" s="273">
        <v>1813</v>
      </c>
      <c r="AR14" s="274" t="s">
        <v>491</v>
      </c>
    </row>
    <row r="15" spans="1:46" ht="13.5" customHeight="1" x14ac:dyDescent="0.2">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495</v>
      </c>
      <c r="AL15" s="1134"/>
      <c r="AM15" s="1134"/>
      <c r="AN15" s="1135"/>
      <c r="AO15" s="272">
        <v>-8728</v>
      </c>
      <c r="AP15" s="272">
        <v>-591</v>
      </c>
      <c r="AQ15" s="273">
        <v>-6003</v>
      </c>
      <c r="AR15" s="274">
        <v>-90.2</v>
      </c>
    </row>
    <row r="16" spans="1:46" ht="13" x14ac:dyDescent="0.2">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1562440</v>
      </c>
      <c r="AP16" s="272">
        <v>105756</v>
      </c>
      <c r="AQ16" s="273">
        <v>116291</v>
      </c>
      <c r="AR16" s="274">
        <v>-9.1</v>
      </c>
    </row>
    <row r="17" spans="1:46" ht="13" x14ac:dyDescent="0.2">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ht="13" x14ac:dyDescent="0.2">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ht="13" x14ac:dyDescent="0.2">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496</v>
      </c>
      <c r="AL19" s="250"/>
      <c r="AM19" s="250"/>
      <c r="AN19" s="250"/>
      <c r="AO19" s="250"/>
      <c r="AP19" s="250"/>
      <c r="AQ19" s="250"/>
      <c r="AR19" s="250"/>
    </row>
    <row r="20" spans="1:46" ht="13" x14ac:dyDescent="0.2">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497</v>
      </c>
      <c r="AP20" s="281" t="s">
        <v>498</v>
      </c>
      <c r="AQ20" s="282" t="s">
        <v>499</v>
      </c>
      <c r="AR20" s="283"/>
    </row>
    <row r="21" spans="1:46" s="289" customFormat="1" ht="13" x14ac:dyDescent="0.2">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500</v>
      </c>
      <c r="AL21" s="1137"/>
      <c r="AM21" s="1137"/>
      <c r="AN21" s="1138"/>
      <c r="AO21" s="285">
        <v>7.85</v>
      </c>
      <c r="AP21" s="286">
        <v>9.5500000000000007</v>
      </c>
      <c r="AQ21" s="287">
        <v>-1.7</v>
      </c>
      <c r="AR21" s="255"/>
      <c r="AS21" s="288"/>
      <c r="AT21" s="284"/>
    </row>
    <row r="22" spans="1:46" s="289" customFormat="1" ht="13" x14ac:dyDescent="0.2">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501</v>
      </c>
      <c r="AL22" s="1137"/>
      <c r="AM22" s="1137"/>
      <c r="AN22" s="1138"/>
      <c r="AO22" s="290">
        <v>94.4</v>
      </c>
      <c r="AP22" s="291">
        <v>96.7</v>
      </c>
      <c r="AQ22" s="292">
        <v>-2.2999999999999998</v>
      </c>
      <c r="AR22" s="276"/>
      <c r="AS22" s="288"/>
      <c r="AT22" s="284"/>
    </row>
    <row r="23" spans="1:46" s="289" customFormat="1" ht="13" x14ac:dyDescent="0.2">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ht="13" x14ac:dyDescent="0.2">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ht="13" x14ac:dyDescent="0.2">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ht="13" x14ac:dyDescent="0.2">
      <c r="A26" s="1129" t="s">
        <v>502</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ht="13" x14ac:dyDescent="0.2">
      <c r="A27" s="297"/>
      <c r="AO27" s="250"/>
      <c r="AP27" s="250"/>
      <c r="AQ27" s="250"/>
      <c r="AR27" s="250"/>
      <c r="AS27" s="250"/>
      <c r="AT27" s="250"/>
    </row>
    <row r="28" spans="1:46" ht="16.5" x14ac:dyDescent="0.2">
      <c r="A28" s="251" t="s">
        <v>503</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ht="13" x14ac:dyDescent="0.2">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504</v>
      </c>
      <c r="AL29" s="255"/>
      <c r="AM29" s="255"/>
      <c r="AN29" s="255"/>
      <c r="AO29" s="250"/>
      <c r="AP29" s="250"/>
      <c r="AQ29" s="250"/>
      <c r="AR29" s="250"/>
      <c r="AS29" s="299"/>
    </row>
    <row r="30" spans="1:46" ht="13.5" customHeight="1" x14ac:dyDescent="0.2">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483</v>
      </c>
      <c r="AP30" s="260"/>
      <c r="AQ30" s="261" t="s">
        <v>484</v>
      </c>
      <c r="AR30" s="262"/>
    </row>
    <row r="31" spans="1:46" ht="13" x14ac:dyDescent="0.2">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485</v>
      </c>
      <c r="AQ31" s="267" t="s">
        <v>486</v>
      </c>
      <c r="AR31" s="268" t="s">
        <v>487</v>
      </c>
    </row>
    <row r="32" spans="1:46" ht="27" customHeight="1" x14ac:dyDescent="0.2">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505</v>
      </c>
      <c r="AL32" s="1121"/>
      <c r="AM32" s="1121"/>
      <c r="AN32" s="1122"/>
      <c r="AO32" s="300">
        <v>1244602</v>
      </c>
      <c r="AP32" s="300">
        <v>84243</v>
      </c>
      <c r="AQ32" s="301">
        <v>49899</v>
      </c>
      <c r="AR32" s="302">
        <v>68.8</v>
      </c>
    </row>
    <row r="33" spans="1:46" ht="13.5" customHeight="1" x14ac:dyDescent="0.2">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506</v>
      </c>
      <c r="AL33" s="1121"/>
      <c r="AM33" s="1121"/>
      <c r="AN33" s="1122"/>
      <c r="AO33" s="300" t="s">
        <v>491</v>
      </c>
      <c r="AP33" s="300" t="s">
        <v>491</v>
      </c>
      <c r="AQ33" s="301" t="s">
        <v>491</v>
      </c>
      <c r="AR33" s="302" t="s">
        <v>491</v>
      </c>
    </row>
    <row r="34" spans="1:46" ht="27" customHeight="1" x14ac:dyDescent="0.2">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507</v>
      </c>
      <c r="AL34" s="1121"/>
      <c r="AM34" s="1121"/>
      <c r="AN34" s="1122"/>
      <c r="AO34" s="300" t="s">
        <v>491</v>
      </c>
      <c r="AP34" s="300" t="s">
        <v>491</v>
      </c>
      <c r="AQ34" s="301">
        <v>2</v>
      </c>
      <c r="AR34" s="302" t="s">
        <v>491</v>
      </c>
    </row>
    <row r="35" spans="1:46" ht="27" customHeight="1" x14ac:dyDescent="0.2">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508</v>
      </c>
      <c r="AL35" s="1121"/>
      <c r="AM35" s="1121"/>
      <c r="AN35" s="1122"/>
      <c r="AO35" s="300">
        <v>185089</v>
      </c>
      <c r="AP35" s="300">
        <v>12528</v>
      </c>
      <c r="AQ35" s="301">
        <v>13394</v>
      </c>
      <c r="AR35" s="302">
        <v>-6.5</v>
      </c>
    </row>
    <row r="36" spans="1:46" ht="27" customHeight="1" x14ac:dyDescent="0.2">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509</v>
      </c>
      <c r="AL36" s="1121"/>
      <c r="AM36" s="1121"/>
      <c r="AN36" s="1122"/>
      <c r="AO36" s="300">
        <v>1321</v>
      </c>
      <c r="AP36" s="300">
        <v>89</v>
      </c>
      <c r="AQ36" s="301">
        <v>2489</v>
      </c>
      <c r="AR36" s="302">
        <v>-96.4</v>
      </c>
    </row>
    <row r="37" spans="1:46" ht="13.5" customHeight="1" x14ac:dyDescent="0.2">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510</v>
      </c>
      <c r="AL37" s="1121"/>
      <c r="AM37" s="1121"/>
      <c r="AN37" s="1122"/>
      <c r="AO37" s="300" t="s">
        <v>491</v>
      </c>
      <c r="AP37" s="300" t="s">
        <v>491</v>
      </c>
      <c r="AQ37" s="301">
        <v>625</v>
      </c>
      <c r="AR37" s="302" t="s">
        <v>491</v>
      </c>
    </row>
    <row r="38" spans="1:46" ht="27" customHeight="1" x14ac:dyDescent="0.2">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511</v>
      </c>
      <c r="AL38" s="1124"/>
      <c r="AM38" s="1124"/>
      <c r="AN38" s="1125"/>
      <c r="AO38" s="303">
        <v>245</v>
      </c>
      <c r="AP38" s="303">
        <v>17</v>
      </c>
      <c r="AQ38" s="304">
        <v>5</v>
      </c>
      <c r="AR38" s="292">
        <v>240</v>
      </c>
      <c r="AS38" s="299"/>
    </row>
    <row r="39" spans="1:46" ht="13" x14ac:dyDescent="0.2">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512</v>
      </c>
      <c r="AL39" s="1124"/>
      <c r="AM39" s="1124"/>
      <c r="AN39" s="1125"/>
      <c r="AO39" s="300">
        <v>-203681</v>
      </c>
      <c r="AP39" s="300">
        <v>-13786</v>
      </c>
      <c r="AQ39" s="301">
        <v>-2982</v>
      </c>
      <c r="AR39" s="302">
        <v>362.3</v>
      </c>
      <c r="AS39" s="299"/>
    </row>
    <row r="40" spans="1:46" ht="27" customHeight="1" x14ac:dyDescent="0.2">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513</v>
      </c>
      <c r="AL40" s="1121"/>
      <c r="AM40" s="1121"/>
      <c r="AN40" s="1122"/>
      <c r="AO40" s="300">
        <v>-897177</v>
      </c>
      <c r="AP40" s="300">
        <v>-60727</v>
      </c>
      <c r="AQ40" s="301">
        <v>-43756</v>
      </c>
      <c r="AR40" s="302">
        <v>38.799999999999997</v>
      </c>
      <c r="AS40" s="299"/>
    </row>
    <row r="41" spans="1:46" ht="13" x14ac:dyDescent="0.2">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330399</v>
      </c>
      <c r="AP41" s="300">
        <v>22364</v>
      </c>
      <c r="AQ41" s="301">
        <v>19675</v>
      </c>
      <c r="AR41" s="302">
        <v>13.7</v>
      </c>
      <c r="AS41" s="299"/>
    </row>
    <row r="42" spans="1:46" ht="13" x14ac:dyDescent="0.2">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ht="13" x14ac:dyDescent="0.2">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ht="13" x14ac:dyDescent="0.2">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ht="13" x14ac:dyDescent="0.2">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ht="13" x14ac:dyDescent="0.2">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2">
      <c r="A47" s="309" t="s">
        <v>514</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ht="13" x14ac:dyDescent="0.2">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515</v>
      </c>
      <c r="AL48" s="310"/>
      <c r="AM48" s="310"/>
      <c r="AN48" s="310"/>
      <c r="AO48" s="310"/>
      <c r="AP48" s="310"/>
      <c r="AQ48" s="311"/>
      <c r="AR48" s="310"/>
    </row>
    <row r="49" spans="1:44" ht="13.5" customHeight="1" x14ac:dyDescent="0.2">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483</v>
      </c>
      <c r="AN49" s="1115" t="s">
        <v>516</v>
      </c>
      <c r="AO49" s="1116"/>
      <c r="AP49" s="1116"/>
      <c r="AQ49" s="1116"/>
      <c r="AR49" s="1117"/>
    </row>
    <row r="50" spans="1:44" ht="13" x14ac:dyDescent="0.2">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517</v>
      </c>
      <c r="AO50" s="317" t="s">
        <v>518</v>
      </c>
      <c r="AP50" s="318" t="s">
        <v>519</v>
      </c>
      <c r="AQ50" s="319" t="s">
        <v>520</v>
      </c>
      <c r="AR50" s="320" t="s">
        <v>521</v>
      </c>
    </row>
    <row r="51" spans="1:44" ht="13" x14ac:dyDescent="0.2">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522</v>
      </c>
      <c r="AL51" s="313"/>
      <c r="AM51" s="321">
        <v>2065390</v>
      </c>
      <c r="AN51" s="322">
        <v>132712</v>
      </c>
      <c r="AO51" s="323">
        <v>176</v>
      </c>
      <c r="AP51" s="324">
        <v>96248</v>
      </c>
      <c r="AQ51" s="325">
        <v>10</v>
      </c>
      <c r="AR51" s="326">
        <v>166</v>
      </c>
    </row>
    <row r="52" spans="1:44" ht="13" x14ac:dyDescent="0.2">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523</v>
      </c>
      <c r="AM52" s="329">
        <v>1948516</v>
      </c>
      <c r="AN52" s="330">
        <v>125202</v>
      </c>
      <c r="AO52" s="331">
        <v>233</v>
      </c>
      <c r="AP52" s="332">
        <v>55768</v>
      </c>
      <c r="AQ52" s="333">
        <v>17.5</v>
      </c>
      <c r="AR52" s="334">
        <v>215.5</v>
      </c>
    </row>
    <row r="53" spans="1:44" ht="13" x14ac:dyDescent="0.2">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524</v>
      </c>
      <c r="AL53" s="313"/>
      <c r="AM53" s="321">
        <v>2991643</v>
      </c>
      <c r="AN53" s="322">
        <v>194946</v>
      </c>
      <c r="AO53" s="323">
        <v>46.9</v>
      </c>
      <c r="AP53" s="324">
        <v>76413</v>
      </c>
      <c r="AQ53" s="325">
        <v>-20.6</v>
      </c>
      <c r="AR53" s="326">
        <v>67.5</v>
      </c>
    </row>
    <row r="54" spans="1:44" ht="13" x14ac:dyDescent="0.2">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523</v>
      </c>
      <c r="AM54" s="329">
        <v>2757327</v>
      </c>
      <c r="AN54" s="330">
        <v>179677</v>
      </c>
      <c r="AO54" s="331">
        <v>43.5</v>
      </c>
      <c r="AP54" s="332">
        <v>39658</v>
      </c>
      <c r="AQ54" s="333">
        <v>-28.9</v>
      </c>
      <c r="AR54" s="334">
        <v>72.400000000000006</v>
      </c>
    </row>
    <row r="55" spans="1:44" ht="13" x14ac:dyDescent="0.2">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525</v>
      </c>
      <c r="AL55" s="313"/>
      <c r="AM55" s="321">
        <v>568517</v>
      </c>
      <c r="AN55" s="322">
        <v>37471</v>
      </c>
      <c r="AO55" s="323">
        <v>-80.8</v>
      </c>
      <c r="AP55" s="324">
        <v>66481</v>
      </c>
      <c r="AQ55" s="325">
        <v>-13</v>
      </c>
      <c r="AR55" s="326">
        <v>-67.8</v>
      </c>
    </row>
    <row r="56" spans="1:44" ht="13" x14ac:dyDescent="0.2">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523</v>
      </c>
      <c r="AM56" s="329">
        <v>302817</v>
      </c>
      <c r="AN56" s="330">
        <v>19959</v>
      </c>
      <c r="AO56" s="331">
        <v>-88.9</v>
      </c>
      <c r="AP56" s="332">
        <v>36120</v>
      </c>
      <c r="AQ56" s="333">
        <v>-8.9</v>
      </c>
      <c r="AR56" s="334">
        <v>-80</v>
      </c>
    </row>
    <row r="57" spans="1:44" ht="13" x14ac:dyDescent="0.2">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526</v>
      </c>
      <c r="AL57" s="313"/>
      <c r="AM57" s="321">
        <v>1997381</v>
      </c>
      <c r="AN57" s="322">
        <v>133176</v>
      </c>
      <c r="AO57" s="323">
        <v>255.4</v>
      </c>
      <c r="AP57" s="324">
        <v>67825</v>
      </c>
      <c r="AQ57" s="325">
        <v>2</v>
      </c>
      <c r="AR57" s="326">
        <v>253.4</v>
      </c>
    </row>
    <row r="58" spans="1:44" ht="13" x14ac:dyDescent="0.2">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523</v>
      </c>
      <c r="AM58" s="329">
        <v>1299351</v>
      </c>
      <c r="AN58" s="330">
        <v>86635</v>
      </c>
      <c r="AO58" s="331">
        <v>334.1</v>
      </c>
      <c r="AP58" s="332">
        <v>39417</v>
      </c>
      <c r="AQ58" s="333">
        <v>9.1</v>
      </c>
      <c r="AR58" s="334">
        <v>325</v>
      </c>
    </row>
    <row r="59" spans="1:44" ht="13" x14ac:dyDescent="0.2">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527</v>
      </c>
      <c r="AL59" s="313"/>
      <c r="AM59" s="321">
        <v>3725103</v>
      </c>
      <c r="AN59" s="322">
        <v>252139</v>
      </c>
      <c r="AO59" s="323">
        <v>89.3</v>
      </c>
      <c r="AP59" s="324">
        <v>81158</v>
      </c>
      <c r="AQ59" s="325">
        <v>19.7</v>
      </c>
      <c r="AR59" s="326">
        <v>69.599999999999994</v>
      </c>
    </row>
    <row r="60" spans="1:44" ht="13" x14ac:dyDescent="0.2">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523</v>
      </c>
      <c r="AM60" s="329">
        <v>2234567</v>
      </c>
      <c r="AN60" s="330">
        <v>151250</v>
      </c>
      <c r="AO60" s="331">
        <v>74.599999999999994</v>
      </c>
      <c r="AP60" s="332">
        <v>45320</v>
      </c>
      <c r="AQ60" s="333">
        <v>15</v>
      </c>
      <c r="AR60" s="334">
        <v>59.6</v>
      </c>
    </row>
    <row r="61" spans="1:44" ht="13" x14ac:dyDescent="0.2">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528</v>
      </c>
      <c r="AL61" s="335"/>
      <c r="AM61" s="336">
        <v>2269607</v>
      </c>
      <c r="AN61" s="337">
        <v>150089</v>
      </c>
      <c r="AO61" s="338">
        <v>97.4</v>
      </c>
      <c r="AP61" s="339">
        <v>77625</v>
      </c>
      <c r="AQ61" s="340">
        <v>-0.4</v>
      </c>
      <c r="AR61" s="326">
        <v>97.8</v>
      </c>
    </row>
    <row r="62" spans="1:44" ht="13" x14ac:dyDescent="0.2">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523</v>
      </c>
      <c r="AM62" s="329">
        <v>1708516</v>
      </c>
      <c r="AN62" s="330">
        <v>112545</v>
      </c>
      <c r="AO62" s="331">
        <v>119.3</v>
      </c>
      <c r="AP62" s="332">
        <v>43257</v>
      </c>
      <c r="AQ62" s="333">
        <v>0.8</v>
      </c>
      <c r="AR62" s="334">
        <v>118.5</v>
      </c>
    </row>
    <row r="63" spans="1:44" ht="13" x14ac:dyDescent="0.2">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ht="13" x14ac:dyDescent="0.2">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ht="13" x14ac:dyDescent="0.2">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ht="13" x14ac:dyDescent="0.2">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2">
      <c r="AK67" s="250"/>
      <c r="AL67" s="250"/>
      <c r="AM67" s="250"/>
      <c r="AN67" s="250"/>
      <c r="AO67" s="250"/>
      <c r="AP67" s="250"/>
      <c r="AQ67" s="250"/>
      <c r="AR67" s="250"/>
      <c r="AS67" s="250"/>
      <c r="AT67" s="250"/>
    </row>
    <row r="68" spans="1:46" ht="13.5" hidden="1" customHeight="1" x14ac:dyDescent="0.2">
      <c r="AK68" s="250"/>
      <c r="AL68" s="250"/>
      <c r="AM68" s="250"/>
      <c r="AN68" s="250"/>
      <c r="AO68" s="250"/>
      <c r="AP68" s="250"/>
      <c r="AQ68" s="250"/>
      <c r="AR68" s="250"/>
    </row>
    <row r="69" spans="1:46" ht="13.5" hidden="1" customHeight="1" x14ac:dyDescent="0.2">
      <c r="AK69" s="250"/>
      <c r="AL69" s="250"/>
      <c r="AM69" s="250"/>
      <c r="AN69" s="250"/>
      <c r="AO69" s="250"/>
      <c r="AP69" s="250"/>
      <c r="AQ69" s="250"/>
      <c r="AR69" s="250"/>
    </row>
    <row r="70" spans="1:46" ht="13" hidden="1" x14ac:dyDescent="0.2">
      <c r="AK70" s="250"/>
      <c r="AL70" s="250"/>
      <c r="AM70" s="250"/>
      <c r="AN70" s="250"/>
      <c r="AO70" s="250"/>
      <c r="AP70" s="250"/>
      <c r="AQ70" s="250"/>
      <c r="AR70" s="250"/>
    </row>
    <row r="71" spans="1:46" ht="13" hidden="1" x14ac:dyDescent="0.2">
      <c r="AK71" s="250"/>
      <c r="AL71" s="250"/>
      <c r="AM71" s="250"/>
      <c r="AN71" s="250"/>
      <c r="AO71" s="250"/>
      <c r="AP71" s="250"/>
      <c r="AQ71" s="250"/>
      <c r="AR71" s="250"/>
    </row>
    <row r="72" spans="1:46" ht="13" hidden="1" x14ac:dyDescent="0.2">
      <c r="AK72" s="250"/>
      <c r="AL72" s="250"/>
      <c r="AM72" s="250"/>
      <c r="AN72" s="250"/>
      <c r="AO72" s="250"/>
      <c r="AP72" s="250"/>
      <c r="AQ72" s="250"/>
      <c r="AR72" s="250"/>
    </row>
    <row r="73" spans="1:46" ht="13" hidden="1" x14ac:dyDescent="0.2">
      <c r="AK73" s="250"/>
      <c r="AL73" s="250"/>
      <c r="AM73" s="250"/>
      <c r="AN73" s="250"/>
      <c r="AO73" s="250"/>
      <c r="AP73" s="250"/>
      <c r="AQ73" s="250"/>
      <c r="AR73" s="250"/>
    </row>
  </sheetData>
  <sheetProtection algorithmName="SHA-512" hashValue="dgxiZIEIc1g40SAHiq4bqWD3GoYh9ik6aprycXIW3/yygK1TpflCNYe2MdAE4J5mFkd8eIOmSaco8FuVCNQFhw==" saltValue="CymfvsWDK8jxAwjXt4uLm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53125" style="248" customWidth="1"/>
    <col min="126" max="16384" width="9" style="247" hidden="1"/>
  </cols>
  <sheetData>
    <row r="1" spans="2:125"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ht="13" x14ac:dyDescent="0.2">
      <c r="B2" s="247"/>
      <c r="DG2" s="247"/>
    </row>
    <row r="3" spans="2:125" ht="13" x14ac:dyDescent="0.2">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ht="13" x14ac:dyDescent="0.2"/>
    <row r="5" spans="2:125" ht="13" x14ac:dyDescent="0.2"/>
    <row r="6" spans="2:125" ht="13" x14ac:dyDescent="0.2"/>
    <row r="7" spans="2:125" ht="13" x14ac:dyDescent="0.2"/>
    <row r="8" spans="2:125" ht="13" x14ac:dyDescent="0.2"/>
    <row r="9" spans="2:125" ht="13" x14ac:dyDescent="0.2">
      <c r="DU9" s="247"/>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7"/>
    </row>
    <row r="18" spans="125:125" ht="13" x14ac:dyDescent="0.2"/>
    <row r="19" spans="125:125" ht="13" x14ac:dyDescent="0.2"/>
    <row r="20" spans="125:125" ht="13" x14ac:dyDescent="0.2">
      <c r="DU20" s="247"/>
    </row>
    <row r="21" spans="125:125" ht="13" x14ac:dyDescent="0.2">
      <c r="DU21" s="247"/>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7"/>
    </row>
    <row r="29" spans="125:125" ht="13" x14ac:dyDescent="0.2"/>
    <row r="30" spans="125:125" ht="13" x14ac:dyDescent="0.2"/>
    <row r="31" spans="125:125" ht="13" x14ac:dyDescent="0.2"/>
    <row r="32" spans="125:125" ht="13" x14ac:dyDescent="0.2"/>
    <row r="33" spans="2:125" ht="13" x14ac:dyDescent="0.2">
      <c r="B33" s="247"/>
      <c r="G33" s="247"/>
      <c r="I33" s="247"/>
    </row>
    <row r="34" spans="2:125" ht="13" x14ac:dyDescent="0.2">
      <c r="C34" s="247"/>
      <c r="P34" s="247"/>
      <c r="DE34" s="247"/>
      <c r="DH34" s="247"/>
    </row>
    <row r="35" spans="2:125" ht="13" x14ac:dyDescent="0.2">
      <c r="D35" s="247"/>
      <c r="E35" s="247"/>
      <c r="DG35" s="247"/>
      <c r="DJ35" s="247"/>
      <c r="DP35" s="247"/>
      <c r="DQ35" s="247"/>
      <c r="DR35" s="247"/>
      <c r="DS35" s="247"/>
      <c r="DT35" s="247"/>
      <c r="DU35" s="247"/>
    </row>
    <row r="36" spans="2:125" ht="13" x14ac:dyDescent="0.2">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ht="13" x14ac:dyDescent="0.2">
      <c r="DU37" s="247"/>
    </row>
    <row r="38" spans="2:125" ht="13" x14ac:dyDescent="0.2">
      <c r="DT38" s="247"/>
      <c r="DU38" s="247"/>
    </row>
    <row r="39" spans="2:125" ht="13" x14ac:dyDescent="0.2"/>
    <row r="40" spans="2:125" ht="13" x14ac:dyDescent="0.2">
      <c r="DH40" s="247"/>
    </row>
    <row r="41" spans="2:125" ht="13" x14ac:dyDescent="0.2">
      <c r="DE41" s="247"/>
    </row>
    <row r="42" spans="2:125" ht="13" x14ac:dyDescent="0.2">
      <c r="DG42" s="247"/>
      <c r="DJ42" s="247"/>
    </row>
    <row r="43" spans="2:125" ht="13" x14ac:dyDescent="0.2">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ht="13" x14ac:dyDescent="0.2">
      <c r="DU44" s="247"/>
    </row>
    <row r="45" spans="2:125" ht="13" x14ac:dyDescent="0.2"/>
    <row r="46" spans="2:125" ht="13" x14ac:dyDescent="0.2"/>
    <row r="47" spans="2:125" ht="13" x14ac:dyDescent="0.2"/>
    <row r="48" spans="2:125" ht="13" x14ac:dyDescent="0.2">
      <c r="DT48" s="247"/>
      <c r="DU48" s="247"/>
    </row>
    <row r="49" spans="120:125" ht="13" x14ac:dyDescent="0.2">
      <c r="DU49" s="247"/>
    </row>
    <row r="50" spans="120:125" ht="13" x14ac:dyDescent="0.2">
      <c r="DU50" s="247"/>
    </row>
    <row r="51" spans="120:125" ht="13" x14ac:dyDescent="0.2">
      <c r="DP51" s="247"/>
      <c r="DQ51" s="247"/>
      <c r="DR51" s="247"/>
      <c r="DS51" s="247"/>
      <c r="DT51" s="247"/>
      <c r="DU51" s="247"/>
    </row>
    <row r="52" spans="120:125" ht="13" x14ac:dyDescent="0.2"/>
    <row r="53" spans="120:125" ht="13" x14ac:dyDescent="0.2"/>
    <row r="54" spans="120:125" ht="13" x14ac:dyDescent="0.2">
      <c r="DU54" s="247"/>
    </row>
    <row r="55" spans="120:125" ht="13" x14ac:dyDescent="0.2"/>
    <row r="56" spans="120:125" ht="13" x14ac:dyDescent="0.2"/>
    <row r="57" spans="120:125" ht="13" x14ac:dyDescent="0.2"/>
    <row r="58" spans="120:125" ht="13" x14ac:dyDescent="0.2">
      <c r="DU58" s="247"/>
    </row>
    <row r="59" spans="120:125" ht="13" x14ac:dyDescent="0.2"/>
    <row r="60" spans="120:125" ht="13" x14ac:dyDescent="0.2"/>
    <row r="61" spans="120:125" ht="13" x14ac:dyDescent="0.2"/>
    <row r="62" spans="120:125" ht="13" x14ac:dyDescent="0.2"/>
    <row r="63" spans="120:125" ht="13" x14ac:dyDescent="0.2">
      <c r="DU63" s="247"/>
    </row>
    <row r="64" spans="120:125" ht="13" x14ac:dyDescent="0.2">
      <c r="DT64" s="247"/>
      <c r="DU64" s="247"/>
    </row>
    <row r="65" spans="123:125" ht="13" x14ac:dyDescent="0.2"/>
    <row r="66" spans="123:125" ht="13" x14ac:dyDescent="0.2"/>
    <row r="67" spans="123:125" ht="13" x14ac:dyDescent="0.2"/>
    <row r="68" spans="123:125" ht="13" x14ac:dyDescent="0.2"/>
    <row r="69" spans="123:125" ht="13" x14ac:dyDescent="0.2">
      <c r="DS69" s="247"/>
      <c r="DT69" s="247"/>
      <c r="DU69" s="247"/>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7"/>
    </row>
    <row r="83" spans="116:125" ht="13" x14ac:dyDescent="0.2">
      <c r="DM83" s="247"/>
      <c r="DN83" s="247"/>
      <c r="DO83" s="247"/>
      <c r="DP83" s="247"/>
      <c r="DQ83" s="247"/>
      <c r="DR83" s="247"/>
      <c r="DS83" s="247"/>
      <c r="DT83" s="247"/>
      <c r="DU83" s="247"/>
    </row>
    <row r="84" spans="116:125" ht="13" x14ac:dyDescent="0.2"/>
    <row r="85" spans="116:125" ht="13" x14ac:dyDescent="0.2"/>
    <row r="86" spans="116:125" ht="13" x14ac:dyDescent="0.2"/>
    <row r="87" spans="116:125" ht="13" x14ac:dyDescent="0.2"/>
    <row r="88" spans="116:125" ht="13" x14ac:dyDescent="0.2">
      <c r="DU88" s="247"/>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7"/>
      <c r="DT94" s="247"/>
      <c r="DU94" s="247"/>
    </row>
    <row r="95" spans="116:125" ht="13.5" customHeight="1" x14ac:dyDescent="0.2">
      <c r="DU95" s="247"/>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7"/>
    </row>
    <row r="102" spans="124:125" ht="13.5" customHeight="1" x14ac:dyDescent="0.2"/>
    <row r="103" spans="124:125" ht="13.5" customHeight="1" x14ac:dyDescent="0.2"/>
    <row r="104" spans="124:125" ht="13.5" customHeight="1" x14ac:dyDescent="0.2">
      <c r="DT104" s="247"/>
      <c r="DU104" s="247"/>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7" t="s">
        <v>480</v>
      </c>
    </row>
    <row r="121" spans="125:125" ht="13.5" hidden="1" customHeight="1" x14ac:dyDescent="0.2">
      <c r="DU121" s="247"/>
    </row>
  </sheetData>
  <sheetProtection algorithmName="SHA-512" hashValue="mQOSfUADpM7wInjuHPdi4ZWFMaMT+LlX5FOg1b3hQBRwPTNnwC2YB5FN8Bh6D4o/8vSHagUHOVo6DF3TdrjdPQ==" saltValue="TLBcysYbH31wSJUJ9+VA/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53125" style="248" customWidth="1"/>
    <col min="126" max="142" width="0" style="247" hidden="1" customWidth="1"/>
    <col min="143" max="16384" width="9" style="247" hidden="1"/>
  </cols>
  <sheetData>
    <row r="1" spans="1:125"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ht="13" x14ac:dyDescent="0.2">
      <c r="B2" s="247"/>
      <c r="T2" s="247"/>
    </row>
    <row r="3" spans="1:125"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7"/>
      <c r="G33" s="247"/>
      <c r="I33" s="247"/>
    </row>
    <row r="34" spans="2:125" ht="13" x14ac:dyDescent="0.2">
      <c r="C34" s="247"/>
      <c r="P34" s="247"/>
      <c r="R34" s="247"/>
      <c r="U34" s="247"/>
    </row>
    <row r="35" spans="2:125" ht="13" x14ac:dyDescent="0.2">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ht="13" x14ac:dyDescent="0.2">
      <c r="F36" s="247"/>
      <c r="H36" s="247"/>
      <c r="J36" s="247"/>
      <c r="K36" s="247"/>
      <c r="L36" s="247"/>
      <c r="M36" s="247"/>
      <c r="N36" s="247"/>
      <c r="O36" s="247"/>
      <c r="Q36" s="247"/>
      <c r="S36" s="247"/>
      <c r="V36" s="247"/>
    </row>
    <row r="37" spans="2:125" ht="13" x14ac:dyDescent="0.2"/>
    <row r="38" spans="2:125" ht="13" x14ac:dyDescent="0.2"/>
    <row r="39" spans="2:125" ht="13" x14ac:dyDescent="0.2"/>
    <row r="40" spans="2:125" ht="13" x14ac:dyDescent="0.2">
      <c r="U40" s="247"/>
    </row>
    <row r="41" spans="2:125" ht="13" x14ac:dyDescent="0.2">
      <c r="R41" s="247"/>
    </row>
    <row r="42" spans="2:125" ht="13" x14ac:dyDescent="0.2">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ht="13" x14ac:dyDescent="0.2">
      <c r="Q43" s="247"/>
      <c r="S43" s="247"/>
      <c r="V43" s="247"/>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8" t="s">
        <v>480</v>
      </c>
    </row>
  </sheetData>
  <sheetProtection algorithmName="SHA-512" hashValue="b/r6AqunUPG/pb/6bBVByTcLvjYKOtdGYgEivzVl/seBsjbBPZl1N4+T4Fwl4vlnEqtcEysjpv+Ifn3mOwJ4Wg==" saltValue="lf13UmcMaRkPhjrQHC6i1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530</v>
      </c>
      <c r="G46" s="8" t="s">
        <v>531</v>
      </c>
      <c r="H46" s="8" t="s">
        <v>532</v>
      </c>
      <c r="I46" s="8" t="s">
        <v>533</v>
      </c>
      <c r="J46" s="9" t="s">
        <v>534</v>
      </c>
    </row>
    <row r="47" spans="2:10" ht="57.75" customHeight="1" x14ac:dyDescent="0.2">
      <c r="B47" s="10"/>
      <c r="C47" s="1139" t="s">
        <v>3</v>
      </c>
      <c r="D47" s="1139"/>
      <c r="E47" s="1140"/>
      <c r="F47" s="11">
        <v>21.21</v>
      </c>
      <c r="G47" s="12">
        <v>20.5</v>
      </c>
      <c r="H47" s="12">
        <v>26.77</v>
      </c>
      <c r="I47" s="12">
        <v>32.799999999999997</v>
      </c>
      <c r="J47" s="13">
        <v>31.81</v>
      </c>
    </row>
    <row r="48" spans="2:10" ht="57.75" customHeight="1" x14ac:dyDescent="0.2">
      <c r="B48" s="14"/>
      <c r="C48" s="1141" t="s">
        <v>4</v>
      </c>
      <c r="D48" s="1141"/>
      <c r="E48" s="1142"/>
      <c r="F48" s="15">
        <v>1.52</v>
      </c>
      <c r="G48" s="16">
        <v>11.26</v>
      </c>
      <c r="H48" s="16">
        <v>14.3</v>
      </c>
      <c r="I48" s="16">
        <v>6.97</v>
      </c>
      <c r="J48" s="17">
        <v>1.66</v>
      </c>
    </row>
    <row r="49" spans="2:10" ht="57.75" customHeight="1" thickBot="1" x14ac:dyDescent="0.25">
      <c r="B49" s="18"/>
      <c r="C49" s="1143" t="s">
        <v>5</v>
      </c>
      <c r="D49" s="1143"/>
      <c r="E49" s="1144"/>
      <c r="F49" s="19">
        <v>0.55000000000000004</v>
      </c>
      <c r="G49" s="20">
        <v>9.86</v>
      </c>
      <c r="H49" s="20">
        <v>2.81</v>
      </c>
      <c r="I49" s="20" t="s">
        <v>535</v>
      </c>
      <c r="J49" s="21" t="s">
        <v>536</v>
      </c>
    </row>
    <row r="50" spans="2:10" ht="13" x14ac:dyDescent="0.2"/>
  </sheetData>
  <sheetProtection algorithmName="SHA-512" hashValue="IEsHVLWHAyPB5fGdRZwTpLDtyEkD1/amePrGAwk5BaH3Y2hMvA3YRMwCmRgc4Rvwu6h8FxAWyStYXKI3Ck61Gw==" saltValue="bs0DVrqAhM2g3s+3eYmu0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51" t="s">
        <v>537</v>
      </c>
      <c r="D34" s="1151"/>
      <c r="E34" s="1152"/>
      <c r="F34" s="32">
        <v>9.18</v>
      </c>
      <c r="G34" s="33">
        <v>8.25</v>
      </c>
      <c r="H34" s="33">
        <v>8.7100000000000009</v>
      </c>
      <c r="I34" s="33">
        <v>8.7200000000000006</v>
      </c>
      <c r="J34" s="34">
        <v>8.01</v>
      </c>
      <c r="K34" s="22"/>
      <c r="L34" s="22"/>
      <c r="M34" s="22"/>
      <c r="N34" s="22"/>
      <c r="O34" s="22"/>
      <c r="P34" s="22"/>
    </row>
    <row r="35" spans="1:16" ht="39" customHeight="1" x14ac:dyDescent="0.2">
      <c r="A35" s="22"/>
      <c r="B35" s="35"/>
      <c r="C35" s="1145" t="s">
        <v>538</v>
      </c>
      <c r="D35" s="1146"/>
      <c r="E35" s="1147"/>
      <c r="F35" s="36">
        <v>1.98</v>
      </c>
      <c r="G35" s="37">
        <v>1.33</v>
      </c>
      <c r="H35" s="37">
        <v>0.8</v>
      </c>
      <c r="I35" s="37">
        <v>1.34</v>
      </c>
      <c r="J35" s="38">
        <v>1.93</v>
      </c>
      <c r="K35" s="22"/>
      <c r="L35" s="22"/>
      <c r="M35" s="22"/>
      <c r="N35" s="22"/>
      <c r="O35" s="22"/>
      <c r="P35" s="22"/>
    </row>
    <row r="36" spans="1:16" ht="39" customHeight="1" x14ac:dyDescent="0.2">
      <c r="A36" s="22"/>
      <c r="B36" s="35"/>
      <c r="C36" s="1145" t="s">
        <v>539</v>
      </c>
      <c r="D36" s="1146"/>
      <c r="E36" s="1147"/>
      <c r="F36" s="36">
        <v>1.52</v>
      </c>
      <c r="G36" s="37">
        <v>11.26</v>
      </c>
      <c r="H36" s="37">
        <v>14.27</v>
      </c>
      <c r="I36" s="37">
        <v>6.97</v>
      </c>
      <c r="J36" s="38">
        <v>1.65</v>
      </c>
      <c r="K36" s="22"/>
      <c r="L36" s="22"/>
      <c r="M36" s="22"/>
      <c r="N36" s="22"/>
      <c r="O36" s="22"/>
      <c r="P36" s="22"/>
    </row>
    <row r="37" spans="1:16" ht="39" customHeight="1" x14ac:dyDescent="0.2">
      <c r="A37" s="22"/>
      <c r="B37" s="35"/>
      <c r="C37" s="1145" t="s">
        <v>540</v>
      </c>
      <c r="D37" s="1146"/>
      <c r="E37" s="1147"/>
      <c r="F37" s="36" t="s">
        <v>491</v>
      </c>
      <c r="G37" s="37">
        <v>0.25</v>
      </c>
      <c r="H37" s="37">
        <v>0.78</v>
      </c>
      <c r="I37" s="37">
        <v>0.65</v>
      </c>
      <c r="J37" s="38">
        <v>0.27</v>
      </c>
      <c r="K37" s="22"/>
      <c r="L37" s="22"/>
      <c r="M37" s="22"/>
      <c r="N37" s="22"/>
      <c r="O37" s="22"/>
      <c r="P37" s="22"/>
    </row>
    <row r="38" spans="1:16" ht="39" customHeight="1" x14ac:dyDescent="0.2">
      <c r="A38" s="22"/>
      <c r="B38" s="35"/>
      <c r="C38" s="1145" t="s">
        <v>541</v>
      </c>
      <c r="D38" s="1146"/>
      <c r="E38" s="1147"/>
      <c r="F38" s="36">
        <v>0.02</v>
      </c>
      <c r="G38" s="37">
        <v>0.01</v>
      </c>
      <c r="H38" s="37">
        <v>0.02</v>
      </c>
      <c r="I38" s="37">
        <v>0.02</v>
      </c>
      <c r="J38" s="38">
        <v>0.02</v>
      </c>
      <c r="K38" s="22"/>
      <c r="L38" s="22"/>
      <c r="M38" s="22"/>
      <c r="N38" s="22"/>
      <c r="O38" s="22"/>
      <c r="P38" s="22"/>
    </row>
    <row r="39" spans="1:16" ht="39" customHeight="1" x14ac:dyDescent="0.2">
      <c r="A39" s="22"/>
      <c r="B39" s="35"/>
      <c r="C39" s="1145" t="s">
        <v>542</v>
      </c>
      <c r="D39" s="1146"/>
      <c r="E39" s="1147"/>
      <c r="F39" s="36">
        <v>0</v>
      </c>
      <c r="G39" s="37">
        <v>0</v>
      </c>
      <c r="H39" s="37">
        <v>0</v>
      </c>
      <c r="I39" s="37">
        <v>0</v>
      </c>
      <c r="J39" s="38">
        <v>0</v>
      </c>
      <c r="K39" s="22"/>
      <c r="L39" s="22"/>
      <c r="M39" s="22"/>
      <c r="N39" s="22"/>
      <c r="O39" s="22"/>
      <c r="P39" s="22"/>
    </row>
    <row r="40" spans="1:16" ht="39" customHeight="1" x14ac:dyDescent="0.2">
      <c r="A40" s="22"/>
      <c r="B40" s="35"/>
      <c r="C40" s="1145" t="s">
        <v>543</v>
      </c>
      <c r="D40" s="1146"/>
      <c r="E40" s="1147"/>
      <c r="F40" s="36">
        <v>0</v>
      </c>
      <c r="G40" s="37">
        <v>0</v>
      </c>
      <c r="H40" s="37">
        <v>0.02</v>
      </c>
      <c r="I40" s="37">
        <v>0</v>
      </c>
      <c r="J40" s="38">
        <v>0</v>
      </c>
      <c r="K40" s="22"/>
      <c r="L40" s="22"/>
      <c r="M40" s="22"/>
      <c r="N40" s="22"/>
      <c r="O40" s="22"/>
      <c r="P40" s="22"/>
    </row>
    <row r="41" spans="1:16" ht="39" customHeight="1" x14ac:dyDescent="0.2">
      <c r="A41" s="22"/>
      <c r="B41" s="35"/>
      <c r="C41" s="1145" t="s">
        <v>544</v>
      </c>
      <c r="D41" s="1146"/>
      <c r="E41" s="1147"/>
      <c r="F41" s="36">
        <v>0</v>
      </c>
      <c r="G41" s="37">
        <v>0</v>
      </c>
      <c r="H41" s="37">
        <v>0</v>
      </c>
      <c r="I41" s="37">
        <v>0</v>
      </c>
      <c r="J41" s="38">
        <v>0</v>
      </c>
      <c r="K41" s="22"/>
      <c r="L41" s="22"/>
      <c r="M41" s="22"/>
      <c r="N41" s="22"/>
      <c r="O41" s="22"/>
      <c r="P41" s="22"/>
    </row>
    <row r="42" spans="1:16" ht="39" customHeight="1" x14ac:dyDescent="0.2">
      <c r="A42" s="22"/>
      <c r="B42" s="39"/>
      <c r="C42" s="1145" t="s">
        <v>545</v>
      </c>
      <c r="D42" s="1146"/>
      <c r="E42" s="1147"/>
      <c r="F42" s="36" t="s">
        <v>491</v>
      </c>
      <c r="G42" s="37" t="s">
        <v>491</v>
      </c>
      <c r="H42" s="37" t="s">
        <v>491</v>
      </c>
      <c r="I42" s="37" t="s">
        <v>491</v>
      </c>
      <c r="J42" s="38" t="s">
        <v>491</v>
      </c>
      <c r="K42" s="22"/>
      <c r="L42" s="22"/>
      <c r="M42" s="22"/>
      <c r="N42" s="22"/>
      <c r="O42" s="22"/>
      <c r="P42" s="22"/>
    </row>
    <row r="43" spans="1:16" ht="39" customHeight="1" thickBot="1" x14ac:dyDescent="0.25">
      <c r="A43" s="22"/>
      <c r="B43" s="40"/>
      <c r="C43" s="1148" t="s">
        <v>546</v>
      </c>
      <c r="D43" s="1149"/>
      <c r="E43" s="1150"/>
      <c r="F43" s="41">
        <v>0</v>
      </c>
      <c r="G43" s="42">
        <v>0</v>
      </c>
      <c r="H43" s="42">
        <v>0</v>
      </c>
      <c r="I43" s="42">
        <v>0</v>
      </c>
      <c r="J43" s="43">
        <v>0</v>
      </c>
      <c r="K43" s="22"/>
      <c r="L43" s="22"/>
      <c r="M43" s="22"/>
      <c r="N43" s="22"/>
      <c r="O43" s="22"/>
      <c r="P43" s="22"/>
    </row>
    <row r="44" spans="1:16" ht="39" customHeight="1" x14ac:dyDescent="0.2">
      <c r="A44" s="22"/>
      <c r="B44" s="44"/>
      <c r="C44" s="45"/>
      <c r="D44" s="46"/>
      <c r="E44" s="46"/>
      <c r="F44" s="47"/>
      <c r="G44" s="47"/>
      <c r="H44" s="47"/>
      <c r="I44" s="47"/>
      <c r="J44" s="47"/>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UQerXtAKQew26Ody007qyr64mWkQamsGlvwEV87MJ9lhG6nk1ffv7CSN1t4AwdpT7y8poMe8QWqanI6W9D8X+w==" saltValue="yWntB7c0ijG4h0chCRRD/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5" customHeight="1" zeroHeight="1" x14ac:dyDescent="0.2"/>
  <cols>
    <col min="1" max="1" width="6.6328125" style="49" customWidth="1"/>
    <col min="2" max="3" width="10.90625" style="49" customWidth="1"/>
    <col min="4" max="4" width="10" style="49" customWidth="1"/>
    <col min="5" max="10" width="11" style="49" customWidth="1"/>
    <col min="11" max="15" width="13.08984375" style="49" customWidth="1"/>
    <col min="16" max="21" width="11.453125" style="49" customWidth="1"/>
    <col min="22" max="16384" width="0" style="49" hidden="1"/>
  </cols>
  <sheetData>
    <row r="1" spans="1:21" ht="13.5" customHeight="1" x14ac:dyDescent="0.2">
      <c r="A1" s="48"/>
      <c r="B1" s="48"/>
      <c r="C1" s="48"/>
      <c r="D1" s="48"/>
      <c r="E1" s="48"/>
      <c r="F1" s="48"/>
      <c r="G1" s="48"/>
      <c r="H1" s="48"/>
      <c r="I1" s="48"/>
      <c r="J1" s="48"/>
      <c r="K1" s="48"/>
      <c r="L1" s="48"/>
      <c r="M1" s="48"/>
      <c r="N1" s="48"/>
      <c r="O1" s="48"/>
      <c r="P1" s="48"/>
      <c r="Q1" s="48"/>
      <c r="R1" s="48"/>
      <c r="S1" s="48"/>
      <c r="T1" s="48"/>
      <c r="U1" s="48"/>
    </row>
    <row r="2" spans="1:21" ht="13.5" customHeight="1" x14ac:dyDescent="0.2">
      <c r="A2" s="48"/>
      <c r="B2" s="48"/>
      <c r="C2" s="48"/>
      <c r="D2" s="48"/>
      <c r="E2" s="48"/>
      <c r="F2" s="48"/>
      <c r="G2" s="48"/>
      <c r="H2" s="48"/>
      <c r="I2" s="48"/>
      <c r="J2" s="48"/>
      <c r="K2" s="48"/>
      <c r="L2" s="48"/>
      <c r="M2" s="48"/>
      <c r="N2" s="48"/>
      <c r="O2" s="48"/>
      <c r="P2" s="48"/>
      <c r="Q2" s="48"/>
      <c r="R2" s="48"/>
      <c r="S2" s="48"/>
      <c r="T2" s="48"/>
      <c r="U2" s="48"/>
    </row>
    <row r="3" spans="1:21" ht="13.5" customHeight="1" x14ac:dyDescent="0.2">
      <c r="A3" s="48"/>
      <c r="B3" s="48"/>
      <c r="C3" s="48"/>
      <c r="D3" s="48"/>
      <c r="E3" s="48"/>
      <c r="F3" s="48"/>
      <c r="G3" s="48"/>
      <c r="H3" s="48"/>
      <c r="I3" s="48"/>
      <c r="J3" s="48"/>
      <c r="K3" s="48"/>
      <c r="L3" s="48"/>
      <c r="M3" s="48"/>
      <c r="N3" s="48"/>
      <c r="O3" s="48"/>
      <c r="P3" s="48"/>
      <c r="Q3" s="48"/>
      <c r="R3" s="48"/>
      <c r="S3" s="48"/>
      <c r="T3" s="48"/>
      <c r="U3" s="48"/>
    </row>
    <row r="4" spans="1:21" ht="13.5" customHeight="1" x14ac:dyDescent="0.2">
      <c r="A4" s="48"/>
      <c r="B4" s="48"/>
      <c r="C4" s="48"/>
      <c r="D4" s="48"/>
      <c r="E4" s="48"/>
      <c r="F4" s="48"/>
      <c r="G4" s="48"/>
      <c r="H4" s="48"/>
      <c r="I4" s="48"/>
      <c r="J4" s="48"/>
      <c r="K4" s="48"/>
      <c r="L4" s="48"/>
      <c r="M4" s="48"/>
      <c r="N4" s="48"/>
      <c r="O4" s="48"/>
      <c r="P4" s="48"/>
      <c r="Q4" s="48"/>
      <c r="R4" s="48"/>
      <c r="S4" s="48"/>
      <c r="T4" s="48"/>
      <c r="U4" s="48"/>
    </row>
    <row r="5" spans="1:21" ht="13.5" customHeight="1" x14ac:dyDescent="0.2">
      <c r="A5" s="48"/>
      <c r="B5" s="48"/>
      <c r="C5" s="48"/>
      <c r="D5" s="48"/>
      <c r="E5" s="48"/>
      <c r="F5" s="48"/>
      <c r="G5" s="48"/>
      <c r="H5" s="48"/>
      <c r="I5" s="48"/>
      <c r="J5" s="48"/>
      <c r="K5" s="48"/>
      <c r="L5" s="48"/>
      <c r="M5" s="48"/>
      <c r="N5" s="48"/>
      <c r="O5" s="48"/>
      <c r="P5" s="48"/>
      <c r="Q5" s="48"/>
      <c r="R5" s="48"/>
      <c r="S5" s="48"/>
      <c r="T5" s="48"/>
      <c r="U5" s="48"/>
    </row>
    <row r="6" spans="1:21" ht="13.5" customHeight="1" x14ac:dyDescent="0.2">
      <c r="A6" s="48"/>
      <c r="B6" s="48"/>
      <c r="C6" s="48"/>
      <c r="D6" s="48"/>
      <c r="E6" s="48"/>
      <c r="F6" s="48"/>
      <c r="G6" s="48"/>
      <c r="H6" s="48"/>
      <c r="I6" s="48"/>
      <c r="J6" s="48"/>
      <c r="K6" s="48"/>
      <c r="L6" s="48"/>
      <c r="M6" s="48"/>
      <c r="N6" s="48"/>
      <c r="O6" s="48"/>
      <c r="P6" s="48"/>
      <c r="Q6" s="48"/>
      <c r="R6" s="48"/>
      <c r="S6" s="48"/>
      <c r="T6" s="48"/>
      <c r="U6" s="48"/>
    </row>
    <row r="7" spans="1:21" ht="13.5" customHeight="1" x14ac:dyDescent="0.2">
      <c r="A7" s="48"/>
      <c r="B7" s="48"/>
      <c r="C7" s="48"/>
      <c r="D7" s="48"/>
      <c r="E7" s="48"/>
      <c r="F7" s="48"/>
      <c r="G7" s="48"/>
      <c r="H7" s="48"/>
      <c r="I7" s="48"/>
      <c r="J7" s="48"/>
      <c r="K7" s="48"/>
      <c r="L7" s="48"/>
      <c r="M7" s="48"/>
      <c r="N7" s="48"/>
      <c r="O7" s="48"/>
      <c r="P7" s="48"/>
      <c r="Q7" s="48"/>
      <c r="R7" s="48"/>
      <c r="S7" s="48"/>
      <c r="T7" s="48"/>
      <c r="U7" s="48"/>
    </row>
    <row r="8" spans="1:21" ht="13.5" customHeight="1" x14ac:dyDescent="0.2">
      <c r="A8" s="48"/>
      <c r="B8" s="48"/>
      <c r="C8" s="48"/>
      <c r="D8" s="48"/>
      <c r="E8" s="48"/>
      <c r="F8" s="48"/>
      <c r="G8" s="48"/>
      <c r="H8" s="48"/>
      <c r="I8" s="48"/>
      <c r="J8" s="48"/>
      <c r="K8" s="48"/>
      <c r="L8" s="48"/>
      <c r="M8" s="48"/>
      <c r="N8" s="48"/>
      <c r="O8" s="48"/>
      <c r="P8" s="48"/>
      <c r="Q8" s="48"/>
      <c r="R8" s="48"/>
      <c r="S8" s="48"/>
      <c r="T8" s="48"/>
      <c r="U8" s="48"/>
    </row>
    <row r="9" spans="1:21" ht="13.5" customHeight="1" x14ac:dyDescent="0.2">
      <c r="A9" s="48"/>
      <c r="B9" s="48"/>
      <c r="C9" s="48"/>
      <c r="D9" s="48"/>
      <c r="E9" s="48"/>
      <c r="F9" s="48"/>
      <c r="G9" s="48"/>
      <c r="H9" s="48"/>
      <c r="I9" s="48"/>
      <c r="J9" s="48"/>
      <c r="K9" s="48"/>
      <c r="L9" s="48"/>
      <c r="M9" s="48"/>
      <c r="N9" s="48"/>
      <c r="O9" s="48"/>
      <c r="P9" s="48"/>
      <c r="Q9" s="48"/>
      <c r="R9" s="48"/>
      <c r="S9" s="48"/>
      <c r="T9" s="48"/>
      <c r="U9" s="48"/>
    </row>
    <row r="10" spans="1:21" ht="13.5" customHeight="1" x14ac:dyDescent="0.2">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2">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2">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2">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2">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2">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2">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2">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2">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2">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2">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2">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2">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2">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2">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2">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2">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2">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2">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2">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2">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2">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2">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2">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2">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2">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2">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2">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2">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2">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2">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2">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2">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5">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3">
      <c r="A44" s="48"/>
      <c r="B44" s="51" t="s">
        <v>8</v>
      </c>
      <c r="C44" s="52"/>
      <c r="D44" s="52"/>
      <c r="E44" s="53"/>
      <c r="F44" s="53"/>
      <c r="G44" s="53"/>
      <c r="H44" s="53"/>
      <c r="I44" s="53"/>
      <c r="J44" s="54" t="s">
        <v>2</v>
      </c>
      <c r="K44" s="55" t="s">
        <v>530</v>
      </c>
      <c r="L44" s="56" t="s">
        <v>531</v>
      </c>
      <c r="M44" s="56" t="s">
        <v>532</v>
      </c>
      <c r="N44" s="56" t="s">
        <v>533</v>
      </c>
      <c r="O44" s="57" t="s">
        <v>534</v>
      </c>
      <c r="P44" s="48"/>
      <c r="Q44" s="48"/>
      <c r="R44" s="48"/>
      <c r="S44" s="48"/>
      <c r="T44" s="48"/>
      <c r="U44" s="48"/>
    </row>
    <row r="45" spans="1:21" ht="30.75" customHeight="1" x14ac:dyDescent="0.2">
      <c r="A45" s="48"/>
      <c r="B45" s="1176" t="s">
        <v>9</v>
      </c>
      <c r="C45" s="1177"/>
      <c r="D45" s="58"/>
      <c r="E45" s="1182" t="s">
        <v>10</v>
      </c>
      <c r="F45" s="1182"/>
      <c r="G45" s="1182"/>
      <c r="H45" s="1182"/>
      <c r="I45" s="1182"/>
      <c r="J45" s="1183"/>
      <c r="K45" s="59">
        <v>1089</v>
      </c>
      <c r="L45" s="60">
        <v>1083</v>
      </c>
      <c r="M45" s="60">
        <v>1156</v>
      </c>
      <c r="N45" s="60">
        <v>1262</v>
      </c>
      <c r="O45" s="61">
        <v>1245</v>
      </c>
      <c r="P45" s="48"/>
      <c r="Q45" s="48"/>
      <c r="R45" s="48"/>
      <c r="S45" s="48"/>
      <c r="T45" s="48"/>
      <c r="U45" s="48"/>
    </row>
    <row r="46" spans="1:21" ht="30.75" customHeight="1" x14ac:dyDescent="0.2">
      <c r="A46" s="48"/>
      <c r="B46" s="1178"/>
      <c r="C46" s="1179"/>
      <c r="D46" s="62"/>
      <c r="E46" s="1155" t="s">
        <v>11</v>
      </c>
      <c r="F46" s="1155"/>
      <c r="G46" s="1155"/>
      <c r="H46" s="1155"/>
      <c r="I46" s="1155"/>
      <c r="J46" s="1156"/>
      <c r="K46" s="63" t="s">
        <v>491</v>
      </c>
      <c r="L46" s="64" t="s">
        <v>491</v>
      </c>
      <c r="M46" s="64" t="s">
        <v>491</v>
      </c>
      <c r="N46" s="64" t="s">
        <v>491</v>
      </c>
      <c r="O46" s="65" t="s">
        <v>491</v>
      </c>
      <c r="P46" s="48"/>
      <c r="Q46" s="48"/>
      <c r="R46" s="48"/>
      <c r="S46" s="48"/>
      <c r="T46" s="48"/>
      <c r="U46" s="48"/>
    </row>
    <row r="47" spans="1:21" ht="30.75" customHeight="1" x14ac:dyDescent="0.2">
      <c r="A47" s="48"/>
      <c r="B47" s="1178"/>
      <c r="C47" s="1179"/>
      <c r="D47" s="62"/>
      <c r="E47" s="1155" t="s">
        <v>12</v>
      </c>
      <c r="F47" s="1155"/>
      <c r="G47" s="1155"/>
      <c r="H47" s="1155"/>
      <c r="I47" s="1155"/>
      <c r="J47" s="1156"/>
      <c r="K47" s="63" t="s">
        <v>491</v>
      </c>
      <c r="L47" s="64" t="s">
        <v>491</v>
      </c>
      <c r="M47" s="64" t="s">
        <v>491</v>
      </c>
      <c r="N47" s="64" t="s">
        <v>491</v>
      </c>
      <c r="O47" s="65" t="s">
        <v>491</v>
      </c>
      <c r="P47" s="48"/>
      <c r="Q47" s="48"/>
      <c r="R47" s="48"/>
      <c r="S47" s="48"/>
      <c r="T47" s="48"/>
      <c r="U47" s="48"/>
    </row>
    <row r="48" spans="1:21" ht="30.75" customHeight="1" x14ac:dyDescent="0.2">
      <c r="A48" s="48"/>
      <c r="B48" s="1178"/>
      <c r="C48" s="1179"/>
      <c r="D48" s="62"/>
      <c r="E48" s="1155" t="s">
        <v>13</v>
      </c>
      <c r="F48" s="1155"/>
      <c r="G48" s="1155"/>
      <c r="H48" s="1155"/>
      <c r="I48" s="1155"/>
      <c r="J48" s="1156"/>
      <c r="K48" s="63">
        <v>151</v>
      </c>
      <c r="L48" s="64">
        <v>177</v>
      </c>
      <c r="M48" s="64">
        <v>178</v>
      </c>
      <c r="N48" s="64">
        <v>182</v>
      </c>
      <c r="O48" s="65">
        <v>185</v>
      </c>
      <c r="P48" s="48"/>
      <c r="Q48" s="48"/>
      <c r="R48" s="48"/>
      <c r="S48" s="48"/>
      <c r="T48" s="48"/>
      <c r="U48" s="48"/>
    </row>
    <row r="49" spans="1:21" ht="30.75" customHeight="1" x14ac:dyDescent="0.2">
      <c r="A49" s="48"/>
      <c r="B49" s="1178"/>
      <c r="C49" s="1179"/>
      <c r="D49" s="62"/>
      <c r="E49" s="1155" t="s">
        <v>14</v>
      </c>
      <c r="F49" s="1155"/>
      <c r="G49" s="1155"/>
      <c r="H49" s="1155"/>
      <c r="I49" s="1155"/>
      <c r="J49" s="1156"/>
      <c r="K49" s="63">
        <v>5</v>
      </c>
      <c r="L49" s="64">
        <v>5</v>
      </c>
      <c r="M49" s="64">
        <v>3</v>
      </c>
      <c r="N49" s="64">
        <v>1</v>
      </c>
      <c r="O49" s="65">
        <v>1</v>
      </c>
      <c r="P49" s="48"/>
      <c r="Q49" s="48"/>
      <c r="R49" s="48"/>
      <c r="S49" s="48"/>
      <c r="T49" s="48"/>
      <c r="U49" s="48"/>
    </row>
    <row r="50" spans="1:21" ht="30.75" customHeight="1" x14ac:dyDescent="0.2">
      <c r="A50" s="48"/>
      <c r="B50" s="1178"/>
      <c r="C50" s="1179"/>
      <c r="D50" s="62"/>
      <c r="E50" s="1155" t="s">
        <v>15</v>
      </c>
      <c r="F50" s="1155"/>
      <c r="G50" s="1155"/>
      <c r="H50" s="1155"/>
      <c r="I50" s="1155"/>
      <c r="J50" s="1156"/>
      <c r="K50" s="63" t="s">
        <v>491</v>
      </c>
      <c r="L50" s="64" t="s">
        <v>491</v>
      </c>
      <c r="M50" s="64" t="s">
        <v>491</v>
      </c>
      <c r="N50" s="64" t="s">
        <v>491</v>
      </c>
      <c r="O50" s="65" t="s">
        <v>491</v>
      </c>
      <c r="P50" s="48"/>
      <c r="Q50" s="48"/>
      <c r="R50" s="48"/>
      <c r="S50" s="48"/>
      <c r="T50" s="48"/>
      <c r="U50" s="48"/>
    </row>
    <row r="51" spans="1:21" ht="30.75" customHeight="1" x14ac:dyDescent="0.2">
      <c r="A51" s="48"/>
      <c r="B51" s="1180"/>
      <c r="C51" s="1181"/>
      <c r="D51" s="66"/>
      <c r="E51" s="1155" t="s">
        <v>16</v>
      </c>
      <c r="F51" s="1155"/>
      <c r="G51" s="1155"/>
      <c r="H51" s="1155"/>
      <c r="I51" s="1155"/>
      <c r="J51" s="1156"/>
      <c r="K51" s="63">
        <v>0</v>
      </c>
      <c r="L51" s="64" t="s">
        <v>491</v>
      </c>
      <c r="M51" s="64" t="s">
        <v>491</v>
      </c>
      <c r="N51" s="64" t="s">
        <v>491</v>
      </c>
      <c r="O51" s="65">
        <v>0</v>
      </c>
      <c r="P51" s="48"/>
      <c r="Q51" s="48"/>
      <c r="R51" s="48"/>
      <c r="S51" s="48"/>
      <c r="T51" s="48"/>
      <c r="U51" s="48"/>
    </row>
    <row r="52" spans="1:21" ht="30.75" customHeight="1" x14ac:dyDescent="0.2">
      <c r="A52" s="48"/>
      <c r="B52" s="1153" t="s">
        <v>17</v>
      </c>
      <c r="C52" s="1154"/>
      <c r="D52" s="66"/>
      <c r="E52" s="1155" t="s">
        <v>18</v>
      </c>
      <c r="F52" s="1155"/>
      <c r="G52" s="1155"/>
      <c r="H52" s="1155"/>
      <c r="I52" s="1155"/>
      <c r="J52" s="1156"/>
      <c r="K52" s="63">
        <v>891</v>
      </c>
      <c r="L52" s="64">
        <v>931</v>
      </c>
      <c r="M52" s="64">
        <v>1004</v>
      </c>
      <c r="N52" s="64">
        <v>1120</v>
      </c>
      <c r="O52" s="65">
        <v>1101</v>
      </c>
      <c r="P52" s="48"/>
      <c r="Q52" s="48"/>
      <c r="R52" s="48"/>
      <c r="S52" s="48"/>
      <c r="T52" s="48"/>
      <c r="U52" s="48"/>
    </row>
    <row r="53" spans="1:21" ht="30.75" customHeight="1" thickBot="1" x14ac:dyDescent="0.25">
      <c r="A53" s="48"/>
      <c r="B53" s="1157" t="s">
        <v>19</v>
      </c>
      <c r="C53" s="1158"/>
      <c r="D53" s="67"/>
      <c r="E53" s="1159" t="s">
        <v>20</v>
      </c>
      <c r="F53" s="1159"/>
      <c r="G53" s="1159"/>
      <c r="H53" s="1159"/>
      <c r="I53" s="1159"/>
      <c r="J53" s="1160"/>
      <c r="K53" s="68">
        <v>354</v>
      </c>
      <c r="L53" s="69">
        <v>334</v>
      </c>
      <c r="M53" s="69">
        <v>333</v>
      </c>
      <c r="N53" s="69">
        <v>325</v>
      </c>
      <c r="O53" s="70">
        <v>330</v>
      </c>
      <c r="P53" s="48"/>
      <c r="Q53" s="48"/>
      <c r="R53" s="48"/>
      <c r="S53" s="48"/>
      <c r="T53" s="48"/>
      <c r="U53" s="48"/>
    </row>
    <row r="54" spans="1:21" ht="24" customHeight="1" x14ac:dyDescent="0.2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2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3">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3">
      <c r="A57" s="48"/>
      <c r="B57" s="76"/>
      <c r="C57" s="77"/>
      <c r="D57" s="77"/>
      <c r="E57" s="78"/>
      <c r="F57" s="78"/>
      <c r="G57" s="78"/>
      <c r="H57" s="78"/>
      <c r="I57" s="78"/>
      <c r="J57" s="79" t="s">
        <v>2</v>
      </c>
      <c r="K57" s="80" t="s">
        <v>547</v>
      </c>
      <c r="L57" s="81" t="s">
        <v>548</v>
      </c>
      <c r="M57" s="81" t="s">
        <v>549</v>
      </c>
      <c r="N57" s="81" t="s">
        <v>550</v>
      </c>
      <c r="O57" s="82" t="s">
        <v>551</v>
      </c>
      <c r="P57" s="48"/>
      <c r="Q57" s="48"/>
      <c r="R57" s="48"/>
      <c r="S57" s="48"/>
      <c r="T57" s="48"/>
      <c r="U57" s="48"/>
    </row>
    <row r="58" spans="1:21" ht="31.5" customHeight="1" x14ac:dyDescent="0.2">
      <c r="B58" s="1161" t="s">
        <v>24</v>
      </c>
      <c r="C58" s="1162"/>
      <c r="D58" s="1167" t="s">
        <v>25</v>
      </c>
      <c r="E58" s="1168"/>
      <c r="F58" s="1168"/>
      <c r="G58" s="1168"/>
      <c r="H58" s="1168"/>
      <c r="I58" s="1168"/>
      <c r="J58" s="1169"/>
      <c r="K58" s="83"/>
      <c r="L58" s="84"/>
      <c r="M58" s="84"/>
      <c r="N58" s="84"/>
      <c r="O58" s="85"/>
    </row>
    <row r="59" spans="1:21" ht="31.5" customHeight="1" x14ac:dyDescent="0.2">
      <c r="B59" s="1163"/>
      <c r="C59" s="1164"/>
      <c r="D59" s="1170" t="s">
        <v>26</v>
      </c>
      <c r="E59" s="1171"/>
      <c r="F59" s="1171"/>
      <c r="G59" s="1171"/>
      <c r="H59" s="1171"/>
      <c r="I59" s="1171"/>
      <c r="J59" s="1172"/>
      <c r="K59" s="86"/>
      <c r="L59" s="87"/>
      <c r="M59" s="87"/>
      <c r="N59" s="87"/>
      <c r="O59" s="88"/>
    </row>
    <row r="60" spans="1:21" ht="31.5" customHeight="1" thickBot="1" x14ac:dyDescent="0.25">
      <c r="B60" s="1165"/>
      <c r="C60" s="1166"/>
      <c r="D60" s="1173" t="s">
        <v>27</v>
      </c>
      <c r="E60" s="1174"/>
      <c r="F60" s="1174"/>
      <c r="G60" s="1174"/>
      <c r="H60" s="1174"/>
      <c r="I60" s="1174"/>
      <c r="J60" s="1175"/>
      <c r="K60" s="89"/>
      <c r="L60" s="90"/>
      <c r="M60" s="90"/>
      <c r="N60" s="90"/>
      <c r="O60" s="91"/>
    </row>
    <row r="61" spans="1:21" ht="24" customHeight="1" x14ac:dyDescent="0.2">
      <c r="B61" s="92"/>
      <c r="C61" s="92"/>
      <c r="D61" s="93" t="s">
        <v>28</v>
      </c>
      <c r="E61" s="94"/>
      <c r="F61" s="94"/>
      <c r="G61" s="94"/>
      <c r="H61" s="94"/>
      <c r="I61" s="94"/>
      <c r="J61" s="94"/>
      <c r="K61" s="94"/>
      <c r="L61" s="94"/>
      <c r="M61" s="94"/>
      <c r="N61" s="94"/>
      <c r="O61" s="94"/>
    </row>
    <row r="62" spans="1:21" ht="24" customHeight="1" x14ac:dyDescent="0.2">
      <c r="B62" s="95"/>
      <c r="C62" s="95"/>
      <c r="D62" s="93" t="s">
        <v>29</v>
      </c>
      <c r="E62" s="94"/>
      <c r="F62" s="94"/>
      <c r="G62" s="94"/>
      <c r="H62" s="94"/>
      <c r="I62" s="94"/>
      <c r="J62" s="94"/>
      <c r="K62" s="94"/>
      <c r="L62" s="94"/>
      <c r="M62" s="94"/>
      <c r="N62" s="94"/>
      <c r="O62" s="94"/>
    </row>
    <row r="63" spans="1:21" ht="24" customHeight="1" x14ac:dyDescent="0.2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2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6/KkSoFo8aFyGMM2BmBhBWJFTK49RDxM9CQBb+kamttz4t6Y93q13J8slwmvJPy580hNOplZIchgq/uvJ1lAWg==" saltValue="hgN7C2c2EzKqxiLa8b7J6w=="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328125" style="96" customWidth="1"/>
    <col min="2" max="3" width="12.6328125" style="96" customWidth="1"/>
    <col min="4" max="4" width="11.6328125" style="96" customWidth="1"/>
    <col min="5" max="8" width="10.36328125" style="96" customWidth="1"/>
    <col min="9" max="13" width="16.36328125" style="96" customWidth="1"/>
    <col min="14" max="19" width="12.6328125" style="96" customWidth="1"/>
    <col min="20" max="16384" width="0" style="9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7" t="s">
        <v>7</v>
      </c>
    </row>
    <row r="40" spans="2:13" ht="27.75" customHeight="1" thickBot="1" x14ac:dyDescent="0.3">
      <c r="B40" s="98" t="s">
        <v>8</v>
      </c>
      <c r="C40" s="99"/>
      <c r="D40" s="99"/>
      <c r="E40" s="100"/>
      <c r="F40" s="100"/>
      <c r="G40" s="100"/>
      <c r="H40" s="101" t="s">
        <v>2</v>
      </c>
      <c r="I40" s="102" t="s">
        <v>530</v>
      </c>
      <c r="J40" s="103" t="s">
        <v>531</v>
      </c>
      <c r="K40" s="103" t="s">
        <v>532</v>
      </c>
      <c r="L40" s="103" t="s">
        <v>533</v>
      </c>
      <c r="M40" s="104" t="s">
        <v>534</v>
      </c>
    </row>
    <row r="41" spans="2:13" ht="27.75" customHeight="1" x14ac:dyDescent="0.2">
      <c r="B41" s="1196" t="s">
        <v>30</v>
      </c>
      <c r="C41" s="1197"/>
      <c r="D41" s="105"/>
      <c r="E41" s="1198" t="s">
        <v>31</v>
      </c>
      <c r="F41" s="1198"/>
      <c r="G41" s="1198"/>
      <c r="H41" s="1199"/>
      <c r="I41" s="343">
        <v>11296</v>
      </c>
      <c r="J41" s="344">
        <v>14672</v>
      </c>
      <c r="K41" s="344">
        <v>14078</v>
      </c>
      <c r="L41" s="344">
        <v>14313</v>
      </c>
      <c r="M41" s="345">
        <v>15868</v>
      </c>
    </row>
    <row r="42" spans="2:13" ht="27.75" customHeight="1" x14ac:dyDescent="0.2">
      <c r="B42" s="1186"/>
      <c r="C42" s="1187"/>
      <c r="D42" s="106"/>
      <c r="E42" s="1190" t="s">
        <v>32</v>
      </c>
      <c r="F42" s="1190"/>
      <c r="G42" s="1190"/>
      <c r="H42" s="1191"/>
      <c r="I42" s="346" t="s">
        <v>491</v>
      </c>
      <c r="J42" s="347" t="s">
        <v>491</v>
      </c>
      <c r="K42" s="347" t="s">
        <v>491</v>
      </c>
      <c r="L42" s="347" t="s">
        <v>491</v>
      </c>
      <c r="M42" s="348" t="s">
        <v>491</v>
      </c>
    </row>
    <row r="43" spans="2:13" ht="27.75" customHeight="1" x14ac:dyDescent="0.2">
      <c r="B43" s="1186"/>
      <c r="C43" s="1187"/>
      <c r="D43" s="106"/>
      <c r="E43" s="1190" t="s">
        <v>33</v>
      </c>
      <c r="F43" s="1190"/>
      <c r="G43" s="1190"/>
      <c r="H43" s="1191"/>
      <c r="I43" s="346">
        <v>3616</v>
      </c>
      <c r="J43" s="347">
        <v>3713</v>
      </c>
      <c r="K43" s="347">
        <v>3695</v>
      </c>
      <c r="L43" s="347">
        <v>3653</v>
      </c>
      <c r="M43" s="348">
        <v>3528</v>
      </c>
    </row>
    <row r="44" spans="2:13" ht="27.75" customHeight="1" x14ac:dyDescent="0.2">
      <c r="B44" s="1186"/>
      <c r="C44" s="1187"/>
      <c r="D44" s="106"/>
      <c r="E44" s="1190" t="s">
        <v>34</v>
      </c>
      <c r="F44" s="1190"/>
      <c r="G44" s="1190"/>
      <c r="H44" s="1191"/>
      <c r="I44" s="346">
        <v>12</v>
      </c>
      <c r="J44" s="347">
        <v>7</v>
      </c>
      <c r="K44" s="347">
        <v>4</v>
      </c>
      <c r="L44" s="347">
        <v>6</v>
      </c>
      <c r="M44" s="348">
        <v>7</v>
      </c>
    </row>
    <row r="45" spans="2:13" ht="27.75" customHeight="1" x14ac:dyDescent="0.2">
      <c r="B45" s="1186"/>
      <c r="C45" s="1187"/>
      <c r="D45" s="106"/>
      <c r="E45" s="1190" t="s">
        <v>35</v>
      </c>
      <c r="F45" s="1190"/>
      <c r="G45" s="1190"/>
      <c r="H45" s="1191"/>
      <c r="I45" s="346">
        <v>957</v>
      </c>
      <c r="J45" s="347">
        <v>908</v>
      </c>
      <c r="K45" s="347">
        <v>894</v>
      </c>
      <c r="L45" s="347">
        <v>944</v>
      </c>
      <c r="M45" s="348">
        <v>1004</v>
      </c>
    </row>
    <row r="46" spans="2:13" ht="27.75" customHeight="1" x14ac:dyDescent="0.2">
      <c r="B46" s="1186"/>
      <c r="C46" s="1187"/>
      <c r="D46" s="107"/>
      <c r="E46" s="1190" t="s">
        <v>36</v>
      </c>
      <c r="F46" s="1190"/>
      <c r="G46" s="1190"/>
      <c r="H46" s="1191"/>
      <c r="I46" s="346">
        <v>614</v>
      </c>
      <c r="J46" s="347">
        <v>825</v>
      </c>
      <c r="K46" s="347">
        <v>1093</v>
      </c>
      <c r="L46" s="347">
        <v>1392</v>
      </c>
      <c r="M46" s="348">
        <v>1717</v>
      </c>
    </row>
    <row r="47" spans="2:13" ht="27.75" customHeight="1" x14ac:dyDescent="0.2">
      <c r="B47" s="1186"/>
      <c r="C47" s="1187"/>
      <c r="D47" s="108"/>
      <c r="E47" s="1200" t="s">
        <v>37</v>
      </c>
      <c r="F47" s="1201"/>
      <c r="G47" s="1201"/>
      <c r="H47" s="1202"/>
      <c r="I47" s="346" t="s">
        <v>491</v>
      </c>
      <c r="J47" s="347" t="s">
        <v>491</v>
      </c>
      <c r="K47" s="347" t="s">
        <v>491</v>
      </c>
      <c r="L47" s="347" t="s">
        <v>491</v>
      </c>
      <c r="M47" s="348" t="s">
        <v>491</v>
      </c>
    </row>
    <row r="48" spans="2:13" ht="27.75" customHeight="1" x14ac:dyDescent="0.2">
      <c r="B48" s="1186"/>
      <c r="C48" s="1187"/>
      <c r="D48" s="106"/>
      <c r="E48" s="1190" t="s">
        <v>38</v>
      </c>
      <c r="F48" s="1190"/>
      <c r="G48" s="1190"/>
      <c r="H48" s="1191"/>
      <c r="I48" s="346" t="s">
        <v>491</v>
      </c>
      <c r="J48" s="347" t="s">
        <v>491</v>
      </c>
      <c r="K48" s="347" t="s">
        <v>491</v>
      </c>
      <c r="L48" s="347" t="s">
        <v>491</v>
      </c>
      <c r="M48" s="348" t="s">
        <v>491</v>
      </c>
    </row>
    <row r="49" spans="2:13" ht="27.75" customHeight="1" x14ac:dyDescent="0.2">
      <c r="B49" s="1188"/>
      <c r="C49" s="1189"/>
      <c r="D49" s="106"/>
      <c r="E49" s="1190" t="s">
        <v>39</v>
      </c>
      <c r="F49" s="1190"/>
      <c r="G49" s="1190"/>
      <c r="H49" s="1191"/>
      <c r="I49" s="346" t="s">
        <v>491</v>
      </c>
      <c r="J49" s="347" t="s">
        <v>491</v>
      </c>
      <c r="K49" s="347" t="s">
        <v>491</v>
      </c>
      <c r="L49" s="347" t="s">
        <v>491</v>
      </c>
      <c r="M49" s="348" t="s">
        <v>491</v>
      </c>
    </row>
    <row r="50" spans="2:13" ht="27.75" customHeight="1" x14ac:dyDescent="0.2">
      <c r="B50" s="1184" t="s">
        <v>40</v>
      </c>
      <c r="C50" s="1185"/>
      <c r="D50" s="109"/>
      <c r="E50" s="1190" t="s">
        <v>41</v>
      </c>
      <c r="F50" s="1190"/>
      <c r="G50" s="1190"/>
      <c r="H50" s="1191"/>
      <c r="I50" s="346">
        <v>6897</v>
      </c>
      <c r="J50" s="347">
        <v>7072</v>
      </c>
      <c r="K50" s="347">
        <v>7504</v>
      </c>
      <c r="L50" s="347">
        <v>8204</v>
      </c>
      <c r="M50" s="348">
        <v>7981</v>
      </c>
    </row>
    <row r="51" spans="2:13" ht="27.75" customHeight="1" x14ac:dyDescent="0.2">
      <c r="B51" s="1186"/>
      <c r="C51" s="1187"/>
      <c r="D51" s="106"/>
      <c r="E51" s="1190" t="s">
        <v>42</v>
      </c>
      <c r="F51" s="1190"/>
      <c r="G51" s="1190"/>
      <c r="H51" s="1191"/>
      <c r="I51" s="346">
        <v>1981</v>
      </c>
      <c r="J51" s="347">
        <v>4246</v>
      </c>
      <c r="K51" s="347">
        <v>4179</v>
      </c>
      <c r="L51" s="347">
        <v>4014</v>
      </c>
      <c r="M51" s="348">
        <v>3878</v>
      </c>
    </row>
    <row r="52" spans="2:13" ht="27.75" customHeight="1" x14ac:dyDescent="0.2">
      <c r="B52" s="1188"/>
      <c r="C52" s="1189"/>
      <c r="D52" s="106"/>
      <c r="E52" s="1190" t="s">
        <v>43</v>
      </c>
      <c r="F52" s="1190"/>
      <c r="G52" s="1190"/>
      <c r="H52" s="1191"/>
      <c r="I52" s="346">
        <v>9391</v>
      </c>
      <c r="J52" s="347">
        <v>11332</v>
      </c>
      <c r="K52" s="347">
        <v>10973</v>
      </c>
      <c r="L52" s="347">
        <v>10780</v>
      </c>
      <c r="M52" s="348">
        <v>11063</v>
      </c>
    </row>
    <row r="53" spans="2:13" ht="27.75" customHeight="1" thickBot="1" x14ac:dyDescent="0.25">
      <c r="B53" s="1192" t="s">
        <v>19</v>
      </c>
      <c r="C53" s="1193"/>
      <c r="D53" s="110"/>
      <c r="E53" s="1194" t="s">
        <v>44</v>
      </c>
      <c r="F53" s="1194"/>
      <c r="G53" s="1194"/>
      <c r="H53" s="1195"/>
      <c r="I53" s="349">
        <v>-1774</v>
      </c>
      <c r="J53" s="350">
        <v>-2525</v>
      </c>
      <c r="K53" s="350">
        <v>-2892</v>
      </c>
      <c r="L53" s="350">
        <v>-2691</v>
      </c>
      <c r="M53" s="351">
        <v>-798</v>
      </c>
    </row>
    <row r="54" spans="2:13" ht="27.75" customHeight="1" x14ac:dyDescent="0.25">
      <c r="B54" s="111"/>
      <c r="C54" s="112"/>
      <c r="D54" s="112"/>
      <c r="E54" s="113"/>
      <c r="F54" s="113"/>
      <c r="G54" s="113"/>
      <c r="H54" s="113"/>
      <c r="I54" s="114"/>
      <c r="J54" s="114"/>
      <c r="K54" s="114"/>
      <c r="L54" s="114"/>
      <c r="M54" s="114"/>
    </row>
    <row r="55" spans="2:13" ht="13" x14ac:dyDescent="0.2"/>
  </sheetData>
  <sheetProtection algorithmName="SHA-512" hashValue="vFzMzdIaumMiDENLO1vwZrpCmSIDDvkd3lCjz6d2kbb2j/wCXbFdd2H8kUVeKUx+biiccDodLlwpOnHNBCBgtg==" saltValue="tFwHR7iVxaEDl1vyedJ9B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5" t="s">
        <v>45</v>
      </c>
    </row>
    <row r="54" spans="2:8" ht="29.25" customHeight="1" thickBot="1" x14ac:dyDescent="0.35">
      <c r="B54" s="116" t="s">
        <v>1</v>
      </c>
      <c r="C54" s="117"/>
      <c r="D54" s="117"/>
      <c r="E54" s="118" t="s">
        <v>2</v>
      </c>
      <c r="F54" s="119" t="s">
        <v>532</v>
      </c>
      <c r="G54" s="119" t="s">
        <v>533</v>
      </c>
      <c r="H54" s="120" t="s">
        <v>534</v>
      </c>
    </row>
    <row r="55" spans="2:8" ht="52.5" customHeight="1" x14ac:dyDescent="0.2">
      <c r="B55" s="121"/>
      <c r="C55" s="1211" t="s">
        <v>46</v>
      </c>
      <c r="D55" s="1211"/>
      <c r="E55" s="1212"/>
      <c r="F55" s="352">
        <v>1338</v>
      </c>
      <c r="G55" s="352">
        <v>1699</v>
      </c>
      <c r="H55" s="353">
        <v>1690</v>
      </c>
    </row>
    <row r="56" spans="2:8" ht="52.5" customHeight="1" x14ac:dyDescent="0.2">
      <c r="B56" s="122"/>
      <c r="C56" s="1213" t="s">
        <v>47</v>
      </c>
      <c r="D56" s="1213"/>
      <c r="E56" s="1214"/>
      <c r="F56" s="354">
        <v>361</v>
      </c>
      <c r="G56" s="354">
        <v>552</v>
      </c>
      <c r="H56" s="355">
        <v>541</v>
      </c>
    </row>
    <row r="57" spans="2:8" ht="53.25" customHeight="1" x14ac:dyDescent="0.2">
      <c r="B57" s="122"/>
      <c r="C57" s="1215" t="s">
        <v>48</v>
      </c>
      <c r="D57" s="1215"/>
      <c r="E57" s="1216"/>
      <c r="F57" s="356">
        <v>5691</v>
      </c>
      <c r="G57" s="356">
        <v>5844</v>
      </c>
      <c r="H57" s="357">
        <v>5632</v>
      </c>
    </row>
    <row r="58" spans="2:8" ht="45.75" customHeight="1" x14ac:dyDescent="0.2">
      <c r="B58" s="123"/>
      <c r="C58" s="1203" t="s">
        <v>572</v>
      </c>
      <c r="D58" s="1204"/>
      <c r="E58" s="1205"/>
      <c r="F58" s="358">
        <v>3542</v>
      </c>
      <c r="G58" s="358">
        <v>3510</v>
      </c>
      <c r="H58" s="359">
        <v>3476</v>
      </c>
    </row>
    <row r="59" spans="2:8" ht="45.75" customHeight="1" x14ac:dyDescent="0.2">
      <c r="B59" s="123"/>
      <c r="C59" s="1203" t="s">
        <v>573</v>
      </c>
      <c r="D59" s="1204"/>
      <c r="E59" s="1205"/>
      <c r="F59" s="358">
        <v>534</v>
      </c>
      <c r="G59" s="358">
        <v>865</v>
      </c>
      <c r="H59" s="359">
        <v>918</v>
      </c>
    </row>
    <row r="60" spans="2:8" ht="45.75" customHeight="1" x14ac:dyDescent="0.2">
      <c r="B60" s="123"/>
      <c r="C60" s="1203" t="s">
        <v>574</v>
      </c>
      <c r="D60" s="1204"/>
      <c r="E60" s="1205"/>
      <c r="F60" s="358">
        <v>800</v>
      </c>
      <c r="G60" s="358">
        <v>791</v>
      </c>
      <c r="H60" s="359">
        <v>782</v>
      </c>
    </row>
    <row r="61" spans="2:8" ht="45.75" customHeight="1" x14ac:dyDescent="0.2">
      <c r="B61" s="123"/>
      <c r="C61" s="1203" t="s">
        <v>575</v>
      </c>
      <c r="D61" s="1204"/>
      <c r="E61" s="1205"/>
      <c r="F61" s="358">
        <v>259</v>
      </c>
      <c r="G61" s="358">
        <v>264</v>
      </c>
      <c r="H61" s="359">
        <v>269</v>
      </c>
    </row>
    <row r="62" spans="2:8" ht="45.75" customHeight="1" thickBot="1" x14ac:dyDescent="0.25">
      <c r="B62" s="124"/>
      <c r="C62" s="1206" t="s">
        <v>576</v>
      </c>
      <c r="D62" s="1207"/>
      <c r="E62" s="1208"/>
      <c r="F62" s="360">
        <v>73</v>
      </c>
      <c r="G62" s="360">
        <v>109</v>
      </c>
      <c r="H62" s="361">
        <v>156</v>
      </c>
    </row>
    <row r="63" spans="2:8" ht="52.5" customHeight="1" thickBot="1" x14ac:dyDescent="0.25">
      <c r="B63" s="125"/>
      <c r="C63" s="1209" t="s">
        <v>49</v>
      </c>
      <c r="D63" s="1209"/>
      <c r="E63" s="1210"/>
      <c r="F63" s="362">
        <v>7391</v>
      </c>
      <c r="G63" s="362">
        <v>8095</v>
      </c>
      <c r="H63" s="363">
        <v>7864</v>
      </c>
    </row>
    <row r="64" spans="2:8" ht="13" x14ac:dyDescent="0.2"/>
  </sheetData>
  <sheetProtection algorithmName="SHA-512" hashValue="yADzY9SHvQQQi4Eymy0HOtWKmWCIEug7Zk52oI2w9MVanG38RQAD3VCBK7RTdjykmG59K84Z+vVX0hKebWSSig==" saltValue="rs+I7RY3xOaoAxwSm8161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4"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75DFEA-0E24-4CC4-9F4C-39DBBF915128}">
  <sheetPr>
    <pageSetUpPr fitToPage="1"/>
  </sheetPr>
  <dimension ref="A1:DE85"/>
  <sheetViews>
    <sheetView showGridLines="0" topLeftCell="V16" zoomScaleNormal="100" zoomScaleSheetLayoutView="55" workbookViewId="0">
      <selection activeCell="AN43" sqref="AN43:DC47"/>
    </sheetView>
  </sheetViews>
  <sheetFormatPr defaultColWidth="0" defaultRowHeight="13.5" customHeight="1" zeroHeight="1" x14ac:dyDescent="0.2"/>
  <cols>
    <col min="1" max="1" width="6.36328125" style="1219" customWidth="1"/>
    <col min="2" max="107" width="2.453125" style="1219" customWidth="1"/>
    <col min="108" max="108" width="6.08984375" style="1226" customWidth="1"/>
    <col min="109" max="109" width="5.90625" style="1225" customWidth="1"/>
    <col min="110" max="16384" width="8.6328125" style="1219" hidden="1"/>
  </cols>
  <sheetData>
    <row r="1" spans="1:109" ht="42.75" customHeight="1" x14ac:dyDescent="0.2">
      <c r="A1" s="1217"/>
      <c r="B1" s="1218"/>
      <c r="DD1" s="1219"/>
      <c r="DE1" s="1219"/>
    </row>
    <row r="2" spans="1:109" ht="25.5" customHeight="1" x14ac:dyDescent="0.2">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2">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47" customFormat="1" ht="13" x14ac:dyDescent="0.2">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47" customFormat="1" ht="13" x14ac:dyDescent="0.2">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47" customFormat="1" ht="13" x14ac:dyDescent="0.2">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47" customFormat="1" ht="13" x14ac:dyDescent="0.2">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47" customFormat="1" ht="13" x14ac:dyDescent="0.2">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47" customFormat="1" ht="13" x14ac:dyDescent="0.2">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47" customFormat="1" ht="13" x14ac:dyDescent="0.2">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47" customFormat="1" ht="13" x14ac:dyDescent="0.2">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47" customFormat="1" ht="13" x14ac:dyDescent="0.2">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47" customFormat="1" ht="13" x14ac:dyDescent="0.2">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47" customFormat="1" ht="13" x14ac:dyDescent="0.2">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47" customFormat="1" ht="13" x14ac:dyDescent="0.2">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47" customFormat="1" ht="13" x14ac:dyDescent="0.2">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47" customFormat="1" ht="13" x14ac:dyDescent="0.2">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47" customFormat="1" ht="13" x14ac:dyDescent="0.2">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ht="13" x14ac:dyDescent="0.2">
      <c r="DD19" s="1219"/>
      <c r="DE19" s="1219"/>
    </row>
    <row r="20" spans="1:109" ht="13" x14ac:dyDescent="0.2">
      <c r="DD20" s="1219"/>
      <c r="DE20" s="1219"/>
    </row>
    <row r="21" spans="1:109" ht="17.25" customHeight="1" x14ac:dyDescent="0.2">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2">
      <c r="B22" s="1225"/>
    </row>
    <row r="23" spans="1:109" ht="13" x14ac:dyDescent="0.2">
      <c r="B23" s="1225"/>
    </row>
    <row r="24" spans="1:109" ht="13" x14ac:dyDescent="0.2">
      <c r="B24" s="1225"/>
    </row>
    <row r="25" spans="1:109" ht="13" x14ac:dyDescent="0.2">
      <c r="B25" s="1225"/>
    </row>
    <row r="26" spans="1:109" ht="13" x14ac:dyDescent="0.2">
      <c r="B26" s="1225"/>
    </row>
    <row r="27" spans="1:109" ht="13" x14ac:dyDescent="0.2">
      <c r="B27" s="1225"/>
    </row>
    <row r="28" spans="1:109" ht="13" x14ac:dyDescent="0.2">
      <c r="B28" s="1225"/>
    </row>
    <row r="29" spans="1:109" ht="13" x14ac:dyDescent="0.2">
      <c r="B29" s="1225"/>
    </row>
    <row r="30" spans="1:109" ht="13" x14ac:dyDescent="0.2">
      <c r="B30" s="1225"/>
    </row>
    <row r="31" spans="1:109" ht="13" x14ac:dyDescent="0.2">
      <c r="B31" s="1225"/>
    </row>
    <row r="32" spans="1:109" ht="13" x14ac:dyDescent="0.2">
      <c r="B32" s="1225"/>
    </row>
    <row r="33" spans="2:109" ht="13" x14ac:dyDescent="0.2">
      <c r="B33" s="1225"/>
    </row>
    <row r="34" spans="2:109" ht="13" x14ac:dyDescent="0.2">
      <c r="B34" s="1225"/>
    </row>
    <row r="35" spans="2:109" ht="13" x14ac:dyDescent="0.2">
      <c r="B35" s="1225"/>
    </row>
    <row r="36" spans="2:109" ht="13" x14ac:dyDescent="0.2">
      <c r="B36" s="1225"/>
    </row>
    <row r="37" spans="2:109" ht="13" x14ac:dyDescent="0.2">
      <c r="B37" s="1225"/>
    </row>
    <row r="38" spans="2:109" ht="13" x14ac:dyDescent="0.2">
      <c r="B38" s="1225"/>
    </row>
    <row r="39" spans="2:109" ht="13" x14ac:dyDescent="0.2">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ht="13" x14ac:dyDescent="0.2">
      <c r="B40" s="1230"/>
      <c r="DD40" s="1230"/>
      <c r="DE40" s="1219"/>
    </row>
    <row r="41" spans="2:109" ht="16.5" x14ac:dyDescent="0.2">
      <c r="B41" s="1231" t="s">
        <v>577</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ht="13" x14ac:dyDescent="0.2">
      <c r="B42" s="1225"/>
      <c r="G42" s="1232"/>
      <c r="I42" s="1233"/>
      <c r="J42" s="1233"/>
      <c r="K42" s="1233"/>
      <c r="AM42" s="1232"/>
      <c r="AN42" s="1232" t="s">
        <v>578</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2">
      <c r="B43" s="1225"/>
      <c r="AN43" s="1234" t="s">
        <v>579</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ht="13" x14ac:dyDescent="0.2">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ht="13" x14ac:dyDescent="0.2">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ht="13" x14ac:dyDescent="0.2">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ht="13" x14ac:dyDescent="0.2">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ht="13" x14ac:dyDescent="0.2">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ht="13" x14ac:dyDescent="0.2">
      <c r="B49" s="1225"/>
      <c r="AN49" s="1219" t="s">
        <v>580</v>
      </c>
    </row>
    <row r="50" spans="1:109" ht="13" x14ac:dyDescent="0.2">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530</v>
      </c>
      <c r="BQ50" s="1250"/>
      <c r="BR50" s="1250"/>
      <c r="BS50" s="1250"/>
      <c r="BT50" s="1250"/>
      <c r="BU50" s="1250"/>
      <c r="BV50" s="1250"/>
      <c r="BW50" s="1250"/>
      <c r="BX50" s="1250" t="s">
        <v>531</v>
      </c>
      <c r="BY50" s="1250"/>
      <c r="BZ50" s="1250"/>
      <c r="CA50" s="1250"/>
      <c r="CB50" s="1250"/>
      <c r="CC50" s="1250"/>
      <c r="CD50" s="1250"/>
      <c r="CE50" s="1250"/>
      <c r="CF50" s="1250" t="s">
        <v>532</v>
      </c>
      <c r="CG50" s="1250"/>
      <c r="CH50" s="1250"/>
      <c r="CI50" s="1250"/>
      <c r="CJ50" s="1250"/>
      <c r="CK50" s="1250"/>
      <c r="CL50" s="1250"/>
      <c r="CM50" s="1250"/>
      <c r="CN50" s="1250" t="s">
        <v>533</v>
      </c>
      <c r="CO50" s="1250"/>
      <c r="CP50" s="1250"/>
      <c r="CQ50" s="1250"/>
      <c r="CR50" s="1250"/>
      <c r="CS50" s="1250"/>
      <c r="CT50" s="1250"/>
      <c r="CU50" s="1250"/>
      <c r="CV50" s="1250" t="s">
        <v>534</v>
      </c>
      <c r="CW50" s="1250"/>
      <c r="CX50" s="1250"/>
      <c r="CY50" s="1250"/>
      <c r="CZ50" s="1250"/>
      <c r="DA50" s="1250"/>
      <c r="DB50" s="1250"/>
      <c r="DC50" s="1250"/>
    </row>
    <row r="51" spans="1:109" ht="13.5" customHeight="1" x14ac:dyDescent="0.2">
      <c r="B51" s="1225"/>
      <c r="G51" s="1251"/>
      <c r="H51" s="1251"/>
      <c r="I51" s="1252"/>
      <c r="J51" s="1252"/>
      <c r="K51" s="1253"/>
      <c r="L51" s="1253"/>
      <c r="M51" s="1253"/>
      <c r="N51" s="1253"/>
      <c r="AM51" s="1243"/>
      <c r="AN51" s="1254" t="s">
        <v>581</v>
      </c>
      <c r="AO51" s="1254"/>
      <c r="AP51" s="1254"/>
      <c r="AQ51" s="1254"/>
      <c r="AR51" s="1254"/>
      <c r="AS51" s="1254"/>
      <c r="AT51" s="1254"/>
      <c r="AU51" s="1254"/>
      <c r="AV51" s="1254"/>
      <c r="AW51" s="1254"/>
      <c r="AX51" s="1254"/>
      <c r="AY51" s="1254"/>
      <c r="AZ51" s="1254"/>
      <c r="BA51" s="1254"/>
      <c r="BB51" s="1254" t="s">
        <v>582</v>
      </c>
      <c r="BC51" s="1254"/>
      <c r="BD51" s="1254"/>
      <c r="BE51" s="1254"/>
      <c r="BF51" s="1254"/>
      <c r="BG51" s="1254"/>
      <c r="BH51" s="1254"/>
      <c r="BI51" s="1254"/>
      <c r="BJ51" s="1254"/>
      <c r="BK51" s="1254"/>
      <c r="BL51" s="1254"/>
      <c r="BM51" s="1254"/>
      <c r="BN51" s="1254"/>
      <c r="BO51" s="1254"/>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ht="13" x14ac:dyDescent="0.2">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 x14ac:dyDescent="0.2">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583</v>
      </c>
      <c r="BC53" s="1254"/>
      <c r="BD53" s="1254"/>
      <c r="BE53" s="1254"/>
      <c r="BF53" s="1254"/>
      <c r="BG53" s="1254"/>
      <c r="BH53" s="1254"/>
      <c r="BI53" s="1254"/>
      <c r="BJ53" s="1254"/>
      <c r="BK53" s="1254"/>
      <c r="BL53" s="1254"/>
      <c r="BM53" s="1254"/>
      <c r="BN53" s="1254"/>
      <c r="BO53" s="1254"/>
      <c r="BP53" s="1255">
        <v>76.8</v>
      </c>
      <c r="BQ53" s="1255"/>
      <c r="BR53" s="1255"/>
      <c r="BS53" s="1255"/>
      <c r="BT53" s="1255"/>
      <c r="BU53" s="1255"/>
      <c r="BV53" s="1255"/>
      <c r="BW53" s="1255"/>
      <c r="BX53" s="1255">
        <v>77.8</v>
      </c>
      <c r="BY53" s="1255"/>
      <c r="BZ53" s="1255"/>
      <c r="CA53" s="1255"/>
      <c r="CB53" s="1255"/>
      <c r="CC53" s="1255"/>
      <c r="CD53" s="1255"/>
      <c r="CE53" s="1255"/>
      <c r="CF53" s="1255">
        <v>79.3</v>
      </c>
      <c r="CG53" s="1255"/>
      <c r="CH53" s="1255"/>
      <c r="CI53" s="1255"/>
      <c r="CJ53" s="1255"/>
      <c r="CK53" s="1255"/>
      <c r="CL53" s="1255"/>
      <c r="CM53" s="1255"/>
      <c r="CN53" s="1255">
        <v>80.099999999999994</v>
      </c>
      <c r="CO53" s="1255"/>
      <c r="CP53" s="1255"/>
      <c r="CQ53" s="1255"/>
      <c r="CR53" s="1255"/>
      <c r="CS53" s="1255"/>
      <c r="CT53" s="1255"/>
      <c r="CU53" s="1255"/>
      <c r="CV53" s="1255">
        <v>73.900000000000006</v>
      </c>
      <c r="CW53" s="1255"/>
      <c r="CX53" s="1255"/>
      <c r="CY53" s="1255"/>
      <c r="CZ53" s="1255"/>
      <c r="DA53" s="1255"/>
      <c r="DB53" s="1255"/>
      <c r="DC53" s="1255"/>
    </row>
    <row r="54" spans="1:109" ht="13" x14ac:dyDescent="0.2">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 x14ac:dyDescent="0.2">
      <c r="A55" s="1233"/>
      <c r="B55" s="1225"/>
      <c r="G55" s="1244"/>
      <c r="H55" s="1244"/>
      <c r="I55" s="1244"/>
      <c r="J55" s="1244"/>
      <c r="K55" s="1253"/>
      <c r="L55" s="1253"/>
      <c r="M55" s="1253"/>
      <c r="N55" s="1253"/>
      <c r="AN55" s="1250" t="s">
        <v>584</v>
      </c>
      <c r="AO55" s="1250"/>
      <c r="AP55" s="1250"/>
      <c r="AQ55" s="1250"/>
      <c r="AR55" s="1250"/>
      <c r="AS55" s="1250"/>
      <c r="AT55" s="1250"/>
      <c r="AU55" s="1250"/>
      <c r="AV55" s="1250"/>
      <c r="AW55" s="1250"/>
      <c r="AX55" s="1250"/>
      <c r="AY55" s="1250"/>
      <c r="AZ55" s="1250"/>
      <c r="BA55" s="1250"/>
      <c r="BB55" s="1254" t="s">
        <v>582</v>
      </c>
      <c r="BC55" s="1254"/>
      <c r="BD55" s="1254"/>
      <c r="BE55" s="1254"/>
      <c r="BF55" s="1254"/>
      <c r="BG55" s="1254"/>
      <c r="BH55" s="1254"/>
      <c r="BI55" s="1254"/>
      <c r="BJ55" s="1254"/>
      <c r="BK55" s="1254"/>
      <c r="BL55" s="1254"/>
      <c r="BM55" s="1254"/>
      <c r="BN55" s="1254"/>
      <c r="BO55" s="1254"/>
      <c r="BP55" s="1255">
        <v>12.8</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ht="13" x14ac:dyDescent="0.2">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ht="13" x14ac:dyDescent="0.2">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583</v>
      </c>
      <c r="BC57" s="1254"/>
      <c r="BD57" s="1254"/>
      <c r="BE57" s="1254"/>
      <c r="BF57" s="1254"/>
      <c r="BG57" s="1254"/>
      <c r="BH57" s="1254"/>
      <c r="BI57" s="1254"/>
      <c r="BJ57" s="1254"/>
      <c r="BK57" s="1254"/>
      <c r="BL57" s="1254"/>
      <c r="BM57" s="1254"/>
      <c r="BN57" s="1254"/>
      <c r="BO57" s="1254"/>
      <c r="BP57" s="1255">
        <v>61.2</v>
      </c>
      <c r="BQ57" s="1255"/>
      <c r="BR57" s="1255"/>
      <c r="BS57" s="1255"/>
      <c r="BT57" s="1255"/>
      <c r="BU57" s="1255"/>
      <c r="BV57" s="1255"/>
      <c r="BW57" s="1255"/>
      <c r="BX57" s="1255">
        <v>63.1</v>
      </c>
      <c r="BY57" s="1255"/>
      <c r="BZ57" s="1255"/>
      <c r="CA57" s="1255"/>
      <c r="CB57" s="1255"/>
      <c r="CC57" s="1255"/>
      <c r="CD57" s="1255"/>
      <c r="CE57" s="1255"/>
      <c r="CF57" s="1255">
        <v>64.2</v>
      </c>
      <c r="CG57" s="1255"/>
      <c r="CH57" s="1255"/>
      <c r="CI57" s="1255"/>
      <c r="CJ57" s="1255"/>
      <c r="CK57" s="1255"/>
      <c r="CL57" s="1255"/>
      <c r="CM57" s="1255"/>
      <c r="CN57" s="1255">
        <v>64.2</v>
      </c>
      <c r="CO57" s="1255"/>
      <c r="CP57" s="1255"/>
      <c r="CQ57" s="1255"/>
      <c r="CR57" s="1255"/>
      <c r="CS57" s="1255"/>
      <c r="CT57" s="1255"/>
      <c r="CU57" s="1255"/>
      <c r="CV57" s="1255">
        <v>65</v>
      </c>
      <c r="CW57" s="1255"/>
      <c r="CX57" s="1255"/>
      <c r="CY57" s="1255"/>
      <c r="CZ57" s="1255"/>
      <c r="DA57" s="1255"/>
      <c r="DB57" s="1255"/>
      <c r="DC57" s="1255"/>
      <c r="DD57" s="1258"/>
      <c r="DE57" s="1256"/>
    </row>
    <row r="58" spans="1:109" s="1233" customFormat="1" ht="13" x14ac:dyDescent="0.2">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ht="13" x14ac:dyDescent="0.2">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ht="13" x14ac:dyDescent="0.2">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ht="13" x14ac:dyDescent="0.2">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ht="13" x14ac:dyDescent="0.2">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6.5" x14ac:dyDescent="0.2">
      <c r="B63" s="1264" t="s">
        <v>585</v>
      </c>
    </row>
    <row r="64" spans="1:109" ht="13" x14ac:dyDescent="0.2">
      <c r="B64" s="1225"/>
      <c r="G64" s="1232"/>
      <c r="I64" s="1265"/>
      <c r="J64" s="1265"/>
      <c r="K64" s="1265"/>
      <c r="L64" s="1265"/>
      <c r="M64" s="1265"/>
      <c r="N64" s="1266"/>
      <c r="AM64" s="1232"/>
      <c r="AN64" s="1232" t="s">
        <v>578</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ht="13" x14ac:dyDescent="0.2">
      <c r="B65" s="1225"/>
      <c r="AN65" s="1234" t="s">
        <v>586</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ht="13" x14ac:dyDescent="0.2">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ht="13" x14ac:dyDescent="0.2">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ht="13" x14ac:dyDescent="0.2">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ht="13" x14ac:dyDescent="0.2">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ht="13" x14ac:dyDescent="0.2">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ht="13" x14ac:dyDescent="0.2">
      <c r="B71" s="1225"/>
      <c r="G71" s="1270"/>
      <c r="I71" s="1271"/>
      <c r="J71" s="1268"/>
      <c r="K71" s="1268"/>
      <c r="L71" s="1269"/>
      <c r="M71" s="1268"/>
      <c r="N71" s="1269"/>
      <c r="AM71" s="1270"/>
      <c r="AN71" s="1219" t="s">
        <v>580</v>
      </c>
    </row>
    <row r="72" spans="2:107" ht="13" x14ac:dyDescent="0.2">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530</v>
      </c>
      <c r="BQ72" s="1250"/>
      <c r="BR72" s="1250"/>
      <c r="BS72" s="1250"/>
      <c r="BT72" s="1250"/>
      <c r="BU72" s="1250"/>
      <c r="BV72" s="1250"/>
      <c r="BW72" s="1250"/>
      <c r="BX72" s="1250" t="s">
        <v>531</v>
      </c>
      <c r="BY72" s="1250"/>
      <c r="BZ72" s="1250"/>
      <c r="CA72" s="1250"/>
      <c r="CB72" s="1250"/>
      <c r="CC72" s="1250"/>
      <c r="CD72" s="1250"/>
      <c r="CE72" s="1250"/>
      <c r="CF72" s="1250" t="s">
        <v>532</v>
      </c>
      <c r="CG72" s="1250"/>
      <c r="CH72" s="1250"/>
      <c r="CI72" s="1250"/>
      <c r="CJ72" s="1250"/>
      <c r="CK72" s="1250"/>
      <c r="CL72" s="1250"/>
      <c r="CM72" s="1250"/>
      <c r="CN72" s="1250" t="s">
        <v>533</v>
      </c>
      <c r="CO72" s="1250"/>
      <c r="CP72" s="1250"/>
      <c r="CQ72" s="1250"/>
      <c r="CR72" s="1250"/>
      <c r="CS72" s="1250"/>
      <c r="CT72" s="1250"/>
      <c r="CU72" s="1250"/>
      <c r="CV72" s="1250" t="s">
        <v>534</v>
      </c>
      <c r="CW72" s="1250"/>
      <c r="CX72" s="1250"/>
      <c r="CY72" s="1250"/>
      <c r="CZ72" s="1250"/>
      <c r="DA72" s="1250"/>
      <c r="DB72" s="1250"/>
      <c r="DC72" s="1250"/>
    </row>
    <row r="73" spans="2:107" ht="13" x14ac:dyDescent="0.2">
      <c r="B73" s="1225"/>
      <c r="G73" s="1251"/>
      <c r="H73" s="1251"/>
      <c r="I73" s="1251"/>
      <c r="J73" s="1251"/>
      <c r="K73" s="1272"/>
      <c r="L73" s="1272"/>
      <c r="M73" s="1272"/>
      <c r="N73" s="1272"/>
      <c r="AM73" s="1243"/>
      <c r="AN73" s="1254" t="s">
        <v>581</v>
      </c>
      <c r="AO73" s="1254"/>
      <c r="AP73" s="1254"/>
      <c r="AQ73" s="1254"/>
      <c r="AR73" s="1254"/>
      <c r="AS73" s="1254"/>
      <c r="AT73" s="1254"/>
      <c r="AU73" s="1254"/>
      <c r="AV73" s="1254"/>
      <c r="AW73" s="1254"/>
      <c r="AX73" s="1254"/>
      <c r="AY73" s="1254"/>
      <c r="AZ73" s="1254"/>
      <c r="BA73" s="1254"/>
      <c r="BB73" s="1254" t="s">
        <v>582</v>
      </c>
      <c r="BC73" s="1254"/>
      <c r="BD73" s="1254"/>
      <c r="BE73" s="1254"/>
      <c r="BF73" s="1254"/>
      <c r="BG73" s="1254"/>
      <c r="BH73" s="1254"/>
      <c r="BI73" s="1254"/>
      <c r="BJ73" s="1254"/>
      <c r="BK73" s="1254"/>
      <c r="BL73" s="1254"/>
      <c r="BM73" s="1254"/>
      <c r="BN73" s="1254"/>
      <c r="BO73" s="1254"/>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ht="13" x14ac:dyDescent="0.2">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 x14ac:dyDescent="0.2">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587</v>
      </c>
      <c r="BC75" s="1254"/>
      <c r="BD75" s="1254"/>
      <c r="BE75" s="1254"/>
      <c r="BF75" s="1254"/>
      <c r="BG75" s="1254"/>
      <c r="BH75" s="1254"/>
      <c r="BI75" s="1254"/>
      <c r="BJ75" s="1254"/>
      <c r="BK75" s="1254"/>
      <c r="BL75" s="1254"/>
      <c r="BM75" s="1254"/>
      <c r="BN75" s="1254"/>
      <c r="BO75" s="1254"/>
      <c r="BP75" s="1255">
        <v>8.8000000000000007</v>
      </c>
      <c r="BQ75" s="1255"/>
      <c r="BR75" s="1255"/>
      <c r="BS75" s="1255"/>
      <c r="BT75" s="1255"/>
      <c r="BU75" s="1255"/>
      <c r="BV75" s="1255"/>
      <c r="BW75" s="1255"/>
      <c r="BX75" s="1255">
        <v>8.4</v>
      </c>
      <c r="BY75" s="1255"/>
      <c r="BZ75" s="1255"/>
      <c r="CA75" s="1255"/>
      <c r="CB75" s="1255"/>
      <c r="CC75" s="1255"/>
      <c r="CD75" s="1255"/>
      <c r="CE75" s="1255"/>
      <c r="CF75" s="1255">
        <v>8.1999999999999993</v>
      </c>
      <c r="CG75" s="1255"/>
      <c r="CH75" s="1255"/>
      <c r="CI75" s="1255"/>
      <c r="CJ75" s="1255"/>
      <c r="CK75" s="1255"/>
      <c r="CL75" s="1255"/>
      <c r="CM75" s="1255"/>
      <c r="CN75" s="1255">
        <v>7.7</v>
      </c>
      <c r="CO75" s="1255"/>
      <c r="CP75" s="1255"/>
      <c r="CQ75" s="1255"/>
      <c r="CR75" s="1255"/>
      <c r="CS75" s="1255"/>
      <c r="CT75" s="1255"/>
      <c r="CU75" s="1255"/>
      <c r="CV75" s="1255">
        <v>7.7</v>
      </c>
      <c r="CW75" s="1255"/>
      <c r="CX75" s="1255"/>
      <c r="CY75" s="1255"/>
      <c r="CZ75" s="1255"/>
      <c r="DA75" s="1255"/>
      <c r="DB75" s="1255"/>
      <c r="DC75" s="1255"/>
    </row>
    <row r="76" spans="2:107" ht="13" x14ac:dyDescent="0.2">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 x14ac:dyDescent="0.2">
      <c r="B77" s="1225"/>
      <c r="G77" s="1244"/>
      <c r="H77" s="1244"/>
      <c r="I77" s="1244"/>
      <c r="J77" s="1244"/>
      <c r="K77" s="1272"/>
      <c r="L77" s="1272"/>
      <c r="M77" s="1272"/>
      <c r="N77" s="1272"/>
      <c r="AN77" s="1250" t="s">
        <v>584</v>
      </c>
      <c r="AO77" s="1250"/>
      <c r="AP77" s="1250"/>
      <c r="AQ77" s="1250"/>
      <c r="AR77" s="1250"/>
      <c r="AS77" s="1250"/>
      <c r="AT77" s="1250"/>
      <c r="AU77" s="1250"/>
      <c r="AV77" s="1250"/>
      <c r="AW77" s="1250"/>
      <c r="AX77" s="1250"/>
      <c r="AY77" s="1250"/>
      <c r="AZ77" s="1250"/>
      <c r="BA77" s="1250"/>
      <c r="BB77" s="1254" t="s">
        <v>582</v>
      </c>
      <c r="BC77" s="1254"/>
      <c r="BD77" s="1254"/>
      <c r="BE77" s="1254"/>
      <c r="BF77" s="1254"/>
      <c r="BG77" s="1254"/>
      <c r="BH77" s="1254"/>
      <c r="BI77" s="1254"/>
      <c r="BJ77" s="1254"/>
      <c r="BK77" s="1254"/>
      <c r="BL77" s="1254"/>
      <c r="BM77" s="1254"/>
      <c r="BN77" s="1254"/>
      <c r="BO77" s="1254"/>
      <c r="BP77" s="1255">
        <v>12.8</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ht="13" x14ac:dyDescent="0.2">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 x14ac:dyDescent="0.2">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587</v>
      </c>
      <c r="BC79" s="1254"/>
      <c r="BD79" s="1254"/>
      <c r="BE79" s="1254"/>
      <c r="BF79" s="1254"/>
      <c r="BG79" s="1254"/>
      <c r="BH79" s="1254"/>
      <c r="BI79" s="1254"/>
      <c r="BJ79" s="1254"/>
      <c r="BK79" s="1254"/>
      <c r="BL79" s="1254"/>
      <c r="BM79" s="1254"/>
      <c r="BN79" s="1254"/>
      <c r="BO79" s="1254"/>
      <c r="BP79" s="1255">
        <v>7.3</v>
      </c>
      <c r="BQ79" s="1255"/>
      <c r="BR79" s="1255"/>
      <c r="BS79" s="1255"/>
      <c r="BT79" s="1255"/>
      <c r="BU79" s="1255"/>
      <c r="BV79" s="1255"/>
      <c r="BW79" s="1255"/>
      <c r="BX79" s="1255">
        <v>7.2</v>
      </c>
      <c r="BY79" s="1255"/>
      <c r="BZ79" s="1255"/>
      <c r="CA79" s="1255"/>
      <c r="CB79" s="1255"/>
      <c r="CC79" s="1255"/>
      <c r="CD79" s="1255"/>
      <c r="CE79" s="1255"/>
      <c r="CF79" s="1255">
        <v>7.2</v>
      </c>
      <c r="CG79" s="1255"/>
      <c r="CH79" s="1255"/>
      <c r="CI79" s="1255"/>
      <c r="CJ79" s="1255"/>
      <c r="CK79" s="1255"/>
      <c r="CL79" s="1255"/>
      <c r="CM79" s="1255"/>
      <c r="CN79" s="1255">
        <v>7</v>
      </c>
      <c r="CO79" s="1255"/>
      <c r="CP79" s="1255"/>
      <c r="CQ79" s="1255"/>
      <c r="CR79" s="1255"/>
      <c r="CS79" s="1255"/>
      <c r="CT79" s="1255"/>
      <c r="CU79" s="1255"/>
      <c r="CV79" s="1255">
        <v>7</v>
      </c>
      <c r="CW79" s="1255"/>
      <c r="CX79" s="1255"/>
      <c r="CY79" s="1255"/>
      <c r="CZ79" s="1255"/>
      <c r="DA79" s="1255"/>
      <c r="DB79" s="1255"/>
      <c r="DC79" s="1255"/>
    </row>
    <row r="80" spans="2:107" ht="13" x14ac:dyDescent="0.2">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 x14ac:dyDescent="0.2">
      <c r="B81" s="1225"/>
    </row>
    <row r="82" spans="2:109" ht="16.5" x14ac:dyDescent="0.2">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ht="13" x14ac:dyDescent="0.2">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ht="13" x14ac:dyDescent="0.2">
      <c r="DD84" s="1219"/>
      <c r="DE84" s="1219"/>
    </row>
    <row r="85" spans="2:109" ht="13" x14ac:dyDescent="0.2">
      <c r="DD85" s="1219"/>
      <c r="DE85" s="1219"/>
    </row>
  </sheetData>
  <sheetProtection algorithmName="SHA-512" hashValue="y55ME98165vMdS/5XMnkH3JFO7pqvjwHlP+7u2L0HGlZpRyOgpX4lIbdlJeH1gRxjMKVX22mCkRei2ZYgOsT2g==" saltValue="Ee7Q8CAZqeIHyvEBWJkj0g=="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12A2FC-576E-4340-9E74-736692EF0F61}">
  <sheetPr>
    <pageSetUpPr fitToPage="1"/>
  </sheetPr>
  <dimension ref="A1:DR125"/>
  <sheetViews>
    <sheetView showGridLines="0" topLeftCell="A105" zoomScale="48" zoomScaleNormal="70" zoomScaleSheetLayoutView="70" workbookViewId="0">
      <selection activeCell="AN43" sqref="AN43:DC47"/>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1:34" ht="13.5" customHeight="1" x14ac:dyDescent="0.2">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ht="13" x14ac:dyDescent="0.2">
      <c r="S2" s="247"/>
      <c r="AH2" s="247"/>
    </row>
    <row r="3" spans="1: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ht="13" x14ac:dyDescent="0.2"/>
    <row r="5" spans="1:34" ht="13" x14ac:dyDescent="0.2"/>
    <row r="6" spans="1:34" ht="13" x14ac:dyDescent="0.2"/>
    <row r="7" spans="1:34" ht="13" x14ac:dyDescent="0.2"/>
    <row r="8" spans="1:34" ht="13" x14ac:dyDescent="0.2"/>
    <row r="9" spans="1:34" ht="13" x14ac:dyDescent="0.2">
      <c r="AH9" s="247"/>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sheetProtection algorithmName="SHA-512" hashValue="GcJfFpkrqOLMc86TgZ+TlJ6iQhghkwD/I29465pfrckwcFgiLGTbwUgpi3WL/AsRH0JEvzsI22s2XsLxDj75og==" saltValue="AudFeqqWv7pQbbRXmvYciA=="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33F07-58B7-4AA1-A512-335D525325D8}">
  <sheetPr>
    <pageSetUpPr fitToPage="1"/>
  </sheetPr>
  <dimension ref="A1:DR125"/>
  <sheetViews>
    <sheetView showGridLines="0" tabSelected="1" topLeftCell="A60" zoomScale="70" zoomScaleNormal="70" zoomScaleSheetLayoutView="55" workbookViewId="0">
      <selection activeCell="AN43" sqref="AN43:DC47"/>
    </sheetView>
  </sheetViews>
  <sheetFormatPr defaultColWidth="0" defaultRowHeight="13.5" customHeight="1" zeroHeight="1" x14ac:dyDescent="0.2"/>
  <cols>
    <col min="1" max="34" width="2.453125" style="248" customWidth="1"/>
    <col min="35" max="122" width="2.453125" style="247" customWidth="1"/>
    <col min="123" max="16384" width="2.453125" style="247" hidden="1"/>
  </cols>
  <sheetData>
    <row r="1" spans="2:34" ht="13.5" customHeight="1" x14ac:dyDescent="0.2">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ht="13" x14ac:dyDescent="0.2">
      <c r="S2" s="247"/>
      <c r="AH2" s="247"/>
    </row>
    <row r="3" spans="2:34" ht="13" x14ac:dyDescent="0.2">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ht="13" x14ac:dyDescent="0.2"/>
    <row r="5" spans="2:34" ht="13" x14ac:dyDescent="0.2"/>
    <row r="6" spans="2:34" ht="13" x14ac:dyDescent="0.2"/>
    <row r="7" spans="2:34" ht="13" x14ac:dyDescent="0.2"/>
    <row r="8" spans="2:34" ht="13" x14ac:dyDescent="0.2"/>
    <row r="9" spans="2:34" ht="13" x14ac:dyDescent="0.2">
      <c r="AH9" s="247"/>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7"/>
    </row>
    <row r="18" spans="12:34" ht="13" x14ac:dyDescent="0.2"/>
    <row r="19" spans="12:34" ht="13" x14ac:dyDescent="0.2"/>
    <row r="20" spans="12:34" ht="13" x14ac:dyDescent="0.2">
      <c r="AH20" s="247"/>
    </row>
    <row r="21" spans="12:34" ht="13" x14ac:dyDescent="0.2">
      <c r="AH21" s="247"/>
    </row>
    <row r="22" spans="12:34" ht="13" x14ac:dyDescent="0.2"/>
    <row r="23" spans="12:34" ht="13" x14ac:dyDescent="0.2"/>
    <row r="24" spans="12:34" ht="13" x14ac:dyDescent="0.2">
      <c r="Q24" s="247"/>
    </row>
    <row r="25" spans="12:34" ht="13" x14ac:dyDescent="0.2"/>
    <row r="26" spans="12:34" ht="13" x14ac:dyDescent="0.2"/>
    <row r="27" spans="12:34" ht="13" x14ac:dyDescent="0.2"/>
    <row r="28" spans="12:34" ht="13" x14ac:dyDescent="0.2">
      <c r="O28" s="247"/>
      <c r="T28" s="247"/>
      <c r="AH28" s="247"/>
    </row>
    <row r="29" spans="12:34" ht="13" x14ac:dyDescent="0.2"/>
    <row r="30" spans="12:34" ht="13" x14ac:dyDescent="0.2"/>
    <row r="31" spans="12:34" ht="13" x14ac:dyDescent="0.2">
      <c r="Q31" s="247"/>
    </row>
    <row r="32" spans="12:34" ht="13" x14ac:dyDescent="0.2">
      <c r="L32" s="247"/>
    </row>
    <row r="33" spans="2:34" ht="13" x14ac:dyDescent="0.2">
      <c r="C33" s="247"/>
      <c r="E33" s="247"/>
      <c r="G33" s="247"/>
      <c r="I33" s="247"/>
      <c r="X33" s="247"/>
    </row>
    <row r="34" spans="2:34" ht="13" x14ac:dyDescent="0.2">
      <c r="B34" s="247"/>
      <c r="P34" s="247"/>
      <c r="R34" s="247"/>
      <c r="T34" s="247"/>
    </row>
    <row r="35" spans="2:34" ht="13" x14ac:dyDescent="0.2">
      <c r="D35" s="247"/>
      <c r="W35" s="247"/>
      <c r="AC35" s="247"/>
      <c r="AD35" s="247"/>
      <c r="AE35" s="247"/>
      <c r="AF35" s="247"/>
      <c r="AG35" s="247"/>
      <c r="AH35" s="247"/>
    </row>
    <row r="36" spans="2:34" ht="13" x14ac:dyDescent="0.2">
      <c r="H36" s="247"/>
      <c r="J36" s="247"/>
      <c r="K36" s="247"/>
      <c r="M36" s="247"/>
      <c r="Y36" s="247"/>
      <c r="Z36" s="247"/>
      <c r="AA36" s="247"/>
      <c r="AB36" s="247"/>
      <c r="AC36" s="247"/>
      <c r="AD36" s="247"/>
      <c r="AE36" s="247"/>
      <c r="AF36" s="247"/>
      <c r="AG36" s="247"/>
      <c r="AH36" s="247"/>
    </row>
    <row r="37" spans="2:34" ht="13" x14ac:dyDescent="0.2">
      <c r="AH37" s="247"/>
    </row>
    <row r="38" spans="2:34" ht="13" x14ac:dyDescent="0.2">
      <c r="AG38" s="247"/>
      <c r="AH38" s="247"/>
    </row>
    <row r="39" spans="2:34" ht="13" x14ac:dyDescent="0.2"/>
    <row r="40" spans="2:34" ht="13" x14ac:dyDescent="0.2">
      <c r="X40" s="247"/>
    </row>
    <row r="41" spans="2:34" ht="13" x14ac:dyDescent="0.2">
      <c r="R41" s="247"/>
    </row>
    <row r="42" spans="2:34" ht="13" x14ac:dyDescent="0.2">
      <c r="W42" s="247"/>
    </row>
    <row r="43" spans="2:34" ht="13" x14ac:dyDescent="0.2">
      <c r="Y43" s="247"/>
      <c r="Z43" s="247"/>
      <c r="AA43" s="247"/>
      <c r="AB43" s="247"/>
      <c r="AC43" s="247"/>
      <c r="AD43" s="247"/>
      <c r="AE43" s="247"/>
      <c r="AF43" s="247"/>
      <c r="AG43" s="247"/>
      <c r="AH43" s="247"/>
    </row>
    <row r="44" spans="2:34" ht="13" x14ac:dyDescent="0.2">
      <c r="AH44" s="247"/>
    </row>
    <row r="45" spans="2:34" ht="13" x14ac:dyDescent="0.2">
      <c r="X45" s="247"/>
    </row>
    <row r="46" spans="2:34" ht="13" x14ac:dyDescent="0.2"/>
    <row r="47" spans="2:34" ht="13" x14ac:dyDescent="0.2"/>
    <row r="48" spans="2:34" ht="13" x14ac:dyDescent="0.2">
      <c r="W48" s="247"/>
      <c r="Y48" s="247"/>
      <c r="Z48" s="247"/>
      <c r="AA48" s="247"/>
      <c r="AB48" s="247"/>
      <c r="AC48" s="247"/>
      <c r="AD48" s="247"/>
      <c r="AE48" s="247"/>
      <c r="AF48" s="247"/>
      <c r="AG48" s="247"/>
      <c r="AH48" s="247"/>
    </row>
    <row r="49" spans="28:34" ht="13" x14ac:dyDescent="0.2"/>
    <row r="50" spans="28:34" ht="13" x14ac:dyDescent="0.2">
      <c r="AE50" s="247"/>
      <c r="AF50" s="247"/>
      <c r="AG50" s="247"/>
      <c r="AH50" s="247"/>
    </row>
    <row r="51" spans="28:34" ht="13" x14ac:dyDescent="0.2">
      <c r="AC51" s="247"/>
      <c r="AD51" s="247"/>
      <c r="AE51" s="247"/>
      <c r="AF51" s="247"/>
      <c r="AG51" s="247"/>
      <c r="AH51" s="247"/>
    </row>
    <row r="52" spans="28:34" ht="13" x14ac:dyDescent="0.2"/>
    <row r="53" spans="28:34" ht="13" x14ac:dyDescent="0.2">
      <c r="AF53" s="247"/>
      <c r="AG53" s="247"/>
      <c r="AH53" s="247"/>
    </row>
    <row r="54" spans="28:34" ht="13" x14ac:dyDescent="0.2">
      <c r="AH54" s="247"/>
    </row>
    <row r="55" spans="28:34" ht="13" x14ac:dyDescent="0.2"/>
    <row r="56" spans="28:34" ht="13" x14ac:dyDescent="0.2">
      <c r="AB56" s="247"/>
      <c r="AC56" s="247"/>
      <c r="AD56" s="247"/>
      <c r="AE56" s="247"/>
      <c r="AF56" s="247"/>
      <c r="AG56" s="247"/>
      <c r="AH56" s="247"/>
    </row>
    <row r="57" spans="28:34" ht="13" x14ac:dyDescent="0.2">
      <c r="AH57" s="247"/>
    </row>
    <row r="58" spans="28:34" ht="13" x14ac:dyDescent="0.2">
      <c r="AH58" s="247"/>
    </row>
    <row r="59" spans="28:34" ht="13" x14ac:dyDescent="0.2">
      <c r="AG59" s="247"/>
      <c r="AH59" s="247"/>
    </row>
    <row r="60" spans="28:34" ht="13" x14ac:dyDescent="0.2"/>
    <row r="61" spans="28:34" ht="13" x14ac:dyDescent="0.2"/>
    <row r="62" spans="28:34" ht="13" x14ac:dyDescent="0.2"/>
    <row r="63" spans="28:34" ht="13" x14ac:dyDescent="0.2">
      <c r="AH63" s="247"/>
    </row>
    <row r="64" spans="28:34" ht="13" x14ac:dyDescent="0.2">
      <c r="AG64" s="247"/>
      <c r="AH64" s="247"/>
    </row>
    <row r="65" spans="28:34" ht="13" x14ac:dyDescent="0.2"/>
    <row r="66" spans="28:34" ht="13" x14ac:dyDescent="0.2"/>
    <row r="67" spans="28:34" ht="13" x14ac:dyDescent="0.2"/>
    <row r="68" spans="28:34" ht="13" x14ac:dyDescent="0.2">
      <c r="AB68" s="247"/>
      <c r="AC68" s="247"/>
      <c r="AD68" s="247"/>
      <c r="AE68" s="247"/>
      <c r="AF68" s="247"/>
      <c r="AG68" s="247"/>
      <c r="AH68" s="247"/>
    </row>
    <row r="69" spans="28:34" ht="13" x14ac:dyDescent="0.2">
      <c r="AF69" s="247"/>
      <c r="AG69" s="247"/>
      <c r="AH69" s="247"/>
    </row>
    <row r="70" spans="28:34" ht="13" x14ac:dyDescent="0.2"/>
    <row r="71" spans="28:34" ht="13" x14ac:dyDescent="0.2"/>
    <row r="72" spans="28:34" ht="13" x14ac:dyDescent="0.2"/>
    <row r="73" spans="28:34" ht="13" x14ac:dyDescent="0.2"/>
    <row r="74" spans="28:34" ht="13" x14ac:dyDescent="0.2"/>
    <row r="75" spans="28:34" ht="13" x14ac:dyDescent="0.2">
      <c r="AH75" s="247"/>
    </row>
    <row r="76" spans="28:34" ht="13" x14ac:dyDescent="0.2">
      <c r="AF76" s="247"/>
      <c r="AG76" s="247"/>
      <c r="AH76" s="247"/>
    </row>
    <row r="77" spans="28:34" ht="13" x14ac:dyDescent="0.2">
      <c r="AG77" s="247"/>
      <c r="AH77" s="247"/>
    </row>
    <row r="78" spans="28:34" ht="13" x14ac:dyDescent="0.2"/>
    <row r="79" spans="28:34" ht="13" x14ac:dyDescent="0.2"/>
    <row r="80" spans="28:34" ht="13" x14ac:dyDescent="0.2"/>
    <row r="81" spans="25:34" ht="13" x14ac:dyDescent="0.2"/>
    <row r="82" spans="25:34" ht="13" x14ac:dyDescent="0.2">
      <c r="Y82" s="247"/>
    </row>
    <row r="83" spans="25:34" ht="13" x14ac:dyDescent="0.2">
      <c r="Y83" s="247"/>
      <c r="Z83" s="247"/>
      <c r="AA83" s="247"/>
      <c r="AB83" s="247"/>
      <c r="AC83" s="247"/>
      <c r="AD83" s="247"/>
      <c r="AE83" s="247"/>
      <c r="AF83" s="247"/>
      <c r="AG83" s="247"/>
      <c r="AH83" s="247"/>
    </row>
    <row r="84" spans="25:34" ht="13" x14ac:dyDescent="0.2"/>
    <row r="85" spans="25:34" ht="13" x14ac:dyDescent="0.2"/>
    <row r="86" spans="25:34" ht="13" x14ac:dyDescent="0.2"/>
    <row r="87" spans="25:34" ht="13" x14ac:dyDescent="0.2"/>
    <row r="88" spans="25:34" ht="13" x14ac:dyDescent="0.2">
      <c r="AH88" s="247"/>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7"/>
      <c r="AG94" s="247"/>
      <c r="AH94" s="247"/>
    </row>
    <row r="95" spans="25:34" ht="13.5" customHeight="1" x14ac:dyDescent="0.2">
      <c r="AH95" s="247"/>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7"/>
    </row>
    <row r="102" spans="33:34" ht="13.5" customHeight="1" x14ac:dyDescent="0.2"/>
    <row r="103" spans="33:34" ht="13.5" customHeight="1" x14ac:dyDescent="0.2"/>
    <row r="104" spans="33:34" ht="13.5" customHeight="1" x14ac:dyDescent="0.2">
      <c r="AG104" s="247"/>
      <c r="AH104" s="247"/>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7"/>
    </row>
    <row r="117" spans="34:122" ht="13.5" customHeight="1" x14ac:dyDescent="0.2"/>
    <row r="118" spans="34:122" ht="13.5" customHeight="1" x14ac:dyDescent="0.2"/>
    <row r="119" spans="34:122" ht="13.5" customHeight="1" x14ac:dyDescent="0.2"/>
    <row r="120" spans="34:122" ht="13.5" customHeight="1" x14ac:dyDescent="0.2">
      <c r="AH120" s="247"/>
    </row>
    <row r="121" spans="34:122" ht="13.5" customHeight="1" x14ac:dyDescent="0.2">
      <c r="AH121" s="247"/>
    </row>
    <row r="122" spans="34:122" ht="13.5" customHeight="1" x14ac:dyDescent="0.2"/>
    <row r="123" spans="34:122" ht="13.5" customHeight="1" x14ac:dyDescent="0.2"/>
    <row r="124" spans="34:122" ht="13.5" customHeight="1" x14ac:dyDescent="0.2"/>
    <row r="125" spans="34:122" ht="13.5" customHeight="1" x14ac:dyDescent="0.2">
      <c r="DR125" s="247" t="s">
        <v>480</v>
      </c>
    </row>
  </sheetData>
  <sheetProtection algorithmName="SHA-512" hashValue="llOKbmHLk/dEvaN+u8xCNrxmEIO5FhsldkitAZdWbB5HEvwVC9smFXoABCY7KuyzrxRJU4bN13ginAeohQS/Zw==" saltValue="ktbwV2xY5PH3F0C+Juan0g==" spinCount="100000" sheet="1" objects="1" scenarios="1"/>
  <dataConsolidate/>
  <phoneticPr fontId="2"/>
  <printOptions horizontalCentered="1" verticalCentered="1"/>
  <pageMargins left="0" right="0" top="0.19685039370078741" bottom="0" header="0.39370078740157483" footer="0"/>
  <pageSetup paperSize="9" scale="36" orientation="landscape"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2" customWidth="1"/>
    <col min="2" max="8" width="13.36328125" style="132" customWidth="1"/>
    <col min="9" max="16384" width="11.08984375" style="132"/>
  </cols>
  <sheetData>
    <row r="1" spans="1:8" x14ac:dyDescent="0.2">
      <c r="A1" s="126"/>
      <c r="B1" s="127"/>
      <c r="C1" s="128"/>
      <c r="D1" s="129"/>
      <c r="E1" s="130"/>
      <c r="F1" s="130"/>
      <c r="G1" s="130"/>
      <c r="H1" s="131"/>
    </row>
    <row r="2" spans="1:8" x14ac:dyDescent="0.2">
      <c r="A2" s="133"/>
      <c r="B2" s="134"/>
      <c r="C2" s="135"/>
      <c r="D2" s="136" t="s">
        <v>50</v>
      </c>
      <c r="E2" s="137"/>
      <c r="F2" s="138" t="s">
        <v>529</v>
      </c>
      <c r="G2" s="139"/>
      <c r="H2" s="140"/>
    </row>
    <row r="3" spans="1:8" x14ac:dyDescent="0.2">
      <c r="A3" s="136" t="s">
        <v>522</v>
      </c>
      <c r="B3" s="141"/>
      <c r="C3" s="142"/>
      <c r="D3" s="143">
        <v>132712</v>
      </c>
      <c r="E3" s="144"/>
      <c r="F3" s="145">
        <v>96248</v>
      </c>
      <c r="G3" s="146"/>
      <c r="H3" s="147"/>
    </row>
    <row r="4" spans="1:8" x14ac:dyDescent="0.2">
      <c r="A4" s="148"/>
      <c r="B4" s="149"/>
      <c r="C4" s="150"/>
      <c r="D4" s="151">
        <v>125202</v>
      </c>
      <c r="E4" s="152"/>
      <c r="F4" s="153">
        <v>55768</v>
      </c>
      <c r="G4" s="154"/>
      <c r="H4" s="155"/>
    </row>
    <row r="5" spans="1:8" x14ac:dyDescent="0.2">
      <c r="A5" s="136" t="s">
        <v>524</v>
      </c>
      <c r="B5" s="141"/>
      <c r="C5" s="142"/>
      <c r="D5" s="143">
        <v>194946</v>
      </c>
      <c r="E5" s="144"/>
      <c r="F5" s="145">
        <v>76413</v>
      </c>
      <c r="G5" s="146"/>
      <c r="H5" s="147"/>
    </row>
    <row r="6" spans="1:8" x14ac:dyDescent="0.2">
      <c r="A6" s="148"/>
      <c r="B6" s="149"/>
      <c r="C6" s="150"/>
      <c r="D6" s="151">
        <v>179677</v>
      </c>
      <c r="E6" s="152"/>
      <c r="F6" s="153">
        <v>39658</v>
      </c>
      <c r="G6" s="154"/>
      <c r="H6" s="155"/>
    </row>
    <row r="7" spans="1:8" x14ac:dyDescent="0.2">
      <c r="A7" s="136" t="s">
        <v>525</v>
      </c>
      <c r="B7" s="141"/>
      <c r="C7" s="142"/>
      <c r="D7" s="143">
        <v>37471</v>
      </c>
      <c r="E7" s="144"/>
      <c r="F7" s="145">
        <v>66481</v>
      </c>
      <c r="G7" s="146"/>
      <c r="H7" s="147"/>
    </row>
    <row r="8" spans="1:8" x14ac:dyDescent="0.2">
      <c r="A8" s="148"/>
      <c r="B8" s="149"/>
      <c r="C8" s="150"/>
      <c r="D8" s="151">
        <v>19959</v>
      </c>
      <c r="E8" s="152"/>
      <c r="F8" s="153">
        <v>36120</v>
      </c>
      <c r="G8" s="154"/>
      <c r="H8" s="155"/>
    </row>
    <row r="9" spans="1:8" x14ac:dyDescent="0.2">
      <c r="A9" s="136" t="s">
        <v>526</v>
      </c>
      <c r="B9" s="141"/>
      <c r="C9" s="142"/>
      <c r="D9" s="143">
        <v>133176</v>
      </c>
      <c r="E9" s="144"/>
      <c r="F9" s="145">
        <v>67825</v>
      </c>
      <c r="G9" s="146"/>
      <c r="H9" s="147"/>
    </row>
    <row r="10" spans="1:8" x14ac:dyDescent="0.2">
      <c r="A10" s="148"/>
      <c r="B10" s="149"/>
      <c r="C10" s="150"/>
      <c r="D10" s="151">
        <v>86635</v>
      </c>
      <c r="E10" s="152"/>
      <c r="F10" s="153">
        <v>39417</v>
      </c>
      <c r="G10" s="154"/>
      <c r="H10" s="155"/>
    </row>
    <row r="11" spans="1:8" x14ac:dyDescent="0.2">
      <c r="A11" s="136" t="s">
        <v>527</v>
      </c>
      <c r="B11" s="141"/>
      <c r="C11" s="142"/>
      <c r="D11" s="143">
        <v>252139</v>
      </c>
      <c r="E11" s="144"/>
      <c r="F11" s="145">
        <v>81158</v>
      </c>
      <c r="G11" s="146"/>
      <c r="H11" s="147"/>
    </row>
    <row r="12" spans="1:8" x14ac:dyDescent="0.2">
      <c r="A12" s="148"/>
      <c r="B12" s="149"/>
      <c r="C12" s="156"/>
      <c r="D12" s="151">
        <v>151250</v>
      </c>
      <c r="E12" s="152"/>
      <c r="F12" s="153">
        <v>45320</v>
      </c>
      <c r="G12" s="154"/>
      <c r="H12" s="155"/>
    </row>
    <row r="13" spans="1:8" x14ac:dyDescent="0.2">
      <c r="A13" s="136"/>
      <c r="B13" s="141"/>
      <c r="C13" s="157"/>
      <c r="D13" s="158">
        <v>150089</v>
      </c>
      <c r="E13" s="159"/>
      <c r="F13" s="160">
        <v>77625</v>
      </c>
      <c r="G13" s="161"/>
      <c r="H13" s="147"/>
    </row>
    <row r="14" spans="1:8" x14ac:dyDescent="0.2">
      <c r="A14" s="148"/>
      <c r="B14" s="149"/>
      <c r="C14" s="150"/>
      <c r="D14" s="151">
        <v>112545</v>
      </c>
      <c r="E14" s="152"/>
      <c r="F14" s="153">
        <v>43257</v>
      </c>
      <c r="G14" s="154"/>
      <c r="H14" s="155"/>
    </row>
    <row r="17" spans="1:11" x14ac:dyDescent="0.2">
      <c r="A17" s="132" t="s">
        <v>51</v>
      </c>
    </row>
    <row r="18" spans="1:11" x14ac:dyDescent="0.2">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2">
      <c r="A19" s="162" t="s">
        <v>52</v>
      </c>
      <c r="B19" s="162">
        <f>ROUND(VALUE(SUBSTITUTE(実質収支比率等に係る経年分析!F$48,"▲","-")),2)</f>
        <v>1.52</v>
      </c>
      <c r="C19" s="162">
        <f>ROUND(VALUE(SUBSTITUTE(実質収支比率等に係る経年分析!G$48,"▲","-")),2)</f>
        <v>11.26</v>
      </c>
      <c r="D19" s="162">
        <f>ROUND(VALUE(SUBSTITUTE(実質収支比率等に係る経年分析!H$48,"▲","-")),2)</f>
        <v>14.3</v>
      </c>
      <c r="E19" s="162">
        <f>ROUND(VALUE(SUBSTITUTE(実質収支比率等に係る経年分析!I$48,"▲","-")),2)</f>
        <v>6.97</v>
      </c>
      <c r="F19" s="162">
        <f>ROUND(VALUE(SUBSTITUTE(実質収支比率等に係る経年分析!J$48,"▲","-")),2)</f>
        <v>1.66</v>
      </c>
    </row>
    <row r="20" spans="1:11" x14ac:dyDescent="0.2">
      <c r="A20" s="162" t="s">
        <v>53</v>
      </c>
      <c r="B20" s="162">
        <f>ROUND(VALUE(SUBSTITUTE(実質収支比率等に係る経年分析!F$47,"▲","-")),2)</f>
        <v>21.21</v>
      </c>
      <c r="C20" s="162">
        <f>ROUND(VALUE(SUBSTITUTE(実質収支比率等に係る経年分析!G$47,"▲","-")),2)</f>
        <v>20.5</v>
      </c>
      <c r="D20" s="162">
        <f>ROUND(VALUE(SUBSTITUTE(実質収支比率等に係る経年分析!H$47,"▲","-")),2)</f>
        <v>26.77</v>
      </c>
      <c r="E20" s="162">
        <f>ROUND(VALUE(SUBSTITUTE(実質収支比率等に係る経年分析!I$47,"▲","-")),2)</f>
        <v>32.799999999999997</v>
      </c>
      <c r="F20" s="162">
        <f>ROUND(VALUE(SUBSTITUTE(実質収支比率等に係る経年分析!J$47,"▲","-")),2)</f>
        <v>31.81</v>
      </c>
    </row>
    <row r="21" spans="1:11" x14ac:dyDescent="0.2">
      <c r="A21" s="162" t="s">
        <v>54</v>
      </c>
      <c r="B21" s="162">
        <f>IF(ISNUMBER(VALUE(SUBSTITUTE(実質収支比率等に係る経年分析!F$49,"▲","-"))),ROUND(VALUE(SUBSTITUTE(実質収支比率等に係る経年分析!F$49,"▲","-")),2),NA())</f>
        <v>0.55000000000000004</v>
      </c>
      <c r="C21" s="162">
        <f>IF(ISNUMBER(VALUE(SUBSTITUTE(実質収支比率等に係る経年分析!G$49,"▲","-"))),ROUND(VALUE(SUBSTITUTE(実質収支比率等に係る経年分析!G$49,"▲","-")),2),NA())</f>
        <v>9.86</v>
      </c>
      <c r="D21" s="162">
        <f>IF(ISNUMBER(VALUE(SUBSTITUTE(実質収支比率等に係る経年分析!H$49,"▲","-"))),ROUND(VALUE(SUBSTITUTE(実質収支比率等に係る経年分析!H$49,"▲","-")),2),NA())</f>
        <v>2.81</v>
      </c>
      <c r="E21" s="162">
        <f>IF(ISNUMBER(VALUE(SUBSTITUTE(実質収支比率等に係る経年分析!I$49,"▲","-"))),ROUND(VALUE(SUBSTITUTE(実質収支比率等に係る経年分析!I$49,"▲","-")),2),NA())</f>
        <v>-6.81</v>
      </c>
      <c r="F21" s="162">
        <f>IF(ISNUMBER(VALUE(SUBSTITUTE(実質収支比率等に係る経年分析!J$49,"▲","-"))),ROUND(VALUE(SUBSTITUTE(実質収支比率等に係る経年分析!J$49,"▲","-")),2),NA())</f>
        <v>-8.89</v>
      </c>
    </row>
    <row r="24" spans="1:11" x14ac:dyDescent="0.2">
      <c r="A24" s="132" t="s">
        <v>55</v>
      </c>
    </row>
    <row r="25" spans="1:11" x14ac:dyDescent="0.2">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2">
      <c r="A26" s="163"/>
      <c r="B26" s="163" t="s">
        <v>56</v>
      </c>
      <c r="C26" s="163" t="s">
        <v>57</v>
      </c>
      <c r="D26" s="163" t="s">
        <v>56</v>
      </c>
      <c r="E26" s="163" t="s">
        <v>57</v>
      </c>
      <c r="F26" s="163" t="s">
        <v>56</v>
      </c>
      <c r="G26" s="163" t="s">
        <v>57</v>
      </c>
      <c r="H26" s="163" t="s">
        <v>56</v>
      </c>
      <c r="I26" s="163" t="s">
        <v>57</v>
      </c>
      <c r="J26" s="163" t="s">
        <v>56</v>
      </c>
      <c r="K26" s="163" t="s">
        <v>57</v>
      </c>
    </row>
    <row r="27" spans="1:11" x14ac:dyDescent="0.2">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v>
      </c>
    </row>
    <row r="28" spans="1:11" x14ac:dyDescent="0.2">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2">
      <c r="A29" s="163" t="str">
        <f>IF(連結実質赤字比率に係る赤字・黒字の構成分析!C$41="",NA(),連結実質赤字比率に係る赤字・黒字の構成分析!C$41)</f>
        <v>鞍手町谷山池パイプライン水利施設維持管理運営費特別会計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v>
      </c>
    </row>
    <row r="30" spans="1:11" x14ac:dyDescent="0.2">
      <c r="A30" s="163" t="str">
        <f>IF(連結実質赤字比率に係る赤字・黒字の構成分析!C$40="",NA(),連結実質赤字比率に係る赤字・黒字の構成分析!C$40)</f>
        <v>鞍手町かんがい施設維持管理運営費特別会計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0.02</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v>
      </c>
    </row>
    <row r="31" spans="1:11" x14ac:dyDescent="0.2">
      <c r="A31" s="163" t="str">
        <f>IF(連結実質赤字比率に係る赤字・黒字の構成分析!C$39="",NA(),連結実質赤字比率に係る赤字・黒字の構成分析!C$39)</f>
        <v>住宅新築資金等特別会計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v>
      </c>
    </row>
    <row r="32" spans="1:11" x14ac:dyDescent="0.2">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0.01</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0.02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0.02</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0.02</v>
      </c>
    </row>
    <row r="33" spans="1:16" x14ac:dyDescent="0.2">
      <c r="A33" s="163" t="str">
        <f>IF(連結実質赤字比率に係る赤字・黒字の構成分析!C$37="",NA(),連結実質赤字比率に係る赤字・黒字の構成分析!C$37)</f>
        <v>鞍手町下水道事業会計</v>
      </c>
      <c r="B33" s="163" t="e">
        <f>IF(ROUND(VALUE(SUBSTITUTE(連結実質赤字比率に係る赤字・黒字の構成分析!F$37,"▲", "-")), 2) &lt; 0, ABS(ROUND(VALUE(SUBSTITUTE(連結実質赤字比率に係る赤字・黒字の構成分析!F$37,"▲", "-")), 2)), NA())</f>
        <v>#VALUE!</v>
      </c>
      <c r="C33" s="163" t="e">
        <f>IF(ROUND(VALUE(SUBSTITUTE(連結実質赤字比率に係る赤字・黒字の構成分析!F$37,"▲", "-")), 2) &gt;= 0, ABS(ROUND(VALUE(SUBSTITUTE(連結実質赤字比率に係る赤字・黒字の構成分析!F$37,"▲", "-")), 2)), NA())</f>
        <v>#VALUE!</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0.25</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0.78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0.65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0.27</v>
      </c>
    </row>
    <row r="34" spans="1:16" x14ac:dyDescent="0.2">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1.52</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11.26</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14.27</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6.97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1.65</v>
      </c>
    </row>
    <row r="35" spans="1:16" x14ac:dyDescent="0.2">
      <c r="A35" s="163" t="str">
        <f>IF(連結実質赤字比率に係る赤字・黒字の構成分析!C$35="",NA(),連結実質赤字比率に係る赤字・黒字の構成分析!C$35)</f>
        <v>国民健康保険事業特別会計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1.98</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1.33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0.8</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1.34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1.93</v>
      </c>
    </row>
    <row r="36" spans="1:16" x14ac:dyDescent="0.2">
      <c r="A36" s="163" t="str">
        <f>IF(連結実質赤字比率に係る赤字・黒字の構成分析!C$34="",NA(),連結実質赤字比率に係る赤字・黒字の構成分析!C$34)</f>
        <v>鞍手町水道事業会計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9.18</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8.25</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8.7100000000000009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8.7200000000000006</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8.01</v>
      </c>
    </row>
    <row r="39" spans="1:16" x14ac:dyDescent="0.2">
      <c r="A39" s="132" t="s">
        <v>58</v>
      </c>
    </row>
    <row r="40" spans="1:16" x14ac:dyDescent="0.2">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2">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2">
      <c r="A42" s="164" t="s">
        <v>61</v>
      </c>
      <c r="B42" s="164"/>
      <c r="C42" s="164"/>
      <c r="D42" s="164">
        <f>'実質公債費比率（分子）の構造'!K$52</f>
        <v>891</v>
      </c>
      <c r="E42" s="164"/>
      <c r="F42" s="164"/>
      <c r="G42" s="164">
        <f>'実質公債費比率（分子）の構造'!L$52</f>
        <v>931</v>
      </c>
      <c r="H42" s="164"/>
      <c r="I42" s="164"/>
      <c r="J42" s="164">
        <f>'実質公債費比率（分子）の構造'!M$52</f>
        <v>1004</v>
      </c>
      <c r="K42" s="164"/>
      <c r="L42" s="164"/>
      <c r="M42" s="164">
        <f>'実質公債費比率（分子）の構造'!N$52</f>
        <v>1120</v>
      </c>
      <c r="N42" s="164"/>
      <c r="O42" s="164"/>
      <c r="P42" s="164">
        <f>'実質公債費比率（分子）の構造'!O$52</f>
        <v>1101</v>
      </c>
    </row>
    <row r="43" spans="1:16" x14ac:dyDescent="0.2">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f>'実質公債費比率（分子）の構造'!O$51</f>
        <v>0</v>
      </c>
      <c r="O43" s="164"/>
      <c r="P43" s="164"/>
    </row>
    <row r="44" spans="1:16" x14ac:dyDescent="0.2">
      <c r="A44" s="164" t="s">
        <v>62</v>
      </c>
      <c r="B44" s="164" t="str">
        <f>'実質公債費比率（分子）の構造'!K$50</f>
        <v>-</v>
      </c>
      <c r="C44" s="164"/>
      <c r="D44" s="164"/>
      <c r="E44" s="164" t="str">
        <f>'実質公債費比率（分子）の構造'!L$50</f>
        <v>-</v>
      </c>
      <c r="F44" s="164"/>
      <c r="G44" s="164"/>
      <c r="H44" s="164" t="str">
        <f>'実質公債費比率（分子）の構造'!M$50</f>
        <v>-</v>
      </c>
      <c r="I44" s="164"/>
      <c r="J44" s="164"/>
      <c r="K44" s="164" t="str">
        <f>'実質公債費比率（分子）の構造'!N$50</f>
        <v>-</v>
      </c>
      <c r="L44" s="164"/>
      <c r="M44" s="164"/>
      <c r="N44" s="164" t="str">
        <f>'実質公債費比率（分子）の構造'!O$50</f>
        <v>-</v>
      </c>
      <c r="O44" s="164"/>
      <c r="P44" s="164"/>
    </row>
    <row r="45" spans="1:16" x14ac:dyDescent="0.2">
      <c r="A45" s="164" t="s">
        <v>63</v>
      </c>
      <c r="B45" s="164">
        <f>'実質公債費比率（分子）の構造'!K$49</f>
        <v>5</v>
      </c>
      <c r="C45" s="164"/>
      <c r="D45" s="164"/>
      <c r="E45" s="164">
        <f>'実質公債費比率（分子）の構造'!L$49</f>
        <v>5</v>
      </c>
      <c r="F45" s="164"/>
      <c r="G45" s="164"/>
      <c r="H45" s="164">
        <f>'実質公債費比率（分子）の構造'!M$49</f>
        <v>3</v>
      </c>
      <c r="I45" s="164"/>
      <c r="J45" s="164"/>
      <c r="K45" s="164">
        <f>'実質公債費比率（分子）の構造'!N$49</f>
        <v>1</v>
      </c>
      <c r="L45" s="164"/>
      <c r="M45" s="164"/>
      <c r="N45" s="164">
        <f>'実質公債費比率（分子）の構造'!O$49</f>
        <v>1</v>
      </c>
      <c r="O45" s="164"/>
      <c r="P45" s="164"/>
    </row>
    <row r="46" spans="1:16" x14ac:dyDescent="0.2">
      <c r="A46" s="164" t="s">
        <v>64</v>
      </c>
      <c r="B46" s="164">
        <f>'実質公債費比率（分子）の構造'!K$48</f>
        <v>151</v>
      </c>
      <c r="C46" s="164"/>
      <c r="D46" s="164"/>
      <c r="E46" s="164">
        <f>'実質公債費比率（分子）の構造'!L$48</f>
        <v>177</v>
      </c>
      <c r="F46" s="164"/>
      <c r="G46" s="164"/>
      <c r="H46" s="164">
        <f>'実質公債費比率（分子）の構造'!M$48</f>
        <v>178</v>
      </c>
      <c r="I46" s="164"/>
      <c r="J46" s="164"/>
      <c r="K46" s="164">
        <f>'実質公債費比率（分子）の構造'!N$48</f>
        <v>182</v>
      </c>
      <c r="L46" s="164"/>
      <c r="M46" s="164"/>
      <c r="N46" s="164">
        <f>'実質公債費比率（分子）の構造'!O$48</f>
        <v>185</v>
      </c>
      <c r="O46" s="164"/>
      <c r="P46" s="164"/>
    </row>
    <row r="47" spans="1:16" x14ac:dyDescent="0.2">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2">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2">
      <c r="A49" s="164" t="s">
        <v>66</v>
      </c>
      <c r="B49" s="164">
        <f>'実質公債費比率（分子）の構造'!K$45</f>
        <v>1089</v>
      </c>
      <c r="C49" s="164"/>
      <c r="D49" s="164"/>
      <c r="E49" s="164">
        <f>'実質公債費比率（分子）の構造'!L$45</f>
        <v>1083</v>
      </c>
      <c r="F49" s="164"/>
      <c r="G49" s="164"/>
      <c r="H49" s="164">
        <f>'実質公債費比率（分子）の構造'!M$45</f>
        <v>1156</v>
      </c>
      <c r="I49" s="164"/>
      <c r="J49" s="164"/>
      <c r="K49" s="164">
        <f>'実質公債費比率（分子）の構造'!N$45</f>
        <v>1262</v>
      </c>
      <c r="L49" s="164"/>
      <c r="M49" s="164"/>
      <c r="N49" s="164">
        <f>'実質公債費比率（分子）の構造'!O$45</f>
        <v>1245</v>
      </c>
      <c r="O49" s="164"/>
      <c r="P49" s="164"/>
    </row>
    <row r="50" spans="1:16" x14ac:dyDescent="0.2">
      <c r="A50" s="164" t="s">
        <v>67</v>
      </c>
      <c r="B50" s="164" t="e">
        <f>NA()</f>
        <v>#N/A</v>
      </c>
      <c r="C50" s="164">
        <f>IF(ISNUMBER('実質公債費比率（分子）の構造'!K$53),'実質公債費比率（分子）の構造'!K$53,NA())</f>
        <v>354</v>
      </c>
      <c r="D50" s="164" t="e">
        <f>NA()</f>
        <v>#N/A</v>
      </c>
      <c r="E50" s="164" t="e">
        <f>NA()</f>
        <v>#N/A</v>
      </c>
      <c r="F50" s="164">
        <f>IF(ISNUMBER('実質公債費比率（分子）の構造'!L$53),'実質公債費比率（分子）の構造'!L$53,NA())</f>
        <v>334</v>
      </c>
      <c r="G50" s="164" t="e">
        <f>NA()</f>
        <v>#N/A</v>
      </c>
      <c r="H50" s="164" t="e">
        <f>NA()</f>
        <v>#N/A</v>
      </c>
      <c r="I50" s="164">
        <f>IF(ISNUMBER('実質公債費比率（分子）の構造'!M$53),'実質公債費比率（分子）の構造'!M$53,NA())</f>
        <v>333</v>
      </c>
      <c r="J50" s="164" t="e">
        <f>NA()</f>
        <v>#N/A</v>
      </c>
      <c r="K50" s="164" t="e">
        <f>NA()</f>
        <v>#N/A</v>
      </c>
      <c r="L50" s="164">
        <f>IF(ISNUMBER('実質公債費比率（分子）の構造'!N$53),'実質公債費比率（分子）の構造'!N$53,NA())</f>
        <v>325</v>
      </c>
      <c r="M50" s="164" t="e">
        <f>NA()</f>
        <v>#N/A</v>
      </c>
      <c r="N50" s="164" t="e">
        <f>NA()</f>
        <v>#N/A</v>
      </c>
      <c r="O50" s="164">
        <f>IF(ISNUMBER('実質公債費比率（分子）の構造'!O$53),'実質公債費比率（分子）の構造'!O$53,NA())</f>
        <v>330</v>
      </c>
      <c r="P50" s="164" t="e">
        <f>NA()</f>
        <v>#N/A</v>
      </c>
    </row>
    <row r="53" spans="1:16" x14ac:dyDescent="0.2">
      <c r="A53" s="132" t="s">
        <v>68</v>
      </c>
    </row>
    <row r="54" spans="1:16" x14ac:dyDescent="0.2">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2">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2">
      <c r="A56" s="163" t="s">
        <v>43</v>
      </c>
      <c r="B56" s="163"/>
      <c r="C56" s="163"/>
      <c r="D56" s="163">
        <f>'将来負担比率（分子）の構造'!I$52</f>
        <v>9391</v>
      </c>
      <c r="E56" s="163"/>
      <c r="F56" s="163"/>
      <c r="G56" s="163">
        <f>'将来負担比率（分子）の構造'!J$52</f>
        <v>11332</v>
      </c>
      <c r="H56" s="163"/>
      <c r="I56" s="163"/>
      <c r="J56" s="163">
        <f>'将来負担比率（分子）の構造'!K$52</f>
        <v>10973</v>
      </c>
      <c r="K56" s="163"/>
      <c r="L56" s="163"/>
      <c r="M56" s="163">
        <f>'将来負担比率（分子）の構造'!L$52</f>
        <v>10780</v>
      </c>
      <c r="N56" s="163"/>
      <c r="O56" s="163"/>
      <c r="P56" s="163">
        <f>'将来負担比率（分子）の構造'!M$52</f>
        <v>11063</v>
      </c>
    </row>
    <row r="57" spans="1:16" x14ac:dyDescent="0.2">
      <c r="A57" s="163" t="s">
        <v>42</v>
      </c>
      <c r="B57" s="163"/>
      <c r="C57" s="163"/>
      <c r="D57" s="163">
        <f>'将来負担比率（分子）の構造'!I$51</f>
        <v>1981</v>
      </c>
      <c r="E57" s="163"/>
      <c r="F57" s="163"/>
      <c r="G57" s="163">
        <f>'将来負担比率（分子）の構造'!J$51</f>
        <v>4246</v>
      </c>
      <c r="H57" s="163"/>
      <c r="I57" s="163"/>
      <c r="J57" s="163">
        <f>'将来負担比率（分子）の構造'!K$51</f>
        <v>4179</v>
      </c>
      <c r="K57" s="163"/>
      <c r="L57" s="163"/>
      <c r="M57" s="163">
        <f>'将来負担比率（分子）の構造'!L$51</f>
        <v>4014</v>
      </c>
      <c r="N57" s="163"/>
      <c r="O57" s="163"/>
      <c r="P57" s="163">
        <f>'将来負担比率（分子）の構造'!M$51</f>
        <v>3878</v>
      </c>
    </row>
    <row r="58" spans="1:16" x14ac:dyDescent="0.2">
      <c r="A58" s="163" t="s">
        <v>41</v>
      </c>
      <c r="B58" s="163"/>
      <c r="C58" s="163"/>
      <c r="D58" s="163">
        <f>'将来負担比率（分子）の構造'!I$50</f>
        <v>6897</v>
      </c>
      <c r="E58" s="163"/>
      <c r="F58" s="163"/>
      <c r="G58" s="163">
        <f>'将来負担比率（分子）の構造'!J$50</f>
        <v>7072</v>
      </c>
      <c r="H58" s="163"/>
      <c r="I58" s="163"/>
      <c r="J58" s="163">
        <f>'将来負担比率（分子）の構造'!K$50</f>
        <v>7504</v>
      </c>
      <c r="K58" s="163"/>
      <c r="L58" s="163"/>
      <c r="M58" s="163">
        <f>'将来負担比率（分子）の構造'!L$50</f>
        <v>8204</v>
      </c>
      <c r="N58" s="163"/>
      <c r="O58" s="163"/>
      <c r="P58" s="163">
        <f>'将来負担比率（分子）の構造'!M$50</f>
        <v>7981</v>
      </c>
    </row>
    <row r="59" spans="1:16" x14ac:dyDescent="0.2">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2">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2">
      <c r="A61" s="163" t="s">
        <v>36</v>
      </c>
      <c r="B61" s="163">
        <f>'将来負担比率（分子）の構造'!I$46</f>
        <v>614</v>
      </c>
      <c r="C61" s="163"/>
      <c r="D61" s="163"/>
      <c r="E61" s="163">
        <f>'将来負担比率（分子）の構造'!J$46</f>
        <v>825</v>
      </c>
      <c r="F61" s="163"/>
      <c r="G61" s="163"/>
      <c r="H61" s="163">
        <f>'将来負担比率（分子）の構造'!K$46</f>
        <v>1093</v>
      </c>
      <c r="I61" s="163"/>
      <c r="J61" s="163"/>
      <c r="K61" s="163">
        <f>'将来負担比率（分子）の構造'!L$46</f>
        <v>1392</v>
      </c>
      <c r="L61" s="163"/>
      <c r="M61" s="163"/>
      <c r="N61" s="163">
        <f>'将来負担比率（分子）の構造'!M$46</f>
        <v>1717</v>
      </c>
      <c r="O61" s="163"/>
      <c r="P61" s="163"/>
    </row>
    <row r="62" spans="1:16" x14ac:dyDescent="0.2">
      <c r="A62" s="163" t="s">
        <v>35</v>
      </c>
      <c r="B62" s="163">
        <f>'将来負担比率（分子）の構造'!I$45</f>
        <v>957</v>
      </c>
      <c r="C62" s="163"/>
      <c r="D62" s="163"/>
      <c r="E62" s="163">
        <f>'将来負担比率（分子）の構造'!J$45</f>
        <v>908</v>
      </c>
      <c r="F62" s="163"/>
      <c r="G62" s="163"/>
      <c r="H62" s="163">
        <f>'将来負担比率（分子）の構造'!K$45</f>
        <v>894</v>
      </c>
      <c r="I62" s="163"/>
      <c r="J62" s="163"/>
      <c r="K62" s="163">
        <f>'将来負担比率（分子）の構造'!L$45</f>
        <v>944</v>
      </c>
      <c r="L62" s="163"/>
      <c r="M62" s="163"/>
      <c r="N62" s="163">
        <f>'将来負担比率（分子）の構造'!M$45</f>
        <v>1004</v>
      </c>
      <c r="O62" s="163"/>
      <c r="P62" s="163"/>
    </row>
    <row r="63" spans="1:16" x14ac:dyDescent="0.2">
      <c r="A63" s="163" t="s">
        <v>34</v>
      </c>
      <c r="B63" s="163">
        <f>'将来負担比率（分子）の構造'!I$44</f>
        <v>12</v>
      </c>
      <c r="C63" s="163"/>
      <c r="D63" s="163"/>
      <c r="E63" s="163">
        <f>'将来負担比率（分子）の構造'!J$44</f>
        <v>7</v>
      </c>
      <c r="F63" s="163"/>
      <c r="G63" s="163"/>
      <c r="H63" s="163">
        <f>'将来負担比率（分子）の構造'!K$44</f>
        <v>4</v>
      </c>
      <c r="I63" s="163"/>
      <c r="J63" s="163"/>
      <c r="K63" s="163">
        <f>'将来負担比率（分子）の構造'!L$44</f>
        <v>6</v>
      </c>
      <c r="L63" s="163"/>
      <c r="M63" s="163"/>
      <c r="N63" s="163">
        <f>'将来負担比率（分子）の構造'!M$44</f>
        <v>7</v>
      </c>
      <c r="O63" s="163"/>
      <c r="P63" s="163"/>
    </row>
    <row r="64" spans="1:16" x14ac:dyDescent="0.2">
      <c r="A64" s="163" t="s">
        <v>33</v>
      </c>
      <c r="B64" s="163">
        <f>'将来負担比率（分子）の構造'!I$43</f>
        <v>3616</v>
      </c>
      <c r="C64" s="163"/>
      <c r="D64" s="163"/>
      <c r="E64" s="163">
        <f>'将来負担比率（分子）の構造'!J$43</f>
        <v>3713</v>
      </c>
      <c r="F64" s="163"/>
      <c r="G64" s="163"/>
      <c r="H64" s="163">
        <f>'将来負担比率（分子）の構造'!K$43</f>
        <v>3695</v>
      </c>
      <c r="I64" s="163"/>
      <c r="J64" s="163"/>
      <c r="K64" s="163">
        <f>'将来負担比率（分子）の構造'!L$43</f>
        <v>3653</v>
      </c>
      <c r="L64" s="163"/>
      <c r="M64" s="163"/>
      <c r="N64" s="163">
        <f>'将来負担比率（分子）の構造'!M$43</f>
        <v>3528</v>
      </c>
      <c r="O64" s="163"/>
      <c r="P64" s="163"/>
    </row>
    <row r="65" spans="1:16" x14ac:dyDescent="0.2">
      <c r="A65" s="163" t="s">
        <v>32</v>
      </c>
      <c r="B65" s="163" t="str">
        <f>'将来負担比率（分子）の構造'!I$42</f>
        <v>-</v>
      </c>
      <c r="C65" s="163"/>
      <c r="D65" s="163"/>
      <c r="E65" s="163" t="str">
        <f>'将来負担比率（分子）の構造'!J$42</f>
        <v>-</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2">
      <c r="A66" s="163" t="s">
        <v>31</v>
      </c>
      <c r="B66" s="163">
        <f>'将来負担比率（分子）の構造'!I$41</f>
        <v>11296</v>
      </c>
      <c r="C66" s="163"/>
      <c r="D66" s="163"/>
      <c r="E66" s="163">
        <f>'将来負担比率（分子）の構造'!J$41</f>
        <v>14672</v>
      </c>
      <c r="F66" s="163"/>
      <c r="G66" s="163"/>
      <c r="H66" s="163">
        <f>'将来負担比率（分子）の構造'!K$41</f>
        <v>14078</v>
      </c>
      <c r="I66" s="163"/>
      <c r="J66" s="163"/>
      <c r="K66" s="163">
        <f>'将来負担比率（分子）の構造'!L$41</f>
        <v>14313</v>
      </c>
      <c r="L66" s="163"/>
      <c r="M66" s="163"/>
      <c r="N66" s="163">
        <f>'将来負担比率（分子）の構造'!M$41</f>
        <v>15868</v>
      </c>
      <c r="O66" s="163"/>
      <c r="P66" s="163"/>
    </row>
    <row r="67" spans="1:16" x14ac:dyDescent="0.2">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2">
      <c r="A70" s="165" t="s">
        <v>72</v>
      </c>
      <c r="B70" s="165"/>
      <c r="C70" s="165"/>
      <c r="D70" s="165"/>
      <c r="E70" s="165"/>
      <c r="F70" s="165"/>
    </row>
    <row r="71" spans="1:16" x14ac:dyDescent="0.2">
      <c r="A71" s="166"/>
      <c r="B71" s="166" t="str">
        <f>基金残高に係る経年分析!F54</f>
        <v>R04</v>
      </c>
      <c r="C71" s="166" t="str">
        <f>基金残高に係る経年分析!G54</f>
        <v>R05</v>
      </c>
      <c r="D71" s="166" t="str">
        <f>基金残高に係る経年分析!H54</f>
        <v>R06</v>
      </c>
    </row>
    <row r="72" spans="1:16" x14ac:dyDescent="0.2">
      <c r="A72" s="166" t="s">
        <v>73</v>
      </c>
      <c r="B72" s="167">
        <f>基金残高に係る経年分析!F55</f>
        <v>1338</v>
      </c>
      <c r="C72" s="167">
        <f>基金残高に係る経年分析!G55</f>
        <v>1699</v>
      </c>
      <c r="D72" s="167">
        <f>基金残高に係る経年分析!H55</f>
        <v>1690</v>
      </c>
    </row>
    <row r="73" spans="1:16" x14ac:dyDescent="0.2">
      <c r="A73" s="166" t="s">
        <v>74</v>
      </c>
      <c r="B73" s="167">
        <f>基金残高に係る経年分析!F56</f>
        <v>361</v>
      </c>
      <c r="C73" s="167">
        <f>基金残高に係る経年分析!G56</f>
        <v>552</v>
      </c>
      <c r="D73" s="167">
        <f>基金残高に係る経年分析!H56</f>
        <v>541</v>
      </c>
    </row>
    <row r="74" spans="1:16" x14ac:dyDescent="0.2">
      <c r="A74" s="166" t="s">
        <v>75</v>
      </c>
      <c r="B74" s="167">
        <f>基金残高に係る経年分析!F57</f>
        <v>5691</v>
      </c>
      <c r="C74" s="167">
        <f>基金残高に係る経年分析!G57</f>
        <v>5844</v>
      </c>
      <c r="D74" s="167">
        <f>基金残高に係る経年分析!H57</f>
        <v>5632</v>
      </c>
    </row>
  </sheetData>
  <sheetProtection algorithmName="SHA-512" hashValue="mRRVpQNR4ubAkDcHq37CpWjn5QSVVex2d3KS+ft1eRo+/vnwnXtXVzr68/3DzX5S+VZBGwU/lW9S3w0f8cvUuw==" saltValue="c9QcxwfAwFOZhwTILSXVO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2026-03-12T02:36:11Z</cp:lastPrinted>
  <dcterms:created xsi:type="dcterms:W3CDTF">2026-02-23T09:12:59Z</dcterms:created>
  <dcterms:modified xsi:type="dcterms:W3CDTF">2026-09-03T00:39:14Z</dcterms:modified>
  <cp:category/>
</cp:coreProperties>
</file>