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5_HP掲載\"/>
    </mc:Choice>
  </mc:AlternateContent>
  <xr:revisionPtr revIDLastSave="0" documentId="13_ncr:1_{6B81568C-F86E-41C6-9834-A447734CC532}"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U34" i="10"/>
  <c r="C34" i="10"/>
  <c r="U35" i="10" l="1"/>
  <c r="U36" i="10" s="1"/>
  <c r="U37" i="10" s="1"/>
  <c r="AM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E34" i="10"/>
</calcChain>
</file>

<file path=xl/sharedStrings.xml><?xml version="1.0" encoding="utf-8"?>
<sst xmlns="http://schemas.openxmlformats.org/spreadsheetml/2006/main" count="1120" uniqueCount="580">
  <si>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</si>
  <si>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</si>
  <si>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</si>
  <si>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</si>
  <si>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</si>
  <si>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</si>
  <si>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</si>
  <si>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</si>
  <si>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</si>
  <si>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</si>
  <si>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</si>
  <si>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</si>
  <si>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</si>
  <si>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</si>
  <si>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</si>
  <si>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</si>
  <si>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</si>
  <si>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</si>
  <si>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</si>
  <si>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</si>
  <si>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</si>
  <si>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</si>
  <si>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</si>
  <si>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</si>
  <si>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</si>
  <si>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</si>
  <si>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</si>
  <si>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</si>
  <si>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</si>
  <si>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</si>
  <si>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</si>
  <si>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</si>
  <si>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</si>
  <si>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</si>
  <si>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</si>
  <si>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</si>
  <si>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</si>
  <si>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</si>
  <si>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</si>
  <si>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</si>
  <si>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</si>
  <si>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</si>
  <si>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</si>
  <si>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</si>
  <si>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</si>
  <si>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</si>
  <si>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</si>
  <si>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</si>
  <si>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</si>
  <si>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</si>
  <si>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</si>
  <si>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</si>
  <si>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</si>
  <si>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</si>
  <si>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</si>
  <si>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</si>
  <si>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</si>
  <si>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</si>
  <si>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</si>
  <si>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</si>
  <si>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</si>
  <si>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</si>
  <si>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</si>
  <si>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</si>
  <si>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</si>
  <si>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</si>
  <si>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</si>
  <si>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</si>
  <si>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</si>
  <si>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</si>
  <si>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</si>
  <si>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</si>
  <si>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</si>
  <si>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</si>
  <si>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</si>
  <si>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</si>
  <si>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</si>
  <si>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</si>
  <si>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</si>
  <si>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</si>
  <si>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</si>
  <si>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</si>
  <si>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</si>
  <si>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</si>
  <si>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</si>
  <si>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</si>
  <si>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</si>
  <si>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</si>
  <si>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</si>
  <si>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</si>
  <si>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</si>
  <si>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</si>
  <si>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</si>
  <si>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</si>
  <si>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行橋市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</si>
  <si>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</si>
  <si>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</si>
  <si>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</si>
  <si>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</si>
  <si>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</si>
  <si>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</si>
  <si>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</si>
  <si>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</si>
  <si>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</si>
  <si>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</si>
  <si>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</si>
  <si>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</si>
  <si>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</si>
  <si>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</si>
  <si>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</si>
  <si>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</si>
  <si>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</si>
  <si>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</si>
  <si>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</si>
  <si>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</si>
  <si>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</si>
  <si>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</si>
  <si>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</si>
  <si>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</si>
  <si>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</si>
  <si>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</si>
  <si>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</si>
  <si>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</si>
  <si>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</si>
  <si>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</si>
  <si>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</si>
  <si>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</si>
  <si>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</si>
  <si>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</si>
  <si>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</si>
  <si>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</si>
  <si>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</si>
  <si>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</si>
  <si>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</si>
  <si>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</si>
  <si>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</si>
  <si>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</si>
  <si>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</si>
  <si>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</si>
  <si>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</si>
  <si>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</si>
  <si>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</si>
  <si>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</si>
  <si>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</si>
  <si>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</si>
  <si>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</si>
  <si>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</si>
  <si>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</si>
  <si>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</si>
  <si>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</si>
  <si>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</si>
  <si>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</si>
  <si>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</si>
  <si>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</si>
  <si>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</si>
  <si>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</si>
  <si>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</si>
  <si>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</si>
  <si>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</si>
  <si>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</si>
  <si>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</si>
  <si>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</si>
  <si>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</si>
  <si>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</si>
  <si>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</si>
  <si>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</si>
  <si>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</si>
  <si>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</si>
  <si>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</si>
  <si>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</si>
  <si>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</si>
  <si>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</si>
  <si>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</si>
  <si>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</si>
  <si>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</si>
  <si>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</si>
  <si>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</si>
  <si>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</si>
  <si>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</si>
  <si>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</si>
  <si>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</si>
  <si>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</si>
  <si>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</si>
  <si>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</si>
  <si>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</si>
  <si>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</si>
  <si>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</si>
  <si>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</si>
  <si>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</si>
  <si>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</si>
  <si>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</si>
  <si>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</si>
  <si>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</si>
  <si>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</si>
  <si>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</si>
  <si>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</si>
  <si>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</si>
  <si>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</si>
  <si>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</si>
  <si>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</si>
  <si>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</si>
  <si>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</si>
  <si>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</si>
  <si>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福岡県行橋市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</si>
  <si>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</si>
  <si>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</si>
  <si>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</si>
  <si>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</si>
  <si>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</si>
  <si>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</si>
  <si>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</si>
  <si>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</si>
  <si>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</si>
  <si>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</si>
  <si>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</si>
  <si>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</si>
  <si>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</si>
  <si>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</si>
  <si>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</si>
  <si>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</si>
  <si>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</si>
  <si>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</si>
  <si>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</si>
  <si>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</si>
  <si>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</si>
  <si>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</si>
  <si>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</si>
  <si>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</si>
  <si>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</si>
  <si>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</si>
  <si>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</si>
  <si>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</si>
  <si>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</si>
  <si>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</si>
  <si>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</si>
  <si>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</si>
  <si>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</si>
  <si>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</si>
  <si>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</si>
  <si>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</si>
  <si>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</si>
  <si>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</si>
  <si>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</si>
  <si>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</si>
  <si>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</si>
  <si>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</si>
  <si>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</si>
  <si>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</si>
  <si>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</si>
  <si>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</si>
  <si>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</si>
  <si>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</si>
  <si>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</si>
  <si>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</si>
  <si>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</si>
  <si>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</si>
  <si>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</si>
  <si>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</si>
  <si>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</si>
  <si>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</si>
  <si>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</si>
  <si>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</si>
  <si>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</si>
  <si>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</si>
  <si>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</si>
  <si>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</si>
  <si>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</si>
  <si>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</si>
  <si>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</si>
  <si>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</si>
  <si>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</si>
  <si>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</si>
  <si>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</si>
  <si>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</si>
  <si>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</si>
  <si>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</si>
  <si>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</si>
  <si>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</si>
  <si>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</si>
  <si>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</si>
  <si>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</si>
  <si>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</si>
  <si>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</si>
  <si>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</si>
  <si>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</si>
  <si>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</si>
  <si>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</si>
  <si>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</si>
  <si>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</si>
  <si>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</si>
  <si>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</si>
  <si>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</si>
  <si>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</si>
  <si>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</si>
  <si>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</si>
  <si>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</si>
  <si>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</si>
  <si>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</si>
  <si>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</si>
  <si>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</si>
  <si>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</si>
  <si>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</si>
  <si>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</si>
  <si>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</si>
  <si>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</si>
  <si>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</si>
  <si>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</si>
  <si>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</si>
  <si>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</si>
  <si>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</si>
  <si>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</si>
  <si>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</si>
  <si>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</si>
  <si>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</si>
  <si>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</si>
  <si>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</si>
  <si>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</si>
  <si>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</si>
  <si>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</si>
  <si>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</si>
  <si>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</si>
  <si>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</si>
  <si>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</si>
  <si>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</si>
  <si>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</si>
  <si>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</si>
  <si>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</si>
  <si>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</si>
  <si>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</si>
  <si>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</si>
  <si>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</si>
  <si>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</si>
  <si>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</si>
  <si>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</si>
  <si>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</si>
  <si>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</si>
  <si>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</si>
  <si>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</si>
  <si>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</si>
  <si>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</si>
  <si>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</si>
  <si>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</si>
  <si>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</si>
  <si>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</si>
  <si>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</si>
  <si>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</si>
  <si>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</si>
  <si>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</si>
  <si>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</si>
  <si>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</si>
  <si>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</si>
  <si>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</si>
  <si>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</si>
  <si>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</si>
  <si>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福岡県行橋市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</si>
  <si>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</si>
  <si>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</si>
  <si>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</si>
  <si>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</si>
  <si>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</si>
  <si>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</si>
  <si>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</si>
  <si>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</si>
  <si>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</si>
  <si>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</si>
  <si>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</si>
  <si>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</si>
  <si>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</si>
  <si>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</si>
  <si>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</si>
  <si>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</si>
  <si>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</si>
  <si>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</si>
  <si>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</si>
  <si>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</si>
  <si>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</si>
  <si>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</si>
  <si>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</si>
  <si>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</si>
  <si>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</si>
  <si>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</si>
  <si>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</si>
  <si>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</si>
  <si>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</si>
  <si>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</si>
  <si>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</si>
  <si>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</si>
  <si>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</si>
  <si>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</si>
  <si>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介護認定特別会計</t>
    <phoneticPr fontId="5"/>
  </si>
  <si>
    <t>介護保険（保険事業勘定）会計</t>
    <phoneticPr fontId="5"/>
  </si>
  <si>
    <t>後期高齢者医療特別会計</t>
    <phoneticPr fontId="5"/>
  </si>
  <si>
    <t>水道事業会計</t>
    <phoneticPr fontId="5"/>
  </si>
  <si>
    <t>法適用企業</t>
    <phoneticPr fontId="5"/>
  </si>
  <si>
    <t>下水道事業会計</t>
    <phoneticPr fontId="5"/>
  </si>
  <si>
    <t>地方卸売市場会計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</si>
  <si>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</si>
  <si>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</si>
  <si>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</si>
  <si>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</si>
  <si>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</si>
  <si>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</si>
  <si>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</si>
  <si>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</si>
  <si>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</si>
  <si>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</si>
  <si>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</si>
  <si>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</si>
  <si>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</si>
  <si>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</si>
  <si>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</si>
  <si>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</si>
  <si>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</si>
  <si>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</si>
  <si>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</si>
  <si>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</si>
  <si>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</si>
  <si>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</si>
  <si>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</si>
  <si>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</si>
  <si>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</si>
  <si>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</si>
  <si>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</si>
  <si>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</si>
  <si>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</si>
  <si>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</si>
  <si>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</si>
  <si>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</si>
  <si>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</si>
  <si>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</si>
  <si>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</si>
  <si>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</si>
  <si>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</si>
  <si>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</si>
  <si>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</si>
  <si>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</si>
  <si>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</si>
  <si>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</si>
  <si>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</si>
  <si>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</si>
  <si>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</si>
  <si>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</si>
  <si>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</si>
  <si>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</si>
  <si>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</si>
  <si>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</si>
  <si>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</si>
  <si>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</si>
  <si>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</si>
  <si>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</si>
  <si>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</si>
  <si>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</si>
  <si>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</si>
  <si>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</si>
  <si>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</si>
  <si>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</si>
  <si>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</si>
  <si>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</si>
  <si>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</si>
  <si>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</si>
  <si>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</si>
  <si>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</si>
  <si>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</si>
  <si>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</si>
  <si>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</si>
  <si>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</si>
  <si>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</si>
  <si>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</si>
  <si>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</si>
  <si>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</si>
  <si>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</si>
  <si>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</si>
  <si>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</si>
  <si>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</si>
  <si>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</si>
  <si>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</si>
  <si>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</si>
  <si>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</si>
  <si>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</si>
  <si>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</si>
  <si>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</si>
  <si>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</si>
  <si>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</si>
  <si>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</si>
  <si>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</si>
  <si>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</si>
  <si>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</si>
  <si>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</si>
  <si>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</si>
  <si>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</si>
  <si>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</si>
  <si>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</si>
  <si>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</si>
  <si>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</si>
  <si>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</si>
  <si>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</si>
  <si>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</si>
  <si>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</si>
  <si>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</si>
  <si>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</si>
  <si>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</si>
  <si>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</si>
  <si>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</si>
  <si>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</si>
  <si>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</si>
  <si>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</si>
  <si>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</si>
  <si>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</si>
  <si>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</si>
  <si>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</si>
  <si>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</si>
  <si>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</si>
  <si>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</si>
  <si>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</si>
  <si>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</si>
  <si>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</si>
  <si>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</si>
  <si>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</si>
  <si>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</si>
  <si>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</si>
  <si>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</si>
  <si>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</si>
  <si>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</si>
  <si>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</si>
  <si>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</si>
  <si>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</si>
  <si>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</si>
  <si>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</si>
  <si>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</si>
  <si>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</si>
  <si>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</si>
  <si>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</si>
  <si>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0.29</t>
  </si>
  <si>
    <t>国民健康保険特別会計</t>
  </si>
  <si>
    <t>▲ 2.78</t>
  </si>
  <si>
    <t>▲ 1.56</t>
  </si>
  <si>
    <t>▲ 0.98</t>
  </si>
  <si>
    <t>▲ 1.09</t>
  </si>
  <si>
    <t>▲ 0.53</t>
  </si>
  <si>
    <t>水道事業会計</t>
  </si>
  <si>
    <t>一般会計</t>
  </si>
  <si>
    <t>下水道事業会計</t>
  </si>
  <si>
    <t>介護保険（保険事業勘定）会計</t>
  </si>
  <si>
    <t>後期高齢者医療特別会計</t>
  </si>
  <si>
    <t>地方卸売市場会計</t>
  </si>
  <si>
    <t>介護認定特別会計</t>
  </si>
  <si>
    <t>その他会計（赤字）</t>
  </si>
  <si>
    <t>その他会計（黒字）</t>
  </si>
  <si>
    <t>R02</t>
    <phoneticPr fontId="5"/>
  </si>
  <si>
    <t>R03</t>
    <phoneticPr fontId="5"/>
  </si>
  <si>
    <t>R04</t>
    <phoneticPr fontId="5"/>
  </si>
  <si>
    <t>R05</t>
    <phoneticPr fontId="5"/>
  </si>
  <si>
    <t>R06</t>
    <phoneticPr fontId="5"/>
  </si>
  <si>
    <t>-</t>
    <phoneticPr fontId="2"/>
  </si>
  <si>
    <t>京築地区水道企業団</t>
    <phoneticPr fontId="2"/>
  </si>
  <si>
    <t>-</t>
    <phoneticPr fontId="2"/>
  </si>
  <si>
    <t>行橋市・みやこ町清掃施設組合</t>
    <phoneticPr fontId="2"/>
  </si>
  <si>
    <t>福岡県自治振興組合</t>
    <phoneticPr fontId="2"/>
  </si>
  <si>
    <t>福岡県市町村消防団員等公務災害補償組合</t>
    <phoneticPr fontId="2"/>
  </si>
  <si>
    <t>中間市行橋市競艇組合</t>
    <phoneticPr fontId="2"/>
  </si>
  <si>
    <t>福岡県後期高齢者医療広域連合（一般会計）</t>
    <rPh sb="15" eb="17">
      <t>イッパン</t>
    </rPh>
    <rPh sb="17" eb="19">
      <t>カイケイ</t>
    </rPh>
    <phoneticPr fontId="2"/>
  </si>
  <si>
    <t>福岡県後期高齢者医療広域連合（後期高齢者医療特別会計）</t>
    <phoneticPr fontId="2"/>
  </si>
  <si>
    <t>行橋京都メディカルセンター組合</t>
    <phoneticPr fontId="2"/>
  </si>
  <si>
    <t>行橋市文化振興公社</t>
    <rPh sb="0" eb="3">
      <t>ユクハシシ</t>
    </rPh>
    <rPh sb="3" eb="5">
      <t>ブンカ</t>
    </rPh>
    <rPh sb="5" eb="7">
      <t>シンコウ</t>
    </rPh>
    <rPh sb="7" eb="9">
      <t>コウシャ</t>
    </rPh>
    <phoneticPr fontId="2"/>
  </si>
  <si>
    <t>公共施設等整備保全基金</t>
    <phoneticPr fontId="5"/>
  </si>
  <si>
    <t>職員の退職手当基金</t>
    <phoneticPr fontId="5"/>
  </si>
  <si>
    <t>ふるさと納税基金</t>
    <phoneticPr fontId="5"/>
  </si>
  <si>
    <t>地域振興基金</t>
    <phoneticPr fontId="5"/>
  </si>
  <si>
    <t>社会福祉基金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</si>
  <si>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</si>
  <si>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</si>
  <si>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</si>
  <si>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</si>
  <si>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</si>
  <si>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</si>
  <si>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</si>
  <si>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</si>
  <si>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</si>
  <si>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将来負担比率については、比率が算出されない良好な状態を維持している。実質公債費比率は令和2年度の5.9％から令和6年度の 7.2％ へと上昇傾向にあり、類似団体内平均をやや上回っている。
上昇の主な要因としては、近年の公共施設長寿命化改修事業・道路整備事業等の各種整備事業に係る地方債の元利償還金の増加が挙げられる。
将来負担比率が低水準を維持していることから、今後は実質公債費比率についても改善が見込まれるが、引き続き新規地方債の発行を抑制するとともに、公営企業会計の経営健全化を図ることで、実質公債費比率の低下に努める。</t>
    <phoneticPr fontId="5"/>
  </si>
  <si>
    <t>将来負担比率については、充当可能財源等が将来負担額を上回っているため、令和6年度においても比率は算出されていない。
一方、有形固定資産減価償却率は61.1％と類似団体平均を下回っているものの、庁舎・一般廃棄物処理施設・体育館等において老朽化が進んでいる。
今後は、公共施設等総合管理計画及び各施設の個別施設計画に基づき、老朽化した施設の長寿命化改修を推進し、将来負担の抑制と施設の適切な維持管理の両立に努める。</t>
    <rPh sb="96" eb="98">
      <t>チョウシャ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</si>
</sst>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87" fontId="1" fillId="6" borderId="188" xfId="17" applyNumberFormat="1" applyFont="1" applyFill="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1E0CBDF-CDB2-43ED-879B-13AEB494840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1D47-41C1-8757-D0C303FCAF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47984</c:v>
                </c:pt>
                <c:pt idx="1">
                  <c:v>41772</c:v>
                </c:pt>
                <c:pt idx="2">
                  <c:v>42876</c:v>
                </c:pt>
                <c:pt idx="3">
                  <c:v>40262</c:v>
                </c:pt>
                <c:pt idx="4">
                  <c:v>36279</c:v>
                </c:pt>
              </c:numCache>
            </c:numRef>
          </c:val>
          <c:smooth val="0"/>
          <c:extLst>
            <c:ext xmlns:c16="http://schemas.microsoft.com/office/drawing/2014/chart" uri="{C3380CC4-5D6E-409C-BE32-E72D297353CC}">
              <c16:uniqueId val="{00000001-1D47-41C1-8757-D0C303FCAF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4.09</c:v>
                </c:pt>
                <c:pt idx="1">
                  <c:v>3.63</c:v>
                </c:pt>
                <c:pt idx="2">
                  <c:v>5.69</c:v>
                </c:pt>
                <c:pt idx="3">
                  <c:v>5.1100000000000003</c:v>
                </c:pt>
                <c:pt idx="4">
                  <c:v>5.18</c:v>
                </c:pt>
              </c:numCache>
            </c:numRef>
          </c:val>
          <c:extLst>
            <c:ext xmlns:c16="http://schemas.microsoft.com/office/drawing/2014/chart" uri="{C3380CC4-5D6E-409C-BE32-E72D297353CC}">
              <c16:uniqueId val="{00000000-4771-439C-8002-E042231885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33.35</c:v>
                </c:pt>
                <c:pt idx="1">
                  <c:v>40.090000000000003</c:v>
                </c:pt>
                <c:pt idx="2">
                  <c:v>42.87</c:v>
                </c:pt>
                <c:pt idx="3">
                  <c:v>44.51</c:v>
                </c:pt>
                <c:pt idx="4">
                  <c:v>45.98</c:v>
                </c:pt>
              </c:numCache>
            </c:numRef>
          </c:val>
          <c:extLst>
            <c:ext xmlns:c16="http://schemas.microsoft.com/office/drawing/2014/chart" uri="{C3380CC4-5D6E-409C-BE32-E72D297353CC}">
              <c16:uniqueId val="{00000001-4771-439C-8002-E042231885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6.11</c:v>
                </c:pt>
                <c:pt idx="1">
                  <c:v>6.67</c:v>
                </c:pt>
                <c:pt idx="2">
                  <c:v>2.09</c:v>
                </c:pt>
                <c:pt idx="3">
                  <c:v>-0.28999999999999998</c:v>
                </c:pt>
                <c:pt idx="4">
                  <c:v>0.37</c:v>
                </c:pt>
              </c:numCache>
            </c:numRef>
          </c:val>
          <c:smooth val="0"/>
          <c:extLst>
            <c:ext xmlns:c16="http://schemas.microsoft.com/office/drawing/2014/chart" uri="{C3380CC4-5D6E-409C-BE32-E72D297353CC}">
              <c16:uniqueId val="{00000002-4771-439C-8002-E042231885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3.04</c:v>
                </c:pt>
                <c:pt idx="2">
                  <c:v>#N/A</c:v>
                </c:pt>
                <c:pt idx="3">
                  <c:v>0.5</c:v>
                </c:pt>
                <c:pt idx="4">
                  <c:v>#N/A</c:v>
                </c:pt>
                <c:pt idx="5">
                  <c:v>4.05</c:v>
                </c:pt>
                <c:pt idx="6">
                  <c:v>#N/A</c:v>
                </c:pt>
                <c:pt idx="7">
                  <c:v>4.22</c:v>
                </c:pt>
                <c:pt idx="8">
                  <c:v>0</c:v>
                </c:pt>
                <c:pt idx="9">
                  <c:v>0</c:v>
                </c:pt>
              </c:numCache>
            </c:numRef>
          </c:val>
          <c:extLst>
            <c:ext xmlns:c16="http://schemas.microsoft.com/office/drawing/2014/chart" uri="{C3380CC4-5D6E-409C-BE32-E72D297353CC}">
              <c16:uniqueId val="{00000000-1D5E-437C-BDB8-2A29C21463D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5E-437C-BDB8-2A29C21463DD}"/>
            </c:ext>
          </c:extLst>
        </c:ser>
        <c:ser>
          <c:idx val="2"/>
          <c:order val="2"/>
          <c:tx>
            <c:strRef>
              <c:f>データシート!$A$29</c:f>
              <c:strCache>
                <c:ptCount val="1"/>
                <c:pt idx="0">
                  <c:v>介護認定特別会計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0.02</c:v>
                </c:pt>
                <c:pt idx="4">
                  <c:v>#N/A</c:v>
                </c:pt>
                <c:pt idx="5">
                  <c:v>0.03</c:v>
                </c:pt>
                <c:pt idx="6">
                  <c:v>#N/A</c:v>
                </c:pt>
                <c:pt idx="7">
                  <c:v>0.02</c:v>
                </c:pt>
                <c:pt idx="8">
                  <c:v>#N/A</c:v>
                </c:pt>
                <c:pt idx="9">
                  <c:v>0.02</c:v>
                </c:pt>
              </c:numCache>
            </c:numRef>
          </c:val>
          <c:extLst>
            <c:ext xmlns:c16="http://schemas.microsoft.com/office/drawing/2014/chart" uri="{C3380CC4-5D6E-409C-BE32-E72D297353CC}">
              <c16:uniqueId val="{00000002-1D5E-437C-BDB8-2A29C21463DD}"/>
            </c:ext>
          </c:extLst>
        </c:ser>
        <c:ser>
          <c:idx val="3"/>
          <c:order val="3"/>
          <c:tx>
            <c:strRef>
              <c:f>データシート!$A$30</c:f>
              <c:strCache>
                <c:ptCount val="1"/>
                <c:pt idx="0">
                  <c:v>地方卸売市場会計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3-1D5E-437C-BDB8-2A29C21463D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0.02</c:v>
                </c:pt>
                <c:pt idx="6">
                  <c:v>#N/A</c:v>
                </c:pt>
                <c:pt idx="7">
                  <c:v>0.06</c:v>
                </c:pt>
                <c:pt idx="8">
                  <c:v>#N/A</c:v>
                </c:pt>
                <c:pt idx="9">
                  <c:v>7.0000000000000007E-2</c:v>
                </c:pt>
              </c:numCache>
            </c:numRef>
          </c:val>
          <c:extLst>
            <c:ext xmlns:c16="http://schemas.microsoft.com/office/drawing/2014/chart" uri="{C3380CC4-5D6E-409C-BE32-E72D297353CC}">
              <c16:uniqueId val="{00000004-1D5E-437C-BDB8-2A29C21463DD}"/>
            </c:ext>
          </c:extLst>
        </c:ser>
        <c:ser>
          <c:idx val="5"/>
          <c:order val="5"/>
          <c:tx>
            <c:strRef>
              <c:f>データシート!$A$32</c:f>
              <c:strCache>
                <c:ptCount val="1"/>
                <c:pt idx="0">
                  <c:v>介護保険（保険事業勘定）会計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1.76</c:v>
                </c:pt>
                <c:pt idx="2">
                  <c:v>#N/A</c:v>
                </c:pt>
                <c:pt idx="3">
                  <c:v>3.15</c:v>
                </c:pt>
                <c:pt idx="4">
                  <c:v>#N/A</c:v>
                </c:pt>
                <c:pt idx="5">
                  <c:v>2.91</c:v>
                </c:pt>
                <c:pt idx="6">
                  <c:v>#N/A</c:v>
                </c:pt>
                <c:pt idx="7">
                  <c:v>2.25</c:v>
                </c:pt>
                <c:pt idx="8">
                  <c:v>#N/A</c:v>
                </c:pt>
                <c:pt idx="9">
                  <c:v>1.51</c:v>
                </c:pt>
              </c:numCache>
            </c:numRef>
          </c:val>
          <c:extLst>
            <c:ext xmlns:c16="http://schemas.microsoft.com/office/drawing/2014/chart" uri="{C3380CC4-5D6E-409C-BE32-E72D297353CC}">
              <c16:uniqueId val="{00000005-1D5E-437C-BDB8-2A29C21463DD}"/>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4.78</c:v>
                </c:pt>
              </c:numCache>
            </c:numRef>
          </c:val>
          <c:extLst>
            <c:ext xmlns:c16="http://schemas.microsoft.com/office/drawing/2014/chart" uri="{C3380CC4-5D6E-409C-BE32-E72D297353CC}">
              <c16:uniqueId val="{00000006-1D5E-437C-BDB8-2A29C21463D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4.09</c:v>
                </c:pt>
                <c:pt idx="2">
                  <c:v>#N/A</c:v>
                </c:pt>
                <c:pt idx="3">
                  <c:v>3.63</c:v>
                </c:pt>
                <c:pt idx="4">
                  <c:v>#N/A</c:v>
                </c:pt>
                <c:pt idx="5">
                  <c:v>5.69</c:v>
                </c:pt>
                <c:pt idx="6">
                  <c:v>#N/A</c:v>
                </c:pt>
                <c:pt idx="7">
                  <c:v>5.0999999999999996</c:v>
                </c:pt>
                <c:pt idx="8">
                  <c:v>#N/A</c:v>
                </c:pt>
                <c:pt idx="9">
                  <c:v>5.18</c:v>
                </c:pt>
              </c:numCache>
            </c:numRef>
          </c:val>
          <c:extLst>
            <c:ext xmlns:c16="http://schemas.microsoft.com/office/drawing/2014/chart" uri="{C3380CC4-5D6E-409C-BE32-E72D297353CC}">
              <c16:uniqueId val="{00000007-1D5E-437C-BDB8-2A29C21463D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23.09</c:v>
                </c:pt>
                <c:pt idx="2">
                  <c:v>#N/A</c:v>
                </c:pt>
                <c:pt idx="3">
                  <c:v>23.11</c:v>
                </c:pt>
                <c:pt idx="4">
                  <c:v>#N/A</c:v>
                </c:pt>
                <c:pt idx="5">
                  <c:v>24.14</c:v>
                </c:pt>
                <c:pt idx="6">
                  <c:v>#N/A</c:v>
                </c:pt>
                <c:pt idx="7">
                  <c:v>25.39</c:v>
                </c:pt>
                <c:pt idx="8">
                  <c:v>#N/A</c:v>
                </c:pt>
                <c:pt idx="9">
                  <c:v>26.94</c:v>
                </c:pt>
              </c:numCache>
            </c:numRef>
          </c:val>
          <c:extLst>
            <c:ext xmlns:c16="http://schemas.microsoft.com/office/drawing/2014/chart" uri="{C3380CC4-5D6E-409C-BE32-E72D297353CC}">
              <c16:uniqueId val="{00000008-1D5E-437C-BDB8-2A29C21463DD}"/>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2.78</c:v>
                </c:pt>
                <c:pt idx="1">
                  <c:v>#N/A</c:v>
                </c:pt>
                <c:pt idx="2">
                  <c:v>1.56</c:v>
                </c:pt>
                <c:pt idx="3">
                  <c:v>#N/A</c:v>
                </c:pt>
                <c:pt idx="4">
                  <c:v>0.98</c:v>
                </c:pt>
                <c:pt idx="5">
                  <c:v>#N/A</c:v>
                </c:pt>
                <c:pt idx="6">
                  <c:v>1.0900000000000001</c:v>
                </c:pt>
                <c:pt idx="7">
                  <c:v>#N/A</c:v>
                </c:pt>
                <c:pt idx="8">
                  <c:v>0.53</c:v>
                </c:pt>
                <c:pt idx="9">
                  <c:v>#N/A</c:v>
                </c:pt>
              </c:numCache>
            </c:numRef>
          </c:val>
          <c:extLst>
            <c:ext xmlns:c16="http://schemas.microsoft.com/office/drawing/2014/chart" uri="{C3380CC4-5D6E-409C-BE32-E72D297353CC}">
              <c16:uniqueId val="{00000009-1D5E-437C-BDB8-2A29C21463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1424</c:v>
                </c:pt>
                <c:pt idx="5">
                  <c:v>1418</c:v>
                </c:pt>
                <c:pt idx="8">
                  <c:v>1411</c:v>
                </c:pt>
                <c:pt idx="11">
                  <c:v>1394</c:v>
                </c:pt>
                <c:pt idx="14">
                  <c:v>1357</c:v>
                </c:pt>
              </c:numCache>
            </c:numRef>
          </c:val>
          <c:extLst>
            <c:ext xmlns:c16="http://schemas.microsoft.com/office/drawing/2014/chart" uri="{C3380CC4-5D6E-409C-BE32-E72D297353CC}">
              <c16:uniqueId val="{00000000-ACEB-429F-B3EA-2C6FC8EEE4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CEB-429F-B3EA-2C6FC8EEE4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ACEB-429F-B3EA-2C6FC8EEE4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0</c:v>
                </c:pt>
                <c:pt idx="6">
                  <c:v>0</c:v>
                </c:pt>
                <c:pt idx="9">
                  <c:v>0</c:v>
                </c:pt>
                <c:pt idx="12">
                  <c:v>0</c:v>
                </c:pt>
              </c:numCache>
            </c:numRef>
          </c:val>
          <c:extLst>
            <c:ext xmlns:c16="http://schemas.microsoft.com/office/drawing/2014/chart" uri="{C3380CC4-5D6E-409C-BE32-E72D297353CC}">
              <c16:uniqueId val="{00000003-ACEB-429F-B3EA-2C6FC8EEE4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417</c:v>
                </c:pt>
                <c:pt idx="3">
                  <c:v>407</c:v>
                </c:pt>
                <c:pt idx="6">
                  <c:v>376</c:v>
                </c:pt>
                <c:pt idx="9">
                  <c:v>357</c:v>
                </c:pt>
                <c:pt idx="12">
                  <c:v>370</c:v>
                </c:pt>
              </c:numCache>
            </c:numRef>
          </c:val>
          <c:extLst>
            <c:ext xmlns:c16="http://schemas.microsoft.com/office/drawing/2014/chart" uri="{C3380CC4-5D6E-409C-BE32-E72D297353CC}">
              <c16:uniqueId val="{00000004-ACEB-429F-B3EA-2C6FC8EEE4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CEB-429F-B3EA-2C6FC8EEE4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CEB-429F-B3EA-2C6FC8EEE4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1855</c:v>
                </c:pt>
                <c:pt idx="3">
                  <c:v>1934</c:v>
                </c:pt>
                <c:pt idx="6">
                  <c:v>2027</c:v>
                </c:pt>
                <c:pt idx="9">
                  <c:v>2071</c:v>
                </c:pt>
                <c:pt idx="12">
                  <c:v>2043</c:v>
                </c:pt>
              </c:numCache>
            </c:numRef>
          </c:val>
          <c:extLst>
            <c:ext xmlns:c16="http://schemas.microsoft.com/office/drawing/2014/chart" uri="{C3380CC4-5D6E-409C-BE32-E72D297353CC}">
              <c16:uniqueId val="{00000007-ACEB-429F-B3EA-2C6FC8EEE4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854</c:v>
                </c:pt>
                <c:pt idx="2">
                  <c:v>#N/A</c:v>
                </c:pt>
                <c:pt idx="3">
                  <c:v>#N/A</c:v>
                </c:pt>
                <c:pt idx="4">
                  <c:v>924</c:v>
                </c:pt>
                <c:pt idx="5">
                  <c:v>#N/A</c:v>
                </c:pt>
                <c:pt idx="6">
                  <c:v>#N/A</c:v>
                </c:pt>
                <c:pt idx="7">
                  <c:v>993</c:v>
                </c:pt>
                <c:pt idx="8">
                  <c:v>#N/A</c:v>
                </c:pt>
                <c:pt idx="9">
                  <c:v>#N/A</c:v>
                </c:pt>
                <c:pt idx="10">
                  <c:v>1035</c:v>
                </c:pt>
                <c:pt idx="11">
                  <c:v>#N/A</c:v>
                </c:pt>
                <c:pt idx="12">
                  <c:v>#N/A</c:v>
                </c:pt>
                <c:pt idx="13">
                  <c:v>1057</c:v>
                </c:pt>
                <c:pt idx="14">
                  <c:v>#N/A</c:v>
                </c:pt>
              </c:numCache>
            </c:numRef>
          </c:val>
          <c:smooth val="0"/>
          <c:extLst>
            <c:ext xmlns:c16="http://schemas.microsoft.com/office/drawing/2014/chart" uri="{C3380CC4-5D6E-409C-BE32-E72D297353CC}">
              <c16:uniqueId val="{00000008-ACEB-429F-B3EA-2C6FC8EEE4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17470</c:v>
                </c:pt>
                <c:pt idx="5">
                  <c:v>17362</c:v>
                </c:pt>
                <c:pt idx="8">
                  <c:v>16724</c:v>
                </c:pt>
                <c:pt idx="11">
                  <c:v>15996</c:v>
                </c:pt>
                <c:pt idx="14">
                  <c:v>15203</c:v>
                </c:pt>
              </c:numCache>
            </c:numRef>
          </c:val>
          <c:extLst>
            <c:ext xmlns:c16="http://schemas.microsoft.com/office/drawing/2014/chart" uri="{C3380CC4-5D6E-409C-BE32-E72D297353CC}">
              <c16:uniqueId val="{00000000-9737-4BE2-9ABC-BEBC511D55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1084</c:v>
                </c:pt>
                <c:pt idx="5">
                  <c:v>984</c:v>
                </c:pt>
                <c:pt idx="8">
                  <c:v>850</c:v>
                </c:pt>
                <c:pt idx="11">
                  <c:v>708</c:v>
                </c:pt>
                <c:pt idx="14">
                  <c:v>597</c:v>
                </c:pt>
              </c:numCache>
            </c:numRef>
          </c:val>
          <c:extLst>
            <c:ext xmlns:c16="http://schemas.microsoft.com/office/drawing/2014/chart" uri="{C3380CC4-5D6E-409C-BE32-E72D297353CC}">
              <c16:uniqueId val="{00000001-9737-4BE2-9ABC-BEBC511D55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13932</c:v>
                </c:pt>
                <c:pt idx="5">
                  <c:v>15716</c:v>
                </c:pt>
                <c:pt idx="8">
                  <c:v>16846</c:v>
                </c:pt>
                <c:pt idx="11">
                  <c:v>17929</c:v>
                </c:pt>
                <c:pt idx="14">
                  <c:v>18828</c:v>
                </c:pt>
              </c:numCache>
            </c:numRef>
          </c:val>
          <c:extLst>
            <c:ext xmlns:c16="http://schemas.microsoft.com/office/drawing/2014/chart" uri="{C3380CC4-5D6E-409C-BE32-E72D297353CC}">
              <c16:uniqueId val="{00000002-9737-4BE2-9ABC-BEBC511D55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37-4BE2-9ABC-BEBC511D55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37-4BE2-9ABC-BEBC511D55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37-4BE2-9ABC-BEBC511D55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3103</c:v>
                </c:pt>
                <c:pt idx="3">
                  <c:v>3119</c:v>
                </c:pt>
                <c:pt idx="6">
                  <c:v>3167</c:v>
                </c:pt>
                <c:pt idx="9">
                  <c:v>3418</c:v>
                </c:pt>
                <c:pt idx="12">
                  <c:v>3553</c:v>
                </c:pt>
              </c:numCache>
            </c:numRef>
          </c:val>
          <c:extLst>
            <c:ext xmlns:c16="http://schemas.microsoft.com/office/drawing/2014/chart" uri="{C3380CC4-5D6E-409C-BE32-E72D297353CC}">
              <c16:uniqueId val="{00000006-9737-4BE2-9ABC-BEBC511D55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737-4BE2-9ABC-BEBC511D55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5250</c:v>
                </c:pt>
                <c:pt idx="3">
                  <c:v>5068</c:v>
                </c:pt>
                <c:pt idx="6">
                  <c:v>4862</c:v>
                </c:pt>
                <c:pt idx="9">
                  <c:v>4361</c:v>
                </c:pt>
                <c:pt idx="12">
                  <c:v>4088</c:v>
                </c:pt>
              </c:numCache>
            </c:numRef>
          </c:val>
          <c:extLst>
            <c:ext xmlns:c16="http://schemas.microsoft.com/office/drawing/2014/chart" uri="{C3380CC4-5D6E-409C-BE32-E72D297353CC}">
              <c16:uniqueId val="{00000008-9737-4BE2-9ABC-BEBC511D55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5</c:v>
                </c:pt>
                <c:pt idx="6">
                  <c:v>5</c:v>
                </c:pt>
                <c:pt idx="9">
                  <c:v>4</c:v>
                </c:pt>
                <c:pt idx="12">
                  <c:v>3</c:v>
                </c:pt>
              </c:numCache>
            </c:numRef>
          </c:val>
          <c:extLst>
            <c:ext xmlns:c16="http://schemas.microsoft.com/office/drawing/2014/chart" uri="{C3380CC4-5D6E-409C-BE32-E72D297353CC}">
              <c16:uniqueId val="{00000009-9737-4BE2-9ABC-BEBC511D55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21486</c:v>
                </c:pt>
                <c:pt idx="3">
                  <c:v>21750</c:v>
                </c:pt>
                <c:pt idx="6">
                  <c:v>20867</c:v>
                </c:pt>
                <c:pt idx="9">
                  <c:v>19812</c:v>
                </c:pt>
                <c:pt idx="12">
                  <c:v>18815</c:v>
                </c:pt>
              </c:numCache>
            </c:numRef>
          </c:val>
          <c:extLst>
            <c:ext xmlns:c16="http://schemas.microsoft.com/office/drawing/2014/chart" uri="{C3380CC4-5D6E-409C-BE32-E72D297353CC}">
              <c16:uniqueId val="{0000000A-9737-4BE2-9ABC-BEBC511D55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737-4BE2-9ABC-BEBC511D55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6415</c:v>
                </c:pt>
                <c:pt idx="1">
                  <c:v>6860</c:v>
                </c:pt>
                <c:pt idx="2">
                  <c:v>7278</c:v>
                </c:pt>
              </c:numCache>
            </c:numRef>
          </c:val>
          <c:extLst>
            <c:ext xmlns:c16="http://schemas.microsoft.com/office/drawing/2014/chart" uri="{C3380CC4-5D6E-409C-BE32-E72D297353CC}">
              <c16:uniqueId val="{00000000-F0B1-4820-8BA0-D9A815279D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670</c:v>
                </c:pt>
                <c:pt idx="1">
                  <c:v>730</c:v>
                </c:pt>
                <c:pt idx="2">
                  <c:v>777</c:v>
                </c:pt>
              </c:numCache>
            </c:numRef>
          </c:val>
          <c:extLst>
            <c:ext xmlns:c16="http://schemas.microsoft.com/office/drawing/2014/chart" uri="{C3380CC4-5D6E-409C-BE32-E72D297353CC}">
              <c16:uniqueId val="{00000001-F0B1-4820-8BA0-D9A815279D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9148</c:v>
                </c:pt>
                <c:pt idx="1">
                  <c:v>9579</c:v>
                </c:pt>
                <c:pt idx="2">
                  <c:v>9896</c:v>
                </c:pt>
              </c:numCache>
            </c:numRef>
          </c:val>
          <c:extLst>
            <c:ext xmlns:c16="http://schemas.microsoft.com/office/drawing/2014/chart" uri="{C3380CC4-5D6E-409C-BE32-E72D297353CC}">
              <c16:uniqueId val="{00000002-F0B1-4820-8BA0-D9A815279D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{EFEF02B9-B8CA-44DB-B6C1-C38AF1BE973A}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E6-4F47-AB62-D2C3B9555F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{8572BB7A-D331-4990-88E0-2DA3E95A52D2}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E6-4F47-AB62-D2C3B9555F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{511D8AD2-C2B1-46CF-AE1B-D689E69436BB}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E6-4F47-AB62-D2C3B9555F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{9D4BC7EE-89D1-4A14-A526-D7107CF9685C}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E6-4F47-AB62-D2C3B9555F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{830D5BF9-323F-4404-885D-BDC71ED947AE}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E6-4F47-AB62-D2C3B9555FC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{90176CBC-5F15-40B2-A788-8CCD2D4827F9}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E6-4F47-AB62-D2C3B9555FC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{0E7CA78A-AE8B-4200-AD35-F0714F8D3744}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E6-4F47-AB62-D2C3B9555FC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{B51BC9D9-BEB1-4302-BA16-C2CB2529D44B}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E6-4F47-AB62-D2C3B9555FC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{2701DDE4-1A69-4379-8549-3466A9F6BD30}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E6-4F47-AB62-D2C3B9555F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32">
                  <c:v>61.1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E6-4F47-AB62-D2C3B9555FC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{E01DBEB6-E765-4239-93FC-AEB41A01C904}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E6-4F47-AB62-D2C3B9555FC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{CD955AB5-FA8D-42A7-86F2-82F918ED31DC}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E6-4F47-AB62-D2C3B9555F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{EB34C240-C33D-49D1-9DA8-43EE1EE61609}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E6-4F47-AB62-D2C3B9555F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{8AF72153-4A39-44B3-96D1-6EB7F02CDD28}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E6-4F47-AB62-D2C3B9555F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{0665D1D6-6CAD-4754-9E2A-396252111E70}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E6-4F47-AB62-D2C3B9555FC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{92EBEEF7-191B-497C-B51A-5B98CD0F8D20}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E6-4F47-AB62-D2C3B9555FC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{232C6F8D-5EF1-463F-8CD6-2B8C8DDE9B35}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E6-4F47-AB62-D2C3B9555FC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{158D30FC-E25A-4306-8227-1EAE250A32F2}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E6-4F47-AB62-D2C3B9555FC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{8CD40951-21A2-4034-9A76-96378C1E8FAF}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E6-4F47-AB62-D2C3B9555F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32">
                  <c:v>65.900000000000006</c:v>
                </c:pt>
              </c:numCache>
            </c:numRef>
          </c:xVal>
          <c:yVal>
            <c:numRef>
              <c:f>公会計指標分析・財政指標組合せ分析表!$BP$55:$DC$55</c:f>
              <c:numCache>
                <c:formatCode>#,##0.0;"▲ "#,##0.0</c:formatCode>
                <c:ptCount val="40"/>
                <c:pt idx="32">
                  <c:v>6</c:v>
                </c:pt>
              </c:numCache>
            </c:numRef>
          </c:yVal>
          <c:smooth val="0"/>
          <c:extLst>
            <c:ext xmlns:c16="http://schemas.microsoft.com/office/drawing/2014/chart" uri="{C3380CC4-5D6E-409C-BE32-E72D297353CC}">
              <c16:uniqueId val="{00000013-C4E6-4F47-AB62-D2C3B9555FC1}"/>
            </c:ext>
          </c:extLst>
        </c:ser>
        <c:dLbls>
          <c:showLegendKey val="0"/>
          <c:showVal val="1"/>
          <c:showCatName val="0"/>
          <c:showSerName val="0"/>
          <c:showPercent val="0"/>
          <c:showBubbleSize val="0"/>
        </c:dLbls>
        <c:axId val="46179840"/>
        <c:axId val="46181760"/>
      </c:scatterChart>
      <c:valAx>
        <c:axId val="46179840"/>
        <c:scaling>
          <c:orientation val="maxMin"/>
          <c:max val="79.099999999999994"/>
          <c:min val="52.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2"/>
          <c:min val="4.8"/>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{B31FEEF4-28BA-4EC0-B07E-5E2B04C99EE3}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39-4CF9-A06B-3B615087BF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{0378424D-27C7-408E-8481-7638C12B19E6}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39-4CF9-A06B-3B615087BF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{19E8C78A-52E5-4AB0-8DCD-B244D8291C13}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39-4CF9-A06B-3B615087BF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{BD6645C7-9FBE-4095-8C90-EF4887DFB3D2}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39-4CF9-A06B-3B615087BF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{98BB2B01-1CE9-46DD-807B-40A5D7AC9581}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39-4CF9-A06B-3B615087BFB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{DE37ED3A-18BC-4438-AC0A-096D746097C9}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39-4CF9-A06B-3B615087BFB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{8CE39E9E-29EA-45D8-868F-BECDA4FAE350}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39-4CF9-A06B-3B615087BFB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{D2D0FFCA-25A8-46C9-A046-6B5B2BC519F3}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39-4CF9-A06B-3B615087BFB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{8BA4D517-E927-461D-B965-99C5D6D6FD5D}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39-4CF9-A06B-3B615087BF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6.3</c:v>
                </c:pt>
                <c:pt idx="16">
                  <c:v>6.8</c:v>
                </c:pt>
                <c:pt idx="24">
                  <c:v>7</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139-4CF9-A06B-3B615087BFB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{345C6D20-08A7-495D-9E12-8685642FDF3D}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39-4CF9-A06B-3B615087BFB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{E74E3687-11AB-4EB1-B551-CE258D581D2F}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39-4CF9-A06B-3B615087BF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{DEE06A5E-1BE6-4B5A-BB83-477D50CBAAFF}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39-4CF9-A06B-3B615087BF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{F6B33C54-B04A-47BB-9906-E4507E843DDB}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39-4CF9-A06B-3B615087BF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{EB0D332D-B193-41AD-AD53-5C64E6CB4AD2}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39-4CF9-A06B-3B615087BFB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{275163E6-4DCC-492B-9A2B-C57B430A70B2}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39-4CF9-A06B-3B615087BFB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{DEB8EF07-E441-4DF6-AE09-61571214DCF3}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39-4CF9-A06B-3B615087BFB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{36CD5104-167C-4120-8B73-7DE17015D9E4}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39-4CF9-A06B-3B615087BFB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{3034DB6F-0D73-420A-AC2B-522219B86B07}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39-4CF9-A06B-3B615087BF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139-4CF9-A06B-3B615087BFB1}"/>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財政力指数は、類似団体の平均より</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ポイント下回り、県下の平均を</a:t>
          </a:r>
          <a:r>
            <a:rPr kumimoji="1" lang="en-US" altLang="ja-JP" sz="1300">
              <a:latin typeface="ＭＳ Ｐゴシック" panose="020B0600070205080204" pitchFamily="50" charset="-128"/>
              <a:ea typeface="ＭＳ Ｐゴシック" panose="020B0600070205080204" pitchFamily="50" charset="-128"/>
            </a:rPr>
            <a:t>0.11</a:t>
          </a:r>
          <a:r>
            <a:rPr kumimoji="1" lang="ja-JP" altLang="en-US" sz="1300">
              <a:latin typeface="ＭＳ Ｐゴシック" panose="020B0600070205080204" pitchFamily="50" charset="-128"/>
              <a:ea typeface="ＭＳ Ｐゴシック" panose="020B0600070205080204" pitchFamily="50" charset="-128"/>
            </a:rPr>
            <a:t>ポイント上回る結果となっている。当該指数は近年やや横ばいに推移している。今後も企業誘致の積極的な推進や</a:t>
          </a:r>
          <a:r>
            <a:rPr kumimoji="1" lang="en-US" altLang="ja-JP" sz="1300">
              <a:latin typeface="ＭＳ Ｐゴシック" panose="020B0600070205080204" pitchFamily="50" charset="-128"/>
              <a:ea typeface="ＭＳ Ｐゴシック" panose="020B0600070205080204" pitchFamily="50" charset="-128"/>
            </a:rPr>
            <a:t>SNS</a:t>
          </a:r>
          <a:r>
            <a:rPr kumimoji="1" lang="ja-JP" altLang="en-US" sz="1300">
              <a:latin typeface="ＭＳ Ｐゴシック" panose="020B0600070205080204" pitchFamily="50" charset="-128"/>
              <a:ea typeface="ＭＳ Ｐゴシック" panose="020B0600070205080204" pitchFamily="50" charset="-128"/>
            </a:rPr>
            <a:t>等を駆使した市の広報活動による活性化とともに、市税の課税対象の的確な把握と徴収体制の強化から、市税収入の確保及び徴収率の向上に努める。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119239</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01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119239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92428</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68439</xdr:rowOff>
    </xdr:from>
    <xdr:to>
      <xdr:col>15</xdr:col>
      <xdr:colOff>133350</xdr:colOff>
      <xdr:row>42</xdr:row>
      <xdr:rowOff>170039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154816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経常収支比率は、前年度比で</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ポイント増加しており、類似団体の平均を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ポイント下回り、県下の平均を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回る結果となっている。前年度からの主な増加要因としては、物件費、人件費の増等によるものである。今後も事業についての徹底的な見直しや優先順位を精査し、優先度の低い事業について計画的な縮小・廃止を進め、経常経費の削減を図るとともに自主財源の確保に一層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134938</xdr:rowOff>
    </xdr:from>
    <xdr:to>
      <xdr:col>23</xdr:col>
      <xdr:colOff>133350</xdr:colOff>
      <xdr:row>63</xdr:row>
      <xdr:rowOff>138430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64838"/>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134938</xdr:rowOff>
    </xdr:from>
    <xdr:to>
      <xdr:col>19</xdr:col>
      <xdr:colOff>133350</xdr:colOff>
      <xdr:row>63</xdr:row>
      <xdr:rowOff>138430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764838"/>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63</xdr:row>
      <xdr:rowOff>138430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2261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92710</xdr:rowOff>
    </xdr:from>
    <xdr:to>
      <xdr:col>11</xdr:col>
      <xdr:colOff>31750</xdr:colOff>
      <xdr:row>64</xdr:row>
      <xdr:rowOff>57468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22610"/>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104157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84138</xdr:rowOff>
    </xdr:from>
    <xdr:to>
      <xdr:col>19</xdr:col>
      <xdr:colOff>184150</xdr:colOff>
      <xdr:row>63</xdr:row>
      <xdr:rowOff>14288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24465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82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41910</xdr:rowOff>
    </xdr:from>
    <xdr:to>
      <xdr:col>11</xdr:col>
      <xdr:colOff>82550</xdr:colOff>
      <xdr:row>62</xdr:row>
      <xdr:rowOff>143510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6668</xdr:rowOff>
    </xdr:from>
    <xdr:to>
      <xdr:col>7</xdr:col>
      <xdr:colOff>31750</xdr:colOff>
      <xdr:row>64</xdr:row>
      <xdr:rowOff>108268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93045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[132,786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の決算額については、前年度より増加しているが、県下平均及び類似団体平均よりも数値は低く、適正度は良好な状態となっている。今後も、職員の適正化等による人件費の管理及び予算の枠配分方式等による物件費の抑制を引き続き行い、健全な数値の維持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115715</xdr:rowOff>
    </xdr:from>
    <xdr:to>
      <xdr:col>23</xdr:col>
      <xdr:colOff>133350</xdr:colOff>
      <xdr:row>82</xdr:row>
      <xdr:rowOff>5476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03165"/>
          <a:ext cx="838200" cy="6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89027</xdr:rowOff>
    </xdr:from>
    <xdr:to>
      <xdr:col>19</xdr:col>
      <xdr:colOff>133350</xdr:colOff>
      <xdr:row>81</xdr:row>
      <xdr:rowOff>115715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6477"/>
          <a:ext cx="889000" cy="2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89027</xdr:rowOff>
    </xdr:from>
    <xdr:to>
      <xdr:col>15</xdr:col>
      <xdr:colOff>82550</xdr:colOff>
      <xdr:row>81</xdr:row>
      <xdr:rowOff>103891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3976477"/>
          <a:ext cx="889000" cy="1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11168</xdr:rowOff>
    </xdr:from>
    <xdr:to>
      <xdr:col>11</xdr:col>
      <xdr:colOff>31750</xdr:colOff>
      <xdr:row>81</xdr:row>
      <xdr:rowOff>103891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98618"/>
          <a:ext cx="889000" cy="9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126126</xdr:rowOff>
    </xdr:from>
    <xdr:to>
      <xdr:col>23</xdr:col>
      <xdr:colOff>184150</xdr:colOff>
      <xdr:row>82</xdr:row>
      <xdr:rowOff>56276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142653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5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64915</xdr:rowOff>
    </xdr:from>
    <xdr:to>
      <xdr:col>19</xdr:col>
      <xdr:colOff>184150</xdr:colOff>
      <xdr:row>81</xdr:row>
      <xdr:rowOff>166515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5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5242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2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38227</xdr:rowOff>
    </xdr:from>
    <xdr:to>
      <xdr:col>15</xdr:col>
      <xdr:colOff>133350</xdr:colOff>
      <xdr:row>81</xdr:row>
      <xdr:rowOff>139827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2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150004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9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53091</xdr:rowOff>
    </xdr:from>
    <xdr:to>
      <xdr:col>11</xdr:col>
      <xdr:colOff>82550</xdr:colOff>
      <xdr:row>81</xdr:row>
      <xdr:rowOff>154691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164868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131818</xdr:rowOff>
    </xdr:from>
    <xdr:to>
      <xdr:col>7</xdr:col>
      <xdr:colOff>31750</xdr:colOff>
      <xdr:row>81</xdr:row>
      <xdr:rowOff>61968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72145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6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ラスパイレス指数については、前年度より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ポイント減少しているが、類似団体及び全国平均より高い水準となっている。今後は国及び他の地方公共団体の事情を考慮しながら、給与等の適正化に努める。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103414</xdr:rowOff>
    </xdr:from>
    <xdr:to>
      <xdr:col>81</xdr:col>
      <xdr:colOff>44450</xdr:colOff>
      <xdr:row>88</xdr:row>
      <xdr:rowOff>120650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910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89</xdr:row>
      <xdr:rowOff>18143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082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907</xdr:rowOff>
    </xdr:from>
    <xdr:to>
      <xdr:col>72</xdr:col>
      <xdr:colOff>203200</xdr:colOff>
      <xdr:row>89</xdr:row>
      <xdr:rowOff>18143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599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907</xdr:rowOff>
    </xdr:from>
    <xdr:to>
      <xdr:col>68</xdr:col>
      <xdr:colOff>152400</xdr:colOff>
      <xdr:row>89</xdr:row>
      <xdr:rowOff>35379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599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138793</xdr:rowOff>
    </xdr:from>
    <xdr:to>
      <xdr:col>73</xdr:col>
      <xdr:colOff>44450</xdr:colOff>
      <xdr:row>89</xdr:row>
      <xdr:rowOff>68943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53720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1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121557</xdr:rowOff>
    </xdr:from>
    <xdr:to>
      <xdr:col>68</xdr:col>
      <xdr:colOff>203200</xdr:colOff>
      <xdr:row>89</xdr:row>
      <xdr:rowOff>51707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36484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人当たり職員数については、類似団体及び県下平均に対して低い水準となっている。今後も住民サービスを低下させることなく。職員数の適正管理に努める。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20229</xdr:rowOff>
    </xdr:from>
    <xdr:to>
      <xdr:col>81</xdr:col>
      <xdr:colOff>44450</xdr:colOff>
      <xdr:row>60</xdr:row>
      <xdr:rowOff>35741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07229"/>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20229</xdr:rowOff>
    </xdr:from>
    <xdr:to>
      <xdr:col>77</xdr:col>
      <xdr:colOff>44450</xdr:colOff>
      <xdr:row>60</xdr:row>
      <xdr:rowOff>21953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07229"/>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6441</xdr:rowOff>
    </xdr:from>
    <xdr:to>
      <xdr:col>72</xdr:col>
      <xdr:colOff>203200</xdr:colOff>
      <xdr:row>60</xdr:row>
      <xdr:rowOff>21953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9344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6441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88270"/>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156391</xdr:rowOff>
    </xdr:from>
    <xdr:to>
      <xdr:col>81</xdr:col>
      <xdr:colOff>95250</xdr:colOff>
      <xdr:row>60</xdr:row>
      <xdr:rowOff>86541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1468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1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140879</xdr:rowOff>
    </xdr:from>
    <xdr:to>
      <xdr:col>77</xdr:col>
      <xdr:colOff>95250</xdr:colOff>
      <xdr:row>60</xdr:row>
      <xdr:rowOff>71029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5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81206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25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142603</xdr:rowOff>
    </xdr:from>
    <xdr:to>
      <xdr:col>73</xdr:col>
      <xdr:colOff>44450</xdr:colOff>
      <xdr:row>60</xdr:row>
      <xdr:rowOff>72753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82930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127091</xdr:rowOff>
    </xdr:from>
    <xdr:to>
      <xdr:col>68</xdr:col>
      <xdr:colOff>203200</xdr:colOff>
      <xdr:row>60</xdr:row>
      <xdr:rowOff>57241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4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67418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1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121920</xdr:rowOff>
    </xdr:from>
    <xdr:to>
      <xdr:col>64</xdr:col>
      <xdr:colOff>152400</xdr:colOff>
      <xdr:row>60</xdr:row>
      <xdr:rowOff>52070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62247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ポイント増加しており、類似団体の平均を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ポイント上回っているが、県下平均を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る結果となっている。今後も、緊急度・住民ニーズを的確に把握し、必要性の高い事業の実施に努めながら地方債の管理を行うことで、起債に大きく頼ることのない財政運営を行い、現在の水準の更なる改善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41</xdr:row>
      <xdr:rowOff>132504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4586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116417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297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100330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895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60113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5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53781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9313</xdr:rowOff>
    </xdr:from>
    <xdr:to>
      <xdr:col>68</xdr:col>
      <xdr:colOff>203200</xdr:colOff>
      <xdr:row>41</xdr:row>
      <xdr:rowOff>110913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88917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充当可能財源額が将来負担額を上回っているため、ここ数年は指標の無い極めて低い水準となっている。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人件費に係る経常収支比率については、前年度比で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ポイント増加しており、類似団体の平均との比較では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ポイント低い水準となっている。職員数については類似団体内でも低い水準にあるため、給与制度についての是正を行い、人件費の削減に努める。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74422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40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40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28702</xdr:rowOff>
    </xdr:from>
    <xdr:to>
      <xdr:col>15</xdr:col>
      <xdr:colOff>98425</xdr:colOff>
      <xdr:row>37</xdr:row>
      <xdr:rowOff>56134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723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156718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235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23622</xdr:rowOff>
    </xdr:from>
    <xdr:to>
      <xdr:col>24</xdr:col>
      <xdr:colOff>76200</xdr:colOff>
      <xdr:row>37</xdr:row>
      <xdr:rowOff>125222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40149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149352</xdr:rowOff>
    </xdr:from>
    <xdr:to>
      <xdr:col>11</xdr:col>
      <xdr:colOff>60325</xdr:colOff>
      <xdr:row>37</xdr:row>
      <xdr:rowOff>79502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64279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105918</xdr:rowOff>
    </xdr:from>
    <xdr:to>
      <xdr:col>6</xdr:col>
      <xdr:colOff>171450</xdr:colOff>
      <xdr:row>38</xdr:row>
      <xdr:rowOff>36068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20845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物件費に係る経常収支比率については、前年度比で</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ポイント増加しており、類似団体の平均との比較では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ポイント低い水準となっている。今後も予算の枠配分方式を実施しながら、物件費の抑制に努める。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27940</xdr:rowOff>
    </xdr:from>
    <xdr:to>
      <xdr:col>82</xdr:col>
      <xdr:colOff>107950</xdr:colOff>
      <xdr:row>15</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2824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27940</xdr:rowOff>
    </xdr:from>
    <xdr:to>
      <xdr:col>78</xdr:col>
      <xdr:colOff>69850</xdr:colOff>
      <xdr:row>14</xdr:row>
      <xdr:rowOff>73660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28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73660</xdr:rowOff>
    </xdr:from>
    <xdr:to>
      <xdr:col>73</xdr:col>
      <xdr:colOff>180975</xdr:colOff>
      <xdr:row>14</xdr:row>
      <xdr:rowOff>73660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73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73660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130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148590</xdr:rowOff>
    </xdr:from>
    <xdr:to>
      <xdr:col>78</xdr:col>
      <xdr:colOff>120650</xdr:colOff>
      <xdr:row>14</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88917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4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22860</xdr:rowOff>
    </xdr:from>
    <xdr:to>
      <xdr:col>74</xdr:col>
      <xdr:colOff>31750</xdr:colOff>
      <xdr:row>14</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134637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22860</xdr:rowOff>
    </xdr:from>
    <xdr:to>
      <xdr:col>69</xdr:col>
      <xdr:colOff>142875</xdr:colOff>
      <xdr:row>14</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134637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扶助費に係る経常収支比率については、前年度比で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ポイント増加し、類似団体の平均との比較では</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高い水準となっている。主な要因として障害福祉サービス費や生活保護費が類似団体に比べ割合が高いことが挙げられる。今後も資格審査の適正化や基準の見直し等により、上昇の抑制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94343</xdr:rowOff>
    </xdr:from>
    <xdr:to>
      <xdr:col>24</xdr:col>
      <xdr:colOff>25400</xdr:colOff>
      <xdr:row>61</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81343"/>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102507</xdr:rowOff>
    </xdr:from>
    <xdr:to>
      <xdr:col>19</xdr:col>
      <xdr:colOff>187325</xdr:colOff>
      <xdr:row>60</xdr:row>
      <xdr:rowOff>94343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180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4535</xdr:rowOff>
    </xdr:from>
    <xdr:to>
      <xdr:col>15</xdr:col>
      <xdr:colOff>98425</xdr:colOff>
      <xdr:row>59</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200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4535</xdr:rowOff>
    </xdr:from>
    <xdr:to>
      <xdr:col>11</xdr:col>
      <xdr:colOff>9525</xdr:colOff>
      <xdr:row>59</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200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19050</xdr:rowOff>
    </xdr:from>
    <xdr:to>
      <xdr:col>24</xdr:col>
      <xdr:colOff>76200</xdr:colOff>
      <xdr:row>61</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99077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43543</xdr:rowOff>
    </xdr:from>
    <xdr:to>
      <xdr:col>20</xdr:col>
      <xdr:colOff>38100</xdr:colOff>
      <xdr:row>60</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129920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51707</xdr:rowOff>
    </xdr:from>
    <xdr:to>
      <xdr:col>15</xdr:col>
      <xdr:colOff>149225</xdr:colOff>
      <xdr:row>59</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125185</xdr:rowOff>
    </xdr:from>
    <xdr:to>
      <xdr:col>11</xdr:col>
      <xdr:colOff>60325</xdr:colOff>
      <xdr:row>59</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84365</xdr:rowOff>
    </xdr:from>
    <xdr:to>
      <xdr:col>6</xdr:col>
      <xdr:colOff>171450</xdr:colOff>
      <xdr:row>60</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その他性質における経常収支比率については、前年度比で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ポイント減少し、類似団体の平均との比較では</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ポイント高い水準となっている。今後も適正な財政運営に努める。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78015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997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78015</xdr:rowOff>
    </xdr:from>
    <xdr:to>
      <xdr:col>78</xdr:col>
      <xdr:colOff>69850</xdr:colOff>
      <xdr:row>60</xdr:row>
      <xdr:rowOff>110672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365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162378</xdr:rowOff>
    </xdr:from>
    <xdr:to>
      <xdr:col>73</xdr:col>
      <xdr:colOff>180975</xdr:colOff>
      <xdr:row>60</xdr:row>
      <xdr:rowOff>110672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779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162378</xdr:rowOff>
    </xdr:from>
    <xdr:to>
      <xdr:col>69</xdr:col>
      <xdr:colOff>92075</xdr:colOff>
      <xdr:row>60</xdr:row>
      <xdr:rowOff>132443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779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27215</xdr:rowOff>
    </xdr:from>
    <xdr:to>
      <xdr:col>78</xdr:col>
      <xdr:colOff>120650</xdr:colOff>
      <xdr:row>60</xdr:row>
      <xdr:rowOff>128815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113592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59872</xdr:rowOff>
    </xdr:from>
    <xdr:to>
      <xdr:col>74</xdr:col>
      <xdr:colOff>31750</xdr:colOff>
      <xdr:row>60</xdr:row>
      <xdr:rowOff>161472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146249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111578</xdr:rowOff>
    </xdr:from>
    <xdr:to>
      <xdr:col>69</xdr:col>
      <xdr:colOff>142875</xdr:colOff>
      <xdr:row>60</xdr:row>
      <xdr:rowOff>41728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26505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81643</xdr:rowOff>
    </xdr:from>
    <xdr:to>
      <xdr:col>65</xdr:col>
      <xdr:colOff>53975</xdr:colOff>
      <xdr:row>61</xdr:row>
      <xdr:rowOff>11793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168020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補助費等に係る経常収支比率については、前年度比で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ポイント減少し、類似団体の平均との比較では</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ポイント低い水準となっている。今後も補助金交付に関し定期的な精査を継続することで、補助費等の適正化に努める。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35</xdr:row>
      <xdr:rowOff>147574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437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36</xdr:row>
      <xdr:rowOff>72136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4832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72136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26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72136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26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公債費に係る経常収支比率については、前年度比で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ポイント減少し、類似団体の平均との比較では</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ポイント低い水準となっている。今後も緊急度・住民ニーズを的確に把握した事業の選択により、起債に大きく頼ることのない財政運営を行い、現在の水準の維持に努める。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90424</xdr:rowOff>
    </xdr:from>
    <xdr:to>
      <xdr:col>24</xdr:col>
      <xdr:colOff>25400</xdr:colOff>
      <xdr:row>76</xdr:row>
      <xdr:rowOff>117856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206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113285</xdr:rowOff>
    </xdr:from>
    <xdr:to>
      <xdr:col>19</xdr:col>
      <xdr:colOff>187325</xdr:colOff>
      <xdr:row>76</xdr:row>
      <xdr:rowOff>117856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43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72137</xdr:rowOff>
    </xdr:from>
    <xdr:to>
      <xdr:col>15</xdr:col>
      <xdr:colOff>98425</xdr:colOff>
      <xdr:row>76</xdr:row>
      <xdr:rowOff>113285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02337"/>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72137</xdr:rowOff>
    </xdr:from>
    <xdr:to>
      <xdr:col>11</xdr:col>
      <xdr:colOff>9525</xdr:colOff>
      <xdr:row>76</xdr:row>
      <xdr:rowOff>99568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023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39624</xdr:rowOff>
    </xdr:from>
    <xdr:to>
      <xdr:col>24</xdr:col>
      <xdr:colOff>76200</xdr:colOff>
      <xdr:row>76</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56151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67056</xdr:rowOff>
    </xdr:from>
    <xdr:to>
      <xdr:col>20</xdr:col>
      <xdr:colOff>38100</xdr:colOff>
      <xdr:row>76</xdr:row>
      <xdr:rowOff>168656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7383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66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62485</xdr:rowOff>
    </xdr:from>
    <xdr:to>
      <xdr:col>15</xdr:col>
      <xdr:colOff>149225</xdr:colOff>
      <xdr:row>76</xdr:row>
      <xdr:rowOff>164085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2811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21337</xdr:rowOff>
    </xdr:from>
    <xdr:to>
      <xdr:col>11</xdr:col>
      <xdr:colOff>60325</xdr:colOff>
      <xdr:row>76</xdr:row>
      <xdr:rowOff>122937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133113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48768</xdr:rowOff>
    </xdr:from>
    <xdr:to>
      <xdr:col>6</xdr:col>
      <xdr:colOff>171450</xdr:colOff>
      <xdr:row>76</xdr:row>
      <xdr:rowOff>150368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160545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公債費以外に係る経常収支比率は、前年度比で</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ポイントの増加となっており、類似団体の平均との比較では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ポイント高い水準となっている。主な要因としては、公債費に係る経常収支比率が類似団体と比べ低いことが挙げられるが、今後も適正な財政運営に努める。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27939</xdr:rowOff>
    </xdr:from>
    <xdr:to>
      <xdr:col>82</xdr:col>
      <xdr:colOff>107950</xdr:colOff>
      <xdr:row>77</xdr:row>
      <xdr:rowOff>123189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58139"/>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77</xdr:row>
      <xdr:rowOff>85089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5813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50800</xdr:rowOff>
    </xdr:from>
    <xdr:to>
      <xdr:col>73</xdr:col>
      <xdr:colOff>180975</xdr:colOff>
      <xdr:row>77</xdr:row>
      <xdr:rowOff>85089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81000"/>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50800</xdr:rowOff>
    </xdr:from>
    <xdr:to>
      <xdr:col>69</xdr:col>
      <xdr:colOff>92075</xdr:colOff>
      <xdr:row>78</xdr:row>
      <xdr:rowOff>50800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810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44466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148589</xdr:rowOff>
    </xdr:from>
    <xdr:to>
      <xdr:col>78</xdr:col>
      <xdr:colOff>120650</xdr:colOff>
      <xdr:row>76</xdr:row>
      <xdr:rowOff>78739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63516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093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34289</xdr:rowOff>
    </xdr:from>
    <xdr:to>
      <xdr:col>74</xdr:col>
      <xdr:colOff>31750</xdr:colOff>
      <xdr:row>77</xdr:row>
      <xdr:rowOff>135889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120666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0</xdr:rowOff>
    </xdr:from>
    <xdr:to>
      <xdr:col>69</xdr:col>
      <xdr:colOff>142875</xdr:colOff>
      <xdr:row>76</xdr:row>
      <xdr:rowOff>101600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86377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0</xdr:rowOff>
    </xdr:from>
    <xdr:to>
      <xdr:col>65</xdr:col>
      <xdr:colOff>53975</xdr:colOff>
      <xdr:row>78</xdr:row>
      <xdr:rowOff>101600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86377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13081</xdr:rowOff>
    </xdr:from>
    <xdr:to>
      <xdr:col>29</xdr:col>
      <xdr:colOff>127000</xdr:colOff>
      <xdr:row>20</xdr:row>
      <xdr:rowOff>86157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89706"/>
          <a:ext cx="647700" cy="73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86157</xdr:rowOff>
    </xdr:from>
    <xdr:to>
      <xdr:col>26</xdr:col>
      <xdr:colOff>50800</xdr:colOff>
      <xdr:row>20</xdr:row>
      <xdr:rowOff>121133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62782"/>
          <a:ext cx="698500" cy="34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121133</xdr:rowOff>
    </xdr:from>
    <xdr:to>
      <xdr:col>22</xdr:col>
      <xdr:colOff>114300</xdr:colOff>
      <xdr:row>20</xdr:row>
      <xdr:rowOff>122581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97758"/>
          <a:ext cx="698500" cy="1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100101</xdr:rowOff>
    </xdr:from>
    <xdr:to>
      <xdr:col>18</xdr:col>
      <xdr:colOff>177800</xdr:colOff>
      <xdr:row>20</xdr:row>
      <xdr:rowOff>122581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76726"/>
          <a:ext cx="698500" cy="22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133731</xdr:rowOff>
    </xdr:from>
    <xdr:to>
      <xdr:col>29</xdr:col>
      <xdr:colOff>177800</xdr:colOff>
      <xdr:row>20</xdr:row>
      <xdr:rowOff>63881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38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105808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10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35357</xdr:rowOff>
    </xdr:from>
    <xdr:to>
      <xdr:col>26</xdr:col>
      <xdr:colOff>101600</xdr:colOff>
      <xdr:row>20</xdr:row>
      <xdr:rowOff>136957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1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121734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98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70333</xdr:rowOff>
    </xdr:from>
    <xdr:to>
      <xdr:col>22</xdr:col>
      <xdr:colOff>165100</xdr:colOff>
      <xdr:row>21</xdr:row>
      <xdr:rowOff>483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46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156710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3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71781</xdr:rowOff>
    </xdr:from>
    <xdr:to>
      <xdr:col>19</xdr:col>
      <xdr:colOff>38100</xdr:colOff>
      <xdr:row>21</xdr:row>
      <xdr:rowOff>1931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48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158158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49301</xdr:rowOff>
    </xdr:from>
    <xdr:to>
      <xdr:col>15</xdr:col>
      <xdr:colOff>101600</xdr:colOff>
      <xdr:row>20</xdr:row>
      <xdr:rowOff>150901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5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135678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196723</xdr:rowOff>
    </xdr:from>
    <xdr:to>
      <xdr:col>29</xdr:col>
      <xdr:colOff>127000</xdr:colOff>
      <xdr:row>35</xdr:row>
      <xdr:rowOff>207990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07073"/>
          <a:ext cx="647700" cy="11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207990</xdr:rowOff>
    </xdr:from>
    <xdr:to>
      <xdr:col>26</xdr:col>
      <xdr:colOff>50800</xdr:colOff>
      <xdr:row>35</xdr:row>
      <xdr:rowOff>227943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18340"/>
          <a:ext cx="698500" cy="19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227943</xdr:rowOff>
    </xdr:from>
    <xdr:to>
      <xdr:col>22</xdr:col>
      <xdr:colOff>114300</xdr:colOff>
      <xdr:row>35</xdr:row>
      <xdr:rowOff>259262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38293"/>
          <a:ext cx="698500" cy="31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259262</xdr:rowOff>
    </xdr:from>
    <xdr:to>
      <xdr:col>18</xdr:col>
      <xdr:colOff>177800</xdr:colOff>
      <xdr:row>35</xdr:row>
      <xdr:rowOff>292441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69612"/>
          <a:ext cx="698500" cy="33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145923</xdr:rowOff>
    </xdr:from>
    <xdr:to>
      <xdr:col>29</xdr:col>
      <xdr:colOff>177800</xdr:colOff>
      <xdr:row>35</xdr:row>
      <xdr:rowOff>247523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56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118000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28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157190</xdr:rowOff>
    </xdr:from>
    <xdr:to>
      <xdr:col>26</xdr:col>
      <xdr:colOff>101600</xdr:colOff>
      <xdr:row>35</xdr:row>
      <xdr:rowOff>258790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67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243567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5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177143</xdr:rowOff>
    </xdr:from>
    <xdr:to>
      <xdr:col>22</xdr:col>
      <xdr:colOff>165100</xdr:colOff>
      <xdr:row>35</xdr:row>
      <xdr:rowOff>278743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87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263520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73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208462</xdr:rowOff>
    </xdr:from>
    <xdr:to>
      <xdr:col>19</xdr:col>
      <xdr:colOff>38100</xdr:colOff>
      <xdr:row>35</xdr:row>
      <xdr:rowOff>310062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18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294839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0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241641</xdr:rowOff>
    </xdr:from>
    <xdr:to>
      <xdr:col>15</xdr:col>
      <xdr:colOff>101600</xdr:colOff>
      <xdr:row>36</xdr:row>
      <xdr:rowOff>341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51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328018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38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73635</xdr:rowOff>
    </xdr:from>
    <xdr:to>
      <xdr:col>24</xdr:col>
      <xdr:colOff>63500</xdr:colOff>
      <xdr:row>38</xdr:row>
      <xdr:rowOff>6263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7285"/>
          <a:ext cx="838200" cy="10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162234</xdr:rowOff>
    </xdr:from>
    <xdr:to>
      <xdr:col>19</xdr:col>
      <xdr:colOff>177800</xdr:colOff>
      <xdr:row>38</xdr:row>
      <xdr:rowOff>6263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05884"/>
          <a:ext cx="889000" cy="1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148289</xdr:rowOff>
    </xdr:from>
    <xdr:to>
      <xdr:col>15</xdr:col>
      <xdr:colOff>50800</xdr:colOff>
      <xdr:row>37</xdr:row>
      <xdr:rowOff>162234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91939"/>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137757</xdr:rowOff>
    </xdr:from>
    <xdr:to>
      <xdr:col>10</xdr:col>
      <xdr:colOff>114300</xdr:colOff>
      <xdr:row>37</xdr:row>
      <xdr:rowOff>148289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81407"/>
          <a:ext cx="889000" cy="1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22835</xdr:rowOff>
    </xdr:from>
    <xdr:to>
      <xdr:col>24</xdr:col>
      <xdr:colOff>114300</xdr:colOff>
      <xdr:row>37</xdr:row>
      <xdr:rowOff>124435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126913</xdr:rowOff>
    </xdr:from>
    <xdr:to>
      <xdr:col>20</xdr:col>
      <xdr:colOff>38100</xdr:colOff>
      <xdr:row>38</xdr:row>
      <xdr:rowOff>57063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7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48190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6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111434</xdr:rowOff>
    </xdr:from>
    <xdr:to>
      <xdr:col>15</xdr:col>
      <xdr:colOff>101600</xdr:colOff>
      <xdr:row>38</xdr:row>
      <xdr:rowOff>41584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32711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97489</xdr:rowOff>
    </xdr:from>
    <xdr:to>
      <xdr:col>10</xdr:col>
      <xdr:colOff>165100</xdr:colOff>
      <xdr:row>38</xdr:row>
      <xdr:rowOff>27639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18766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3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86957</xdr:rowOff>
    </xdr:from>
    <xdr:to>
      <xdr:col>6</xdr:col>
      <xdr:colOff>38100</xdr:colOff>
      <xdr:row>38</xdr:row>
      <xdr:rowOff>17107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8234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28829</xdr:rowOff>
    </xdr:from>
    <xdr:to>
      <xdr:col>24</xdr:col>
      <xdr:colOff>63500</xdr:colOff>
      <xdr:row>57</xdr:row>
      <xdr:rowOff>51003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01479"/>
          <a:ext cx="8382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51003</xdr:rowOff>
    </xdr:from>
    <xdr:to>
      <xdr:col>19</xdr:col>
      <xdr:colOff>177800</xdr:colOff>
      <xdr:row>57</xdr:row>
      <xdr:rowOff>68540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23653"/>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45615</xdr:rowOff>
    </xdr:from>
    <xdr:to>
      <xdr:col>15</xdr:col>
      <xdr:colOff>50800</xdr:colOff>
      <xdr:row>57</xdr:row>
      <xdr:rowOff>68540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818265"/>
          <a:ext cx="889000" cy="2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45615</xdr:rowOff>
    </xdr:from>
    <xdr:to>
      <xdr:col>10</xdr:col>
      <xdr:colOff>114300</xdr:colOff>
      <xdr:row>57</xdr:row>
      <xdr:rowOff>170746</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18265"/>
          <a:ext cx="889000" cy="12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149479</xdr:rowOff>
    </xdr:from>
    <xdr:to>
      <xdr:col>24</xdr:col>
      <xdr:colOff>114300</xdr:colOff>
      <xdr:row>57</xdr:row>
      <xdr:rowOff>79629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5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127906</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2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203</xdr:rowOff>
    </xdr:from>
    <xdr:to>
      <xdr:col>20</xdr:col>
      <xdr:colOff>38100</xdr:colOff>
      <xdr:row>57</xdr:row>
      <xdr:rowOff>101803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7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92930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6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17740</xdr:rowOff>
    </xdr:from>
    <xdr:to>
      <xdr:col>15</xdr:col>
      <xdr:colOff>101600</xdr:colOff>
      <xdr:row>57</xdr:row>
      <xdr:rowOff>119340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9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110467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8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166265</xdr:rowOff>
    </xdr:from>
    <xdr:to>
      <xdr:col>10</xdr:col>
      <xdr:colOff>165100</xdr:colOff>
      <xdr:row>57</xdr:row>
      <xdr:rowOff>96415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6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87542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6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119946</xdr:rowOff>
    </xdr:from>
    <xdr:to>
      <xdr:col>6</xdr:col>
      <xdr:colOff>38100</xdr:colOff>
      <xdr:row>58</xdr:row>
      <xdr:rowOff>50096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41223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52908</xdr:rowOff>
    </xdr:from>
    <xdr:to>
      <xdr:col>24</xdr:col>
      <xdr:colOff>63500</xdr:colOff>
      <xdr:row>78</xdr:row>
      <xdr:rowOff>130784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26008"/>
          <a:ext cx="838200" cy="7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127508</xdr:rowOff>
    </xdr:from>
    <xdr:to>
      <xdr:col>19</xdr:col>
      <xdr:colOff>177800</xdr:colOff>
      <xdr:row>78</xdr:row>
      <xdr:rowOff>130784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500608"/>
          <a:ext cx="8890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127508</xdr:rowOff>
    </xdr:from>
    <xdr:to>
      <xdr:col>15</xdr:col>
      <xdr:colOff>50800</xdr:colOff>
      <xdr:row>78</xdr:row>
      <xdr:rowOff>136385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00608"/>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136385</xdr:rowOff>
    </xdr:from>
    <xdr:to>
      <xdr:col>10</xdr:col>
      <xdr:colOff>114300</xdr:colOff>
      <xdr:row>78</xdr:row>
      <xdr:rowOff>146710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509485"/>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2108</xdr:rowOff>
    </xdr:from>
    <xdr:to>
      <xdr:col>24</xdr:col>
      <xdr:colOff>114300</xdr:colOff>
      <xdr:row>78</xdr:row>
      <xdr:rowOff>103708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7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88485</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79984</xdr:rowOff>
    </xdr:from>
    <xdr:to>
      <xdr:col>20</xdr:col>
      <xdr:colOff>38100</xdr:colOff>
      <xdr:row>79</xdr:row>
      <xdr:rowOff>10134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5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1261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76708</xdr:rowOff>
    </xdr:from>
    <xdr:to>
      <xdr:col>15</xdr:col>
      <xdr:colOff>101600</xdr:colOff>
      <xdr:row>79</xdr:row>
      <xdr:rowOff>6858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4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169435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85585</xdr:rowOff>
    </xdr:from>
    <xdr:to>
      <xdr:col>10</xdr:col>
      <xdr:colOff>165100</xdr:colOff>
      <xdr:row>79</xdr:row>
      <xdr:rowOff>15735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5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6862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5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95910</xdr:rowOff>
    </xdr:from>
    <xdr:to>
      <xdr:col>6</xdr:col>
      <xdr:colOff>38100</xdr:colOff>
      <xdr:row>79</xdr:row>
      <xdr:rowOff>26060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6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17187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6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12205</xdr:rowOff>
    </xdr:from>
    <xdr:to>
      <xdr:col>24</xdr:col>
      <xdr:colOff>63500</xdr:colOff>
      <xdr:row>92</xdr:row>
      <xdr:rowOff>37376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785605"/>
          <a:ext cx="838200" cy="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37376</xdr:rowOff>
    </xdr:from>
    <xdr:to>
      <xdr:col>19</xdr:col>
      <xdr:colOff>177800</xdr:colOff>
      <xdr:row>93</xdr:row>
      <xdr:rowOff>28663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810776"/>
          <a:ext cx="889000" cy="16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28663</xdr:rowOff>
    </xdr:from>
    <xdr:to>
      <xdr:col>15</xdr:col>
      <xdr:colOff>50800</xdr:colOff>
      <xdr:row>94</xdr:row>
      <xdr:rowOff>37872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5973513"/>
          <a:ext cx="889000" cy="18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37872</xdr:rowOff>
    </xdr:from>
    <xdr:to>
      <xdr:col>10</xdr:col>
      <xdr:colOff>114300</xdr:colOff>
      <xdr:row>94</xdr:row>
      <xdr:rowOff>106756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154172"/>
          <a:ext cx="889000" cy="6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132855</xdr:rowOff>
    </xdr:from>
    <xdr:to>
      <xdr:col>24</xdr:col>
      <xdr:colOff>114300</xdr:colOff>
      <xdr:row>92</xdr:row>
      <xdr:rowOff>63005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73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155732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58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158026</xdr:rowOff>
    </xdr:from>
    <xdr:to>
      <xdr:col>20</xdr:col>
      <xdr:colOff>38100</xdr:colOff>
      <xdr:row>92</xdr:row>
      <xdr:rowOff>88176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75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104703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53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149313</xdr:rowOff>
    </xdr:from>
    <xdr:to>
      <xdr:col>15</xdr:col>
      <xdr:colOff>101600</xdr:colOff>
      <xdr:row>93</xdr:row>
      <xdr:rowOff>79463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9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95990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6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158522</xdr:rowOff>
    </xdr:from>
    <xdr:to>
      <xdr:col>10</xdr:col>
      <xdr:colOff>165100</xdr:colOff>
      <xdr:row>94</xdr:row>
      <xdr:rowOff>88672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0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105199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878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55956</xdr:rowOff>
    </xdr:from>
    <xdr:to>
      <xdr:col>6</xdr:col>
      <xdr:colOff>38100</xdr:colOff>
      <xdr:row>94</xdr:row>
      <xdr:rowOff>157556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17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2633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94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7721</xdr:rowOff>
    </xdr:from>
    <xdr:to>
      <xdr:col>55</xdr:col>
      <xdr:colOff>0</xdr:colOff>
      <xdr:row>39</xdr:row>
      <xdr:rowOff>83617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694271"/>
          <a:ext cx="838200" cy="7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168122</xdr:rowOff>
    </xdr:from>
    <xdr:to>
      <xdr:col>50</xdr:col>
      <xdr:colOff>114300</xdr:colOff>
      <xdr:row>39</xdr:row>
      <xdr:rowOff>83617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83222"/>
          <a:ext cx="889000" cy="8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143847</xdr:rowOff>
    </xdr:from>
    <xdr:to>
      <xdr:col>45</xdr:col>
      <xdr:colOff>177800</xdr:colOff>
      <xdr:row>38</xdr:row>
      <xdr:rowOff>168122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316047"/>
          <a:ext cx="889000" cy="36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98204</xdr:rowOff>
    </xdr:from>
    <xdr:to>
      <xdr:col>41</xdr:col>
      <xdr:colOff>50800</xdr:colOff>
      <xdr:row>36</xdr:row>
      <xdr:rowOff>143847</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84604"/>
          <a:ext cx="889000" cy="73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128371</xdr:rowOff>
    </xdr:from>
    <xdr:to>
      <xdr:col>55</xdr:col>
      <xdr:colOff>50800</xdr:colOff>
      <xdr:row>39</xdr:row>
      <xdr:rowOff>58521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4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106798</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2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32817</xdr:rowOff>
    </xdr:from>
    <xdr:to>
      <xdr:col>50</xdr:col>
      <xdr:colOff>165100</xdr:colOff>
      <xdr:row>39</xdr:row>
      <xdr:rowOff>134417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71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125544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81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117322</xdr:rowOff>
    </xdr:from>
    <xdr:to>
      <xdr:col>46</xdr:col>
      <xdr:colOff>38100</xdr:colOff>
      <xdr:row>39</xdr:row>
      <xdr:rowOff>47472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3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38599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2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93047</xdr:rowOff>
    </xdr:from>
    <xdr:to>
      <xdr:col>41</xdr:col>
      <xdr:colOff>101600</xdr:colOff>
      <xdr:row>37</xdr:row>
      <xdr:rowOff>23197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6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39724</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4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47404</xdr:rowOff>
    </xdr:from>
    <xdr:to>
      <xdr:col>36</xdr:col>
      <xdr:colOff>165100</xdr:colOff>
      <xdr:row>32</xdr:row>
      <xdr:rowOff>149004</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3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140131</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2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110929</xdr:rowOff>
    </xdr:from>
    <xdr:to>
      <xdr:col>55</xdr:col>
      <xdr:colOff>0</xdr:colOff>
      <xdr:row>58</xdr:row>
      <xdr:rowOff>4516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9883579"/>
          <a:ext cx="838200" cy="6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68246</xdr:rowOff>
    </xdr:from>
    <xdr:to>
      <xdr:col>50</xdr:col>
      <xdr:colOff>114300</xdr:colOff>
      <xdr:row>57</xdr:row>
      <xdr:rowOff>110929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840896"/>
          <a:ext cx="889000" cy="4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68246</xdr:rowOff>
    </xdr:from>
    <xdr:to>
      <xdr:col>45</xdr:col>
      <xdr:colOff>177800</xdr:colOff>
      <xdr:row>57</xdr:row>
      <xdr:rowOff>86273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840896"/>
          <a:ext cx="889000" cy="1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156290</xdr:rowOff>
    </xdr:from>
    <xdr:to>
      <xdr:col>41</xdr:col>
      <xdr:colOff>50800</xdr:colOff>
      <xdr:row>57</xdr:row>
      <xdr:rowOff>86273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757490"/>
          <a:ext cx="889000" cy="10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125166</xdr:rowOff>
    </xdr:from>
    <xdr:to>
      <xdr:col>55</xdr:col>
      <xdr:colOff>50800</xdr:colOff>
      <xdr:row>58</xdr:row>
      <xdr:rowOff>55316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89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103593</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87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60129</xdr:rowOff>
    </xdr:from>
    <xdr:to>
      <xdr:col>50</xdr:col>
      <xdr:colOff>165100</xdr:colOff>
      <xdr:row>57</xdr:row>
      <xdr:rowOff>161729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83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152856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92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17446</xdr:rowOff>
    </xdr:from>
    <xdr:to>
      <xdr:col>46</xdr:col>
      <xdr:colOff>38100</xdr:colOff>
      <xdr:row>57</xdr:row>
      <xdr:rowOff>119046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79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110173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88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35473</xdr:rowOff>
    </xdr:from>
    <xdr:to>
      <xdr:col>41</xdr:col>
      <xdr:colOff>101600</xdr:colOff>
      <xdr:row>57</xdr:row>
      <xdr:rowOff>137073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0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128200</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90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105490</xdr:rowOff>
    </xdr:from>
    <xdr:to>
      <xdr:col>36</xdr:col>
      <xdr:colOff>165100</xdr:colOff>
      <xdr:row>57</xdr:row>
      <xdr:rowOff>35640</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70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26767</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9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37288</xdr:rowOff>
    </xdr:from>
    <xdr:to>
      <xdr:col>55</xdr:col>
      <xdr:colOff>0</xdr:colOff>
      <xdr:row>77</xdr:row>
      <xdr:rowOff>56032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238938"/>
          <a:ext cx="8382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100792</xdr:rowOff>
    </xdr:from>
    <xdr:to>
      <xdr:col>50</xdr:col>
      <xdr:colOff>114300</xdr:colOff>
      <xdr:row>77</xdr:row>
      <xdr:rowOff>37288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130992"/>
          <a:ext cx="889000" cy="10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100792</xdr:rowOff>
    </xdr:from>
    <xdr:to>
      <xdr:col>45</xdr:col>
      <xdr:colOff>177800</xdr:colOff>
      <xdr:row>77</xdr:row>
      <xdr:rowOff>7821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130992"/>
          <a:ext cx="889000" cy="7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104336</xdr:rowOff>
    </xdr:from>
    <xdr:to>
      <xdr:col>41</xdr:col>
      <xdr:colOff>50800</xdr:colOff>
      <xdr:row>77</xdr:row>
      <xdr:rowOff>7821</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134536"/>
          <a:ext cx="889000" cy="7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5232</xdr:rowOff>
    </xdr:from>
    <xdr:to>
      <xdr:col>55</xdr:col>
      <xdr:colOff>50800</xdr:colOff>
      <xdr:row>77</xdr:row>
      <xdr:rowOff>106832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20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28109</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05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157938</xdr:rowOff>
    </xdr:from>
    <xdr:to>
      <xdr:col>50</xdr:col>
      <xdr:colOff>165100</xdr:colOff>
      <xdr:row>77</xdr:row>
      <xdr:rowOff>88088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8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104614</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6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49992</xdr:rowOff>
    </xdr:from>
    <xdr:to>
      <xdr:col>46</xdr:col>
      <xdr:colOff>38100</xdr:colOff>
      <xdr:row>76</xdr:row>
      <xdr:rowOff>151592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0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168119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85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128471</xdr:rowOff>
    </xdr:from>
    <xdr:to>
      <xdr:col>41</xdr:col>
      <xdr:colOff>101600</xdr:colOff>
      <xdr:row>77</xdr:row>
      <xdr:rowOff>58621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15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75147</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93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53536</xdr:rowOff>
    </xdr:from>
    <xdr:to>
      <xdr:col>36</xdr:col>
      <xdr:colOff>165100</xdr:colOff>
      <xdr:row>76</xdr:row>
      <xdr:rowOff>155136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0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146263</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17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55673</xdr:rowOff>
    </xdr:from>
    <xdr:to>
      <xdr:col>55</xdr:col>
      <xdr:colOff>0</xdr:colOff>
      <xdr:row>97</xdr:row>
      <xdr:rowOff>131111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686323"/>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55673</xdr:rowOff>
    </xdr:from>
    <xdr:to>
      <xdr:col>50</xdr:col>
      <xdr:colOff>114300</xdr:colOff>
      <xdr:row>97</xdr:row>
      <xdr:rowOff>106749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86323"/>
          <a:ext cx="889000" cy="5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103859</xdr:rowOff>
    </xdr:from>
    <xdr:to>
      <xdr:col>45</xdr:col>
      <xdr:colOff>177800</xdr:colOff>
      <xdr:row>97</xdr:row>
      <xdr:rowOff>106749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34509"/>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54253</xdr:rowOff>
    </xdr:from>
    <xdr:to>
      <xdr:col>41</xdr:col>
      <xdr:colOff>50800</xdr:colOff>
      <xdr:row>97</xdr:row>
      <xdr:rowOff>103859</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84903"/>
          <a:ext cx="8890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80311</xdr:rowOff>
    </xdr:from>
    <xdr:to>
      <xdr:col>55</xdr:col>
      <xdr:colOff>50800</xdr:colOff>
      <xdr:row>98</xdr:row>
      <xdr:rowOff>10461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71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58738</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8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4873</xdr:rowOff>
    </xdr:from>
    <xdr:to>
      <xdr:col>50</xdr:col>
      <xdr:colOff>165100</xdr:colOff>
      <xdr:row>97</xdr:row>
      <xdr:rowOff>106473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63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97600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72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55949</xdr:rowOff>
    </xdr:from>
    <xdr:to>
      <xdr:col>46</xdr:col>
      <xdr:colOff>38100</xdr:colOff>
      <xdr:row>97</xdr:row>
      <xdr:rowOff>157549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148676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7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53059</xdr:rowOff>
    </xdr:from>
    <xdr:to>
      <xdr:col>41</xdr:col>
      <xdr:colOff>101600</xdr:colOff>
      <xdr:row>97</xdr:row>
      <xdr:rowOff>154659</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68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145786</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77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3453</xdr:rowOff>
    </xdr:from>
    <xdr:to>
      <xdr:col>36</xdr:col>
      <xdr:colOff>165100</xdr:colOff>
      <xdr:row>97</xdr:row>
      <xdr:rowOff>105053</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3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96180</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2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109479</xdr:rowOff>
    </xdr:from>
    <xdr:to>
      <xdr:col>85</xdr:col>
      <xdr:colOff>127000</xdr:colOff>
      <xdr:row>38</xdr:row>
      <xdr:rowOff>118532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24579"/>
          <a:ext cx="8382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106096</xdr:rowOff>
    </xdr:from>
    <xdr:to>
      <xdr:col>81</xdr:col>
      <xdr:colOff>50800</xdr:colOff>
      <xdr:row>38</xdr:row>
      <xdr:rowOff>109479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21196"/>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91877</xdr:rowOff>
    </xdr:from>
    <xdr:to>
      <xdr:col>76</xdr:col>
      <xdr:colOff>114300</xdr:colOff>
      <xdr:row>38</xdr:row>
      <xdr:rowOff>106096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06977"/>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86802</xdr:rowOff>
    </xdr:from>
    <xdr:to>
      <xdr:col>71</xdr:col>
      <xdr:colOff>177800</xdr:colOff>
      <xdr:row>38</xdr:row>
      <xdr:rowOff>91877</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01902"/>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67732</xdr:rowOff>
    </xdr:from>
    <xdr:to>
      <xdr:col>85</xdr:col>
      <xdr:colOff>177800</xdr:colOff>
      <xdr:row>38</xdr:row>
      <xdr:rowOff>169332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8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154109</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4977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58679</xdr:rowOff>
    </xdr:from>
    <xdr:to>
      <xdr:col>81</xdr:col>
      <xdr:colOff>101600</xdr:colOff>
      <xdr:row>38</xdr:row>
      <xdr:rowOff>160279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7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151406</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66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55296</xdr:rowOff>
    </xdr:from>
    <xdr:to>
      <xdr:col>76</xdr:col>
      <xdr:colOff>165100</xdr:colOff>
      <xdr:row>38</xdr:row>
      <xdr:rowOff>156896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7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148023</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63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41077</xdr:rowOff>
    </xdr:from>
    <xdr:to>
      <xdr:col>72</xdr:col>
      <xdr:colOff>38100</xdr:colOff>
      <xdr:row>38</xdr:row>
      <xdr:rowOff>142677</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133804</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64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36002</xdr:rowOff>
    </xdr:from>
    <xdr:to>
      <xdr:col>67</xdr:col>
      <xdr:colOff>101600</xdr:colOff>
      <xdr:row>38</xdr:row>
      <xdr:rowOff>137602</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5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128729</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428" y="6643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147521</xdr:rowOff>
    </xdr:from>
    <xdr:to>
      <xdr:col>85</xdr:col>
      <xdr:colOff>127000</xdr:colOff>
      <xdr:row>76</xdr:row>
      <xdr:rowOff>151538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177721"/>
          <a:ext cx="8382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147521</xdr:rowOff>
    </xdr:from>
    <xdr:to>
      <xdr:col>81</xdr:col>
      <xdr:colOff>50800</xdr:colOff>
      <xdr:row>76</xdr:row>
      <xdr:rowOff>157531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77721"/>
          <a:ext cx="8890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157531</xdr:rowOff>
    </xdr:from>
    <xdr:to>
      <xdr:col>76</xdr:col>
      <xdr:colOff>114300</xdr:colOff>
      <xdr:row>77</xdr:row>
      <xdr:rowOff>7863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87731"/>
          <a:ext cx="889000" cy="2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7863</xdr:rowOff>
    </xdr:from>
    <xdr:to>
      <xdr:col>71</xdr:col>
      <xdr:colOff>177800</xdr:colOff>
      <xdr:row>77</xdr:row>
      <xdr:rowOff>27017</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209513"/>
          <a:ext cx="889000" cy="1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100738</xdr:rowOff>
    </xdr:from>
    <xdr:to>
      <xdr:col>85</xdr:col>
      <xdr:colOff>177800</xdr:colOff>
      <xdr:row>77</xdr:row>
      <xdr:rowOff>30888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3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79165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0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96721</xdr:rowOff>
    </xdr:from>
    <xdr:to>
      <xdr:col>81</xdr:col>
      <xdr:colOff>101600</xdr:colOff>
      <xdr:row>77</xdr:row>
      <xdr:rowOff>26871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2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17998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1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106731</xdr:rowOff>
    </xdr:from>
    <xdr:to>
      <xdr:col>76</xdr:col>
      <xdr:colOff>165100</xdr:colOff>
      <xdr:row>77</xdr:row>
      <xdr:rowOff>36881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3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28008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2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128513</xdr:rowOff>
    </xdr:from>
    <xdr:to>
      <xdr:col>72</xdr:col>
      <xdr:colOff>38100</xdr:colOff>
      <xdr:row>77</xdr:row>
      <xdr:rowOff>58663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49790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5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147667</xdr:rowOff>
    </xdr:from>
    <xdr:to>
      <xdr:col>67</xdr:col>
      <xdr:colOff>101600</xdr:colOff>
      <xdr:row>77</xdr:row>
      <xdr:rowOff>77817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68944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7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33947</xdr:rowOff>
    </xdr:from>
    <xdr:to>
      <xdr:col>85</xdr:col>
      <xdr:colOff>127000</xdr:colOff>
      <xdr:row>98</xdr:row>
      <xdr:rowOff>79617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36047"/>
          <a:ext cx="838200" cy="4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33947</xdr:rowOff>
    </xdr:from>
    <xdr:to>
      <xdr:col>81</xdr:col>
      <xdr:colOff>50800</xdr:colOff>
      <xdr:row>98</xdr:row>
      <xdr:rowOff>36855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36047"/>
          <a:ext cx="889000" cy="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25870</xdr:rowOff>
    </xdr:from>
    <xdr:to>
      <xdr:col>76</xdr:col>
      <xdr:colOff>114300</xdr:colOff>
      <xdr:row>98</xdr:row>
      <xdr:rowOff>36855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56520"/>
          <a:ext cx="889000" cy="18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80417</xdr:rowOff>
    </xdr:from>
    <xdr:to>
      <xdr:col>71</xdr:col>
      <xdr:colOff>177800</xdr:colOff>
      <xdr:row>97</xdr:row>
      <xdr:rowOff>25870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539617"/>
          <a:ext cx="889000" cy="11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28817</xdr:rowOff>
    </xdr:from>
    <xdr:to>
      <xdr:col>85</xdr:col>
      <xdr:colOff>177800</xdr:colOff>
      <xdr:row>98</xdr:row>
      <xdr:rowOff>130417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3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7244</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0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154597</xdr:rowOff>
    </xdr:from>
    <xdr:to>
      <xdr:col>81</xdr:col>
      <xdr:colOff>101600</xdr:colOff>
      <xdr:row>98</xdr:row>
      <xdr:rowOff>84747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8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75874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7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157505</xdr:rowOff>
    </xdr:from>
    <xdr:to>
      <xdr:col>76</xdr:col>
      <xdr:colOff>165100</xdr:colOff>
      <xdr:row>98</xdr:row>
      <xdr:rowOff>87655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8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78782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8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146520</xdr:rowOff>
    </xdr:from>
    <xdr:to>
      <xdr:col>72</xdr:col>
      <xdr:colOff>38100</xdr:colOff>
      <xdr:row>97</xdr:row>
      <xdr:rowOff>76670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93197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8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29617</xdr:rowOff>
    </xdr:from>
    <xdr:to>
      <xdr:col>67</xdr:col>
      <xdr:colOff>101600</xdr:colOff>
      <xdr:row>96</xdr:row>
      <xdr:rowOff>131217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8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147744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26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24668</xdr:rowOff>
    </xdr:from>
    <xdr:to>
      <xdr:col>116</xdr:col>
      <xdr:colOff>63500</xdr:colOff>
      <xdr:row>38</xdr:row>
      <xdr:rowOff>138419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39768"/>
          <a:ext cx="838200" cy="11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134808</xdr:rowOff>
    </xdr:from>
    <xdr:to>
      <xdr:col>111</xdr:col>
      <xdr:colOff>177800</xdr:colOff>
      <xdr:row>38</xdr:row>
      <xdr:rowOff>138419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49908"/>
          <a:ext cx="889000" cy="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131104</xdr:rowOff>
    </xdr:from>
    <xdr:to>
      <xdr:col>107</xdr:col>
      <xdr:colOff>50800</xdr:colOff>
      <xdr:row>38</xdr:row>
      <xdr:rowOff>134808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46204"/>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131104</xdr:rowOff>
    </xdr:from>
    <xdr:to>
      <xdr:col>102</xdr:col>
      <xdr:colOff>114300</xdr:colOff>
      <xdr:row>38</xdr:row>
      <xdr:rowOff>134579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646204"/>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145319</xdr:rowOff>
    </xdr:from>
    <xdr:to>
      <xdr:col>116</xdr:col>
      <xdr:colOff>114300</xdr:colOff>
      <xdr:row>38</xdr:row>
      <xdr:rowOff>75468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889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2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87619</xdr:rowOff>
    </xdr:from>
    <xdr:to>
      <xdr:col>112</xdr:col>
      <xdr:colOff>38100</xdr:colOff>
      <xdr:row>39</xdr:row>
      <xdr:rowOff>17769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8896</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66333" y="66954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84008</xdr:rowOff>
    </xdr:from>
    <xdr:to>
      <xdr:col>107</xdr:col>
      <xdr:colOff>101600</xdr:colOff>
      <xdr:row>39</xdr:row>
      <xdr:rowOff>14158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9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5285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91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80304</xdr:rowOff>
    </xdr:from>
    <xdr:to>
      <xdr:col>102</xdr:col>
      <xdr:colOff>165100</xdr:colOff>
      <xdr:row>39</xdr:row>
      <xdr:rowOff>10454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9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1581</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88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83779</xdr:rowOff>
    </xdr:from>
    <xdr:to>
      <xdr:col>98</xdr:col>
      <xdr:colOff>38100</xdr:colOff>
      <xdr:row>39</xdr:row>
      <xdr:rowOff>13929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5056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91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106919</xdr:rowOff>
    </xdr:from>
    <xdr:to>
      <xdr:col>116</xdr:col>
      <xdr:colOff>63500</xdr:colOff>
      <xdr:row>58</xdr:row>
      <xdr:rowOff>138694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51019"/>
          <a:ext cx="8382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106187</xdr:rowOff>
    </xdr:from>
    <xdr:to>
      <xdr:col>111</xdr:col>
      <xdr:colOff>177800</xdr:colOff>
      <xdr:row>58</xdr:row>
      <xdr:rowOff>106919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50287"/>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105730</xdr:rowOff>
    </xdr:from>
    <xdr:to>
      <xdr:col>107</xdr:col>
      <xdr:colOff>50800</xdr:colOff>
      <xdr:row>58</xdr:row>
      <xdr:rowOff>106187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4983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105639</xdr:rowOff>
    </xdr:from>
    <xdr:to>
      <xdr:col>102</xdr:col>
      <xdr:colOff>114300</xdr:colOff>
      <xdr:row>58</xdr:row>
      <xdr:rowOff>105730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49739"/>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87894</xdr:rowOff>
    </xdr:from>
    <xdr:to>
      <xdr:col>116</xdr:col>
      <xdr:colOff>114300</xdr:colOff>
      <xdr:row>59</xdr:row>
      <xdr:rowOff>18044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3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2821</xdr:rowOff>
    </xdr:from>
    <xdr:ext cx="313932"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46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56119</xdr:rowOff>
    </xdr:from>
    <xdr:to>
      <xdr:col>112</xdr:col>
      <xdr:colOff>38100</xdr:colOff>
      <xdr:row>58</xdr:row>
      <xdr:rowOff>157719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0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148846</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92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55387</xdr:rowOff>
    </xdr:from>
    <xdr:to>
      <xdr:col>107</xdr:col>
      <xdr:colOff>101600</xdr:colOff>
      <xdr:row>58</xdr:row>
      <xdr:rowOff>156987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9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148114</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092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54930</xdr:rowOff>
    </xdr:from>
    <xdr:to>
      <xdr:col>102</xdr:col>
      <xdr:colOff>165100</xdr:colOff>
      <xdr:row>58</xdr:row>
      <xdr:rowOff>156530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9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147657</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091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54839</xdr:rowOff>
    </xdr:from>
    <xdr:to>
      <xdr:col>98</xdr:col>
      <xdr:colOff>38100</xdr:colOff>
      <xdr:row>58</xdr:row>
      <xdr:rowOff>156439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147566</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91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135494</xdr:rowOff>
    </xdr:from>
    <xdr:to>
      <xdr:col>116</xdr:col>
      <xdr:colOff>63500</xdr:colOff>
      <xdr:row>75</xdr:row>
      <xdr:rowOff>155153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2994244"/>
          <a:ext cx="8382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135494</xdr:rowOff>
    </xdr:from>
    <xdr:to>
      <xdr:col>111</xdr:col>
      <xdr:colOff>177800</xdr:colOff>
      <xdr:row>75</xdr:row>
      <xdr:rowOff>145483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94244"/>
          <a:ext cx="889000" cy="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145483</xdr:rowOff>
    </xdr:from>
    <xdr:to>
      <xdr:col>107</xdr:col>
      <xdr:colOff>50800</xdr:colOff>
      <xdr:row>76</xdr:row>
      <xdr:rowOff>1648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004233"/>
          <a:ext cx="889000" cy="2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1648</xdr:rowOff>
    </xdr:from>
    <xdr:to>
      <xdr:col>102</xdr:col>
      <xdr:colOff>114300</xdr:colOff>
      <xdr:row>76</xdr:row>
      <xdr:rowOff>17331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31848"/>
          <a:ext cx="889000" cy="1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104353</xdr:rowOff>
    </xdr:from>
    <xdr:to>
      <xdr:col>116</xdr:col>
      <xdr:colOff>114300</xdr:colOff>
      <xdr:row>76</xdr:row>
      <xdr:rowOff>34503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96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127230</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81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84694</xdr:rowOff>
    </xdr:from>
    <xdr:to>
      <xdr:col>112</xdr:col>
      <xdr:colOff>38100</xdr:colOff>
      <xdr:row>76</xdr:row>
      <xdr:rowOff>14844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9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31371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71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94683</xdr:rowOff>
    </xdr:from>
    <xdr:to>
      <xdr:col>107</xdr:col>
      <xdr:colOff>101600</xdr:colOff>
      <xdr:row>76</xdr:row>
      <xdr:rowOff>24833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5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41360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72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122299</xdr:rowOff>
    </xdr:from>
    <xdr:to>
      <xdr:col>102</xdr:col>
      <xdr:colOff>165100</xdr:colOff>
      <xdr:row>76</xdr:row>
      <xdr:rowOff>52450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810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68976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75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137981</xdr:rowOff>
    </xdr:from>
    <xdr:to>
      <xdr:col>98</xdr:col>
      <xdr:colOff>38100</xdr:colOff>
      <xdr:row>76</xdr:row>
      <xdr:rowOff>68131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9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84658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77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450,281</a:t>
          </a:r>
          <a:r>
            <a:rPr kumimoji="1" lang="ja-JP" altLang="en-US" sz="1300">
              <a:latin typeface="ＭＳ Ｐゴシック" panose="020B0600070205080204" pitchFamily="50" charset="-128"/>
              <a:ea typeface="ＭＳ Ｐゴシック" panose="020B0600070205080204" pitchFamily="50" charset="-128"/>
            </a:rPr>
            <a:t>円（歳出総額</a:t>
          </a:r>
          <a:r>
            <a:rPr kumimoji="1" lang="en-US" altLang="ja-JP" sz="1300">
              <a:latin typeface="ＭＳ Ｐゴシック" panose="020B0600070205080204" pitchFamily="50" charset="-128"/>
              <a:ea typeface="ＭＳ Ｐゴシック" panose="020B0600070205080204" pitchFamily="50" charset="-128"/>
            </a:rPr>
            <a:t>32,534,619</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/72,254</a:t>
          </a:r>
          <a:r>
            <a:rPr kumimoji="1" lang="ja-JP" altLang="en-US" sz="1300">
              <a:latin typeface="ＭＳ Ｐゴシック" panose="020B0600070205080204" pitchFamily="50" charset="-128"/>
              <a:ea typeface="ＭＳ Ｐゴシック" panose="020B0600070205080204" pitchFamily="50" charset="-128"/>
            </a:rPr>
            <a:t>人）となっている。歳出のうち大きな構成項目である扶助費については、年々増加傾向で住民一人当たりに換算すると</a:t>
          </a:r>
          <a:r>
            <a:rPr kumimoji="1" lang="en-US" altLang="ja-JP" sz="1300">
              <a:latin typeface="ＭＳ Ｐゴシック" panose="020B0600070205080204" pitchFamily="50" charset="-128"/>
              <a:ea typeface="ＭＳ Ｐゴシック" panose="020B0600070205080204" pitchFamily="50" charset="-128"/>
            </a:rPr>
            <a:t>157,039</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も高い水準にある。主な要因として障害福祉サービス費や生活保護費が占める割合が類似団体に比べて高いことが挙げられる。今後も資格審査の適正化た基準の見直し等により、上昇の抑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40487</xdr:rowOff>
    </xdr:from>
    <xdr:to>
      <xdr:col>24</xdr:col>
      <xdr:colOff>63500</xdr:colOff>
      <xdr:row>35</xdr:row>
      <xdr:rowOff>149301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41237"/>
          <a:ext cx="838200" cy="10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56947</xdr:rowOff>
    </xdr:from>
    <xdr:to>
      <xdr:col>19</xdr:col>
      <xdr:colOff>177800</xdr:colOff>
      <xdr:row>35</xdr:row>
      <xdr:rowOff>149301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57697"/>
          <a:ext cx="88900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56947</xdr:rowOff>
    </xdr:from>
    <xdr:to>
      <xdr:col>15</xdr:col>
      <xdr:colOff>50800</xdr:colOff>
      <xdr:row>35</xdr:row>
      <xdr:rowOff>63805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57697"/>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43688</xdr:rowOff>
    </xdr:from>
    <xdr:to>
      <xdr:col>10</xdr:col>
      <xdr:colOff>114300</xdr:colOff>
      <xdr:row>35</xdr:row>
      <xdr:rowOff>63805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44438"/>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161137</xdr:rowOff>
    </xdr:from>
    <xdr:to>
      <xdr:col>24</xdr:col>
      <xdr:colOff>114300</xdr:colOff>
      <xdr:row>35</xdr:row>
      <xdr:rowOff>91287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9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12564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4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98501</xdr:rowOff>
    </xdr:from>
    <xdr:to>
      <xdr:col>20</xdr:col>
      <xdr:colOff>38100</xdr:colOff>
      <xdr:row>36</xdr:row>
      <xdr:rowOff>28651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9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19778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9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6147</xdr:rowOff>
    </xdr:from>
    <xdr:to>
      <xdr:col>15</xdr:col>
      <xdr:colOff>101600</xdr:colOff>
      <xdr:row>35</xdr:row>
      <xdr:rowOff>107747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0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124274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8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13005</xdr:rowOff>
    </xdr:from>
    <xdr:to>
      <xdr:col>10</xdr:col>
      <xdr:colOff>165100</xdr:colOff>
      <xdr:row>35</xdr:row>
      <xdr:rowOff>114605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131132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164338</xdr:rowOff>
    </xdr:from>
    <xdr:to>
      <xdr:col>6</xdr:col>
      <xdr:colOff>38100</xdr:colOff>
      <xdr:row>35</xdr:row>
      <xdr:rowOff>94488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9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111015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6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128011</xdr:rowOff>
    </xdr:from>
    <xdr:to>
      <xdr:col>24</xdr:col>
      <xdr:colOff>63500</xdr:colOff>
      <xdr:row>57</xdr:row>
      <xdr:rowOff>51072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29211"/>
          <a:ext cx="838200" cy="9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8499</xdr:rowOff>
    </xdr:from>
    <xdr:to>
      <xdr:col>19</xdr:col>
      <xdr:colOff>177800</xdr:colOff>
      <xdr:row>57</xdr:row>
      <xdr:rowOff>51072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81149"/>
          <a:ext cx="889000" cy="4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77133</xdr:rowOff>
    </xdr:from>
    <xdr:to>
      <xdr:col>15</xdr:col>
      <xdr:colOff>50800</xdr:colOff>
      <xdr:row>57</xdr:row>
      <xdr:rowOff>8499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78333"/>
          <a:ext cx="889000" cy="10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92540</xdr:rowOff>
    </xdr:from>
    <xdr:to>
      <xdr:col>10</xdr:col>
      <xdr:colOff>114300</xdr:colOff>
      <xdr:row>56</xdr:row>
      <xdr:rowOff>77133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36490"/>
          <a:ext cx="889000" cy="84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77211</xdr:rowOff>
    </xdr:from>
    <xdr:to>
      <xdr:col>24</xdr:col>
      <xdr:colOff>114300</xdr:colOff>
      <xdr:row>57</xdr:row>
      <xdr:rowOff>7361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55638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272</xdr:rowOff>
    </xdr:from>
    <xdr:to>
      <xdr:col>20</xdr:col>
      <xdr:colOff>38100</xdr:colOff>
      <xdr:row>57</xdr:row>
      <xdr:rowOff>101872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7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92999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6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129149</xdr:rowOff>
    </xdr:from>
    <xdr:to>
      <xdr:col>15</xdr:col>
      <xdr:colOff>101600</xdr:colOff>
      <xdr:row>57</xdr:row>
      <xdr:rowOff>59299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50426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2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26333</xdr:rowOff>
    </xdr:from>
    <xdr:to>
      <xdr:col>10</xdr:col>
      <xdr:colOff>165100</xdr:colOff>
      <xdr:row>56</xdr:row>
      <xdr:rowOff>127933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2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119060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2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41740</xdr:rowOff>
    </xdr:from>
    <xdr:to>
      <xdr:col>6</xdr:col>
      <xdr:colOff>38100</xdr:colOff>
      <xdr:row>51</xdr:row>
      <xdr:rowOff>143340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8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159867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560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59570</xdr:rowOff>
    </xdr:from>
    <xdr:to>
      <xdr:col>24</xdr:col>
      <xdr:colOff>63500</xdr:colOff>
      <xdr:row>73</xdr:row>
      <xdr:rowOff>168188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575420"/>
          <a:ext cx="838200" cy="10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59570</xdr:rowOff>
    </xdr:from>
    <xdr:to>
      <xdr:col>19</xdr:col>
      <xdr:colOff>177800</xdr:colOff>
      <xdr:row>74</xdr:row>
      <xdr:rowOff>73657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75420"/>
          <a:ext cx="889000" cy="18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116448</xdr:rowOff>
    </xdr:from>
    <xdr:to>
      <xdr:col>15</xdr:col>
      <xdr:colOff>50800</xdr:colOff>
      <xdr:row>74</xdr:row>
      <xdr:rowOff>73657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632298"/>
          <a:ext cx="889000" cy="12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116448</xdr:rowOff>
    </xdr:from>
    <xdr:to>
      <xdr:col>10</xdr:col>
      <xdr:colOff>114300</xdr:colOff>
      <xdr:row>75</xdr:row>
      <xdr:rowOff>95634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632298"/>
          <a:ext cx="889000" cy="322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117388</xdr:rowOff>
    </xdr:from>
    <xdr:to>
      <xdr:col>24</xdr:col>
      <xdr:colOff>114300</xdr:colOff>
      <xdr:row>74</xdr:row>
      <xdr:rowOff>47538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3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140265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8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8770</xdr:rowOff>
    </xdr:from>
    <xdr:to>
      <xdr:col>20</xdr:col>
      <xdr:colOff>38100</xdr:colOff>
      <xdr:row>73</xdr:row>
      <xdr:rowOff>110370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2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126897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29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22857</xdr:rowOff>
    </xdr:from>
    <xdr:to>
      <xdr:col>15</xdr:col>
      <xdr:colOff>101600</xdr:colOff>
      <xdr:row>74</xdr:row>
      <xdr:rowOff>124457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140984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8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65648</xdr:rowOff>
    </xdr:from>
    <xdr:to>
      <xdr:col>10</xdr:col>
      <xdr:colOff>165100</xdr:colOff>
      <xdr:row>73</xdr:row>
      <xdr:rowOff>167248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58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12325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35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44834</xdr:rowOff>
    </xdr:from>
    <xdr:to>
      <xdr:col>6</xdr:col>
      <xdr:colOff>38100</xdr:colOff>
      <xdr:row>75</xdr:row>
      <xdr:rowOff>146434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0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162961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78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159359</xdr:rowOff>
    </xdr:from>
    <xdr:to>
      <xdr:col>24</xdr:col>
      <xdr:colOff>63500</xdr:colOff>
      <xdr:row>97</xdr:row>
      <xdr:rowOff>50451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18559"/>
          <a:ext cx="838200" cy="6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149358</xdr:rowOff>
    </xdr:from>
    <xdr:to>
      <xdr:col>19</xdr:col>
      <xdr:colOff>177800</xdr:colOff>
      <xdr:row>97</xdr:row>
      <xdr:rowOff>50451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08558"/>
          <a:ext cx="889000" cy="7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149358</xdr:rowOff>
    </xdr:from>
    <xdr:to>
      <xdr:col>15</xdr:col>
      <xdr:colOff>50800</xdr:colOff>
      <xdr:row>96</xdr:row>
      <xdr:rowOff>164351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08558"/>
          <a:ext cx="889000" cy="1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164351</xdr:rowOff>
    </xdr:from>
    <xdr:to>
      <xdr:col>10</xdr:col>
      <xdr:colOff>114300</xdr:colOff>
      <xdr:row>97</xdr:row>
      <xdr:rowOff>115849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23551"/>
          <a:ext cx="889000" cy="1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108559</xdr:rowOff>
    </xdr:from>
    <xdr:to>
      <xdr:col>24</xdr:col>
      <xdr:colOff>114300</xdr:colOff>
      <xdr:row>97</xdr:row>
      <xdr:rowOff>38709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6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86986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4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171101</xdr:rowOff>
    </xdr:from>
    <xdr:to>
      <xdr:col>20</xdr:col>
      <xdr:colOff>38100</xdr:colOff>
      <xdr:row>97</xdr:row>
      <xdr:rowOff>101251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3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92378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2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98558</xdr:rowOff>
    </xdr:from>
    <xdr:to>
      <xdr:col>15</xdr:col>
      <xdr:colOff>101600</xdr:colOff>
      <xdr:row>97</xdr:row>
      <xdr:rowOff>28708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5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19835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5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113551</xdr:rowOff>
    </xdr:from>
    <xdr:to>
      <xdr:col>10</xdr:col>
      <xdr:colOff>165100</xdr:colOff>
      <xdr:row>97</xdr:row>
      <xdr:rowOff>43701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7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34828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6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65049</xdr:rowOff>
    </xdr:from>
    <xdr:to>
      <xdr:col>6</xdr:col>
      <xdr:colOff>38100</xdr:colOff>
      <xdr:row>97</xdr:row>
      <xdr:rowOff>166649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9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157776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8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70576</xdr:rowOff>
    </xdr:from>
    <xdr:to>
      <xdr:col>55</xdr:col>
      <xdr:colOff>0</xdr:colOff>
      <xdr:row>39</xdr:row>
      <xdr:rowOff>72861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7126"/>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72861</xdr:rowOff>
    </xdr:from>
    <xdr:to>
      <xdr:col>50</xdr:col>
      <xdr:colOff>114300</xdr:colOff>
      <xdr:row>39</xdr:row>
      <xdr:rowOff>72861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59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72861</xdr:rowOff>
    </xdr:from>
    <xdr:to>
      <xdr:col>45</xdr:col>
      <xdr:colOff>177800</xdr:colOff>
      <xdr:row>39</xdr:row>
      <xdr:rowOff>73515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59411"/>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73515</xdr:rowOff>
    </xdr:from>
    <xdr:to>
      <xdr:col>41</xdr:col>
      <xdr:colOff>50800</xdr:colOff>
      <xdr:row>39</xdr:row>
      <xdr:rowOff>76236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60065"/>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19776</xdr:rowOff>
    </xdr:from>
    <xdr:to>
      <xdr:col>55</xdr:col>
      <xdr:colOff>50800</xdr:colOff>
      <xdr:row>39</xdr:row>
      <xdr:rowOff>121376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106153</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1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22061</xdr:rowOff>
    </xdr:from>
    <xdr:to>
      <xdr:col>50</xdr:col>
      <xdr:colOff>165100</xdr:colOff>
      <xdr:row>39</xdr:row>
      <xdr:rowOff>123661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114788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80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22061</xdr:rowOff>
    </xdr:from>
    <xdr:to>
      <xdr:col>46</xdr:col>
      <xdr:colOff>38100</xdr:colOff>
      <xdr:row>39</xdr:row>
      <xdr:rowOff>123661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0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114788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80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22715</xdr:rowOff>
    </xdr:from>
    <xdr:to>
      <xdr:col>41</xdr:col>
      <xdr:colOff>101600</xdr:colOff>
      <xdr:row>39</xdr:row>
      <xdr:rowOff>124315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115442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801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25436</xdr:rowOff>
    </xdr:from>
    <xdr:to>
      <xdr:col>36</xdr:col>
      <xdr:colOff>165100</xdr:colOff>
      <xdr:row>39</xdr:row>
      <xdr:rowOff>127036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118163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80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119801</xdr:rowOff>
    </xdr:from>
    <xdr:to>
      <xdr:col>55</xdr:col>
      <xdr:colOff>0</xdr:colOff>
      <xdr:row>58</xdr:row>
      <xdr:rowOff>122947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63901"/>
          <a:ext cx="838200" cy="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122947</xdr:rowOff>
    </xdr:from>
    <xdr:to>
      <xdr:col>50</xdr:col>
      <xdr:colOff>114300</xdr:colOff>
      <xdr:row>58</xdr:row>
      <xdr:rowOff>129456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67047"/>
          <a:ext cx="889000" cy="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124939</xdr:rowOff>
    </xdr:from>
    <xdr:to>
      <xdr:col>45</xdr:col>
      <xdr:colOff>177800</xdr:colOff>
      <xdr:row>58</xdr:row>
      <xdr:rowOff>129456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69039"/>
          <a:ext cx="889000" cy="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118266</xdr:rowOff>
    </xdr:from>
    <xdr:to>
      <xdr:col>41</xdr:col>
      <xdr:colOff>50800</xdr:colOff>
      <xdr:row>58</xdr:row>
      <xdr:rowOff>124939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62366"/>
          <a:ext cx="889000" cy="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69001</xdr:rowOff>
    </xdr:from>
    <xdr:to>
      <xdr:col>55</xdr:col>
      <xdr:colOff>50800</xdr:colOff>
      <xdr:row>58</xdr:row>
      <xdr:rowOff>170601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1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47428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9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72147</xdr:rowOff>
    </xdr:from>
    <xdr:to>
      <xdr:col>50</xdr:col>
      <xdr:colOff>165100</xdr:colOff>
      <xdr:row>59</xdr:row>
      <xdr:rowOff>2297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1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164874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0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78656</xdr:rowOff>
    </xdr:from>
    <xdr:to>
      <xdr:col>46</xdr:col>
      <xdr:colOff>38100</xdr:colOff>
      <xdr:row>59</xdr:row>
      <xdr:rowOff>8806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171383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1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74139</xdr:rowOff>
    </xdr:from>
    <xdr:to>
      <xdr:col>41</xdr:col>
      <xdr:colOff>101600</xdr:colOff>
      <xdr:row>59</xdr:row>
      <xdr:rowOff>4289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1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166866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1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67466</xdr:rowOff>
    </xdr:from>
    <xdr:to>
      <xdr:col>36</xdr:col>
      <xdr:colOff>165100</xdr:colOff>
      <xdr:row>58</xdr:row>
      <xdr:rowOff>169066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1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14143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8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57953</xdr:rowOff>
    </xdr:from>
    <xdr:to>
      <xdr:col>55</xdr:col>
      <xdr:colOff>0</xdr:colOff>
      <xdr:row>78</xdr:row>
      <xdr:rowOff>58547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31053"/>
          <a:ext cx="8382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32601</xdr:rowOff>
    </xdr:from>
    <xdr:to>
      <xdr:col>50</xdr:col>
      <xdr:colOff>114300</xdr:colOff>
      <xdr:row>78</xdr:row>
      <xdr:rowOff>57953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405701"/>
          <a:ext cx="889000" cy="2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65725</xdr:rowOff>
    </xdr:from>
    <xdr:to>
      <xdr:col>45</xdr:col>
      <xdr:colOff>177800</xdr:colOff>
      <xdr:row>78</xdr:row>
      <xdr:rowOff>32601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67375"/>
          <a:ext cx="889000" cy="13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65725</xdr:rowOff>
    </xdr:from>
    <xdr:to>
      <xdr:col>41</xdr:col>
      <xdr:colOff>50800</xdr:colOff>
      <xdr:row>77</xdr:row>
      <xdr:rowOff>150169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67375"/>
          <a:ext cx="889000" cy="8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7747</xdr:rowOff>
    </xdr:from>
    <xdr:to>
      <xdr:col>55</xdr:col>
      <xdr:colOff>50800</xdr:colOff>
      <xdr:row>78</xdr:row>
      <xdr:rowOff>109347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8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94124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9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7153</xdr:rowOff>
    </xdr:from>
    <xdr:to>
      <xdr:col>50</xdr:col>
      <xdr:colOff>165100</xdr:colOff>
      <xdr:row>78</xdr:row>
      <xdr:rowOff>108753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99880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153251</xdr:rowOff>
    </xdr:from>
    <xdr:to>
      <xdr:col>46</xdr:col>
      <xdr:colOff>38100</xdr:colOff>
      <xdr:row>78</xdr:row>
      <xdr:rowOff>83401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5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74528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4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14925</xdr:rowOff>
    </xdr:from>
    <xdr:to>
      <xdr:col>41</xdr:col>
      <xdr:colOff>101600</xdr:colOff>
      <xdr:row>77</xdr:row>
      <xdr:rowOff>116525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107652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0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99369</xdr:rowOff>
    </xdr:from>
    <xdr:to>
      <xdr:col>36</xdr:col>
      <xdr:colOff>165100</xdr:colOff>
      <xdr:row>78</xdr:row>
      <xdr:rowOff>29519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20646</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9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25095</xdr:rowOff>
    </xdr:from>
    <xdr:to>
      <xdr:col>55</xdr:col>
      <xdr:colOff>0</xdr:colOff>
      <xdr:row>97</xdr:row>
      <xdr:rowOff>51512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55745"/>
          <a:ext cx="838200" cy="2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144717</xdr:rowOff>
    </xdr:from>
    <xdr:to>
      <xdr:col>50</xdr:col>
      <xdr:colOff>114300</xdr:colOff>
      <xdr:row>97</xdr:row>
      <xdr:rowOff>51512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03917"/>
          <a:ext cx="889000" cy="7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144717</xdr:rowOff>
    </xdr:from>
    <xdr:to>
      <xdr:col>45</xdr:col>
      <xdr:colOff>177800</xdr:colOff>
      <xdr:row>97</xdr:row>
      <xdr:rowOff>33083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03917"/>
          <a:ext cx="889000" cy="5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33083</xdr:rowOff>
    </xdr:from>
    <xdr:to>
      <xdr:col>41</xdr:col>
      <xdr:colOff>50800</xdr:colOff>
      <xdr:row>97</xdr:row>
      <xdr:rowOff>69811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63733"/>
          <a:ext cx="889000" cy="3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145745</xdr:rowOff>
    </xdr:from>
    <xdr:to>
      <xdr:col>55</xdr:col>
      <xdr:colOff>50800</xdr:colOff>
      <xdr:row>97</xdr:row>
      <xdr:rowOff>75895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0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60672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1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712</xdr:rowOff>
    </xdr:from>
    <xdr:to>
      <xdr:col>50</xdr:col>
      <xdr:colOff>165100</xdr:colOff>
      <xdr:row>97</xdr:row>
      <xdr:rowOff>102312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93439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2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93917</xdr:rowOff>
    </xdr:from>
    <xdr:to>
      <xdr:col>46</xdr:col>
      <xdr:colOff>38100</xdr:colOff>
      <xdr:row>97</xdr:row>
      <xdr:rowOff>24067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15194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4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153733</xdr:rowOff>
    </xdr:from>
    <xdr:to>
      <xdr:col>41</xdr:col>
      <xdr:colOff>101600</xdr:colOff>
      <xdr:row>97</xdr:row>
      <xdr:rowOff>83883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75010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19011</xdr:rowOff>
    </xdr:from>
    <xdr:to>
      <xdr:col>36</xdr:col>
      <xdr:colOff>165100</xdr:colOff>
      <xdr:row>97</xdr:row>
      <xdr:rowOff>120611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4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111738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4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72720</xdr:rowOff>
    </xdr:from>
    <xdr:to>
      <xdr:col>85</xdr:col>
      <xdr:colOff>127000</xdr:colOff>
      <xdr:row>39</xdr:row>
      <xdr:rowOff>10008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587820"/>
          <a:ext cx="838200" cy="10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72720</xdr:rowOff>
    </xdr:from>
    <xdr:to>
      <xdr:col>81</xdr:col>
      <xdr:colOff>50800</xdr:colOff>
      <xdr:row>39</xdr:row>
      <xdr:rowOff>38202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87820"/>
          <a:ext cx="889000" cy="13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127394</xdr:rowOff>
    </xdr:from>
    <xdr:to>
      <xdr:col>76</xdr:col>
      <xdr:colOff>114300</xdr:colOff>
      <xdr:row>39</xdr:row>
      <xdr:rowOff>38202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42494"/>
          <a:ext cx="889000" cy="8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127394</xdr:rowOff>
    </xdr:from>
    <xdr:to>
      <xdr:col>71</xdr:col>
      <xdr:colOff>177800</xdr:colOff>
      <xdr:row>39</xdr:row>
      <xdr:rowOff>70739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42494"/>
          <a:ext cx="889000" cy="11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130658</xdr:rowOff>
    </xdr:from>
    <xdr:to>
      <xdr:col>85</xdr:col>
      <xdr:colOff>177800</xdr:colOff>
      <xdr:row>39</xdr:row>
      <xdr:rowOff>60808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4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45585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6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21920</xdr:rowOff>
    </xdr:from>
    <xdr:to>
      <xdr:col>81</xdr:col>
      <xdr:colOff>101600</xdr:colOff>
      <xdr:row>38</xdr:row>
      <xdr:rowOff>123520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114647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2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158852</xdr:rowOff>
    </xdr:from>
    <xdr:to>
      <xdr:col>76</xdr:col>
      <xdr:colOff>165100</xdr:colOff>
      <xdr:row>39</xdr:row>
      <xdr:rowOff>89002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7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80129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6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76594</xdr:rowOff>
    </xdr:from>
    <xdr:to>
      <xdr:col>72</xdr:col>
      <xdr:colOff>38100</xdr:colOff>
      <xdr:row>39</xdr:row>
      <xdr:rowOff>6744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9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169321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8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19939</xdr:rowOff>
    </xdr:from>
    <xdr:to>
      <xdr:col>67</xdr:col>
      <xdr:colOff>101600</xdr:colOff>
      <xdr:row>39</xdr:row>
      <xdr:rowOff>121539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7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112666</xdr:rowOff>
    </xdr:from>
    <xdr:ext cx="469744"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79428" y="67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53956</xdr:rowOff>
    </xdr:from>
    <xdr:to>
      <xdr:col>85</xdr:col>
      <xdr:colOff>127000</xdr:colOff>
      <xdr:row>56</xdr:row>
      <xdr:rowOff>21704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83706"/>
          <a:ext cx="838200" cy="13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2483</xdr:rowOff>
    </xdr:from>
    <xdr:to>
      <xdr:col>81</xdr:col>
      <xdr:colOff>50800</xdr:colOff>
      <xdr:row>56</xdr:row>
      <xdr:rowOff>21704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603683"/>
          <a:ext cx="889000" cy="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60433</xdr:rowOff>
    </xdr:from>
    <xdr:to>
      <xdr:col>76</xdr:col>
      <xdr:colOff>114300</xdr:colOff>
      <xdr:row>56</xdr:row>
      <xdr:rowOff>2483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490183"/>
          <a:ext cx="889000" cy="1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60433</xdr:rowOff>
    </xdr:from>
    <xdr:to>
      <xdr:col>71</xdr:col>
      <xdr:colOff>177800</xdr:colOff>
      <xdr:row>55</xdr:row>
      <xdr:rowOff>63576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490183"/>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3156</xdr:rowOff>
    </xdr:from>
    <xdr:to>
      <xdr:col>85</xdr:col>
      <xdr:colOff>177800</xdr:colOff>
      <xdr:row>55</xdr:row>
      <xdr:rowOff>104756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153033</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1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142354</xdr:rowOff>
    </xdr:from>
    <xdr:to>
      <xdr:col>81</xdr:col>
      <xdr:colOff>101600</xdr:colOff>
      <xdr:row>56</xdr:row>
      <xdr:rowOff>72504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7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63631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6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123133</xdr:rowOff>
    </xdr:from>
    <xdr:to>
      <xdr:col>76</xdr:col>
      <xdr:colOff>165100</xdr:colOff>
      <xdr:row>56</xdr:row>
      <xdr:rowOff>53283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44410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4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9633</xdr:rowOff>
    </xdr:from>
    <xdr:to>
      <xdr:col>72</xdr:col>
      <xdr:colOff>38100</xdr:colOff>
      <xdr:row>55</xdr:row>
      <xdr:rowOff>111233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3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127760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1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12776</xdr:rowOff>
    </xdr:from>
    <xdr:to>
      <xdr:col>67</xdr:col>
      <xdr:colOff>101600</xdr:colOff>
      <xdr:row>55</xdr:row>
      <xdr:rowOff>114376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4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105503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3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109479</xdr:rowOff>
    </xdr:from>
    <xdr:to>
      <xdr:col>85</xdr:col>
      <xdr:colOff>127000</xdr:colOff>
      <xdr:row>78</xdr:row>
      <xdr:rowOff>118532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82579"/>
          <a:ext cx="8382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106096</xdr:rowOff>
    </xdr:from>
    <xdr:to>
      <xdr:col>81</xdr:col>
      <xdr:colOff>50800</xdr:colOff>
      <xdr:row>78</xdr:row>
      <xdr:rowOff>109479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479196"/>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91877</xdr:rowOff>
    </xdr:from>
    <xdr:to>
      <xdr:col>76</xdr:col>
      <xdr:colOff>114300</xdr:colOff>
      <xdr:row>78</xdr:row>
      <xdr:rowOff>106096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64977"/>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86802</xdr:rowOff>
    </xdr:from>
    <xdr:to>
      <xdr:col>71</xdr:col>
      <xdr:colOff>177800</xdr:colOff>
      <xdr:row>78</xdr:row>
      <xdr:rowOff>91877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59902"/>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67732</xdr:rowOff>
    </xdr:from>
    <xdr:to>
      <xdr:col>85</xdr:col>
      <xdr:colOff>177800</xdr:colOff>
      <xdr:row>78</xdr:row>
      <xdr:rowOff>169332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154109</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57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58679</xdr:rowOff>
    </xdr:from>
    <xdr:to>
      <xdr:col>81</xdr:col>
      <xdr:colOff>101600</xdr:colOff>
      <xdr:row>78</xdr:row>
      <xdr:rowOff>160279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3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151406</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24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55296</xdr:rowOff>
    </xdr:from>
    <xdr:to>
      <xdr:col>76</xdr:col>
      <xdr:colOff>165100</xdr:colOff>
      <xdr:row>78</xdr:row>
      <xdr:rowOff>156896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148023</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21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41077</xdr:rowOff>
    </xdr:from>
    <xdr:to>
      <xdr:col>72</xdr:col>
      <xdr:colOff>38100</xdr:colOff>
      <xdr:row>78</xdr:row>
      <xdr:rowOff>142677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1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133804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50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36002</xdr:rowOff>
    </xdr:from>
    <xdr:to>
      <xdr:col>67</xdr:col>
      <xdr:colOff>101600</xdr:colOff>
      <xdr:row>78</xdr:row>
      <xdr:rowOff>137602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0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128729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50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147521</xdr:rowOff>
    </xdr:from>
    <xdr:to>
      <xdr:col>85</xdr:col>
      <xdr:colOff>127000</xdr:colOff>
      <xdr:row>96</xdr:row>
      <xdr:rowOff>151538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606721"/>
          <a:ext cx="8382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147521</xdr:rowOff>
    </xdr:from>
    <xdr:to>
      <xdr:col>81</xdr:col>
      <xdr:colOff>50800</xdr:colOff>
      <xdr:row>96</xdr:row>
      <xdr:rowOff>157531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606721"/>
          <a:ext cx="8890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157531</xdr:rowOff>
    </xdr:from>
    <xdr:to>
      <xdr:col>76</xdr:col>
      <xdr:colOff>114300</xdr:colOff>
      <xdr:row>97</xdr:row>
      <xdr:rowOff>7863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616731"/>
          <a:ext cx="889000" cy="2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7863</xdr:rowOff>
    </xdr:from>
    <xdr:to>
      <xdr:col>71</xdr:col>
      <xdr:colOff>177800</xdr:colOff>
      <xdr:row>97</xdr:row>
      <xdr:rowOff>27017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38513"/>
          <a:ext cx="889000" cy="1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100738</xdr:rowOff>
    </xdr:from>
    <xdr:to>
      <xdr:col>85</xdr:col>
      <xdr:colOff>177800</xdr:colOff>
      <xdr:row>97</xdr:row>
      <xdr:rowOff>30888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55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79165</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3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96721</xdr:rowOff>
    </xdr:from>
    <xdr:to>
      <xdr:col>81</xdr:col>
      <xdr:colOff>101600</xdr:colOff>
      <xdr:row>97</xdr:row>
      <xdr:rowOff>26871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5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17998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64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106731</xdr:rowOff>
    </xdr:from>
    <xdr:to>
      <xdr:col>76</xdr:col>
      <xdr:colOff>165100</xdr:colOff>
      <xdr:row>97</xdr:row>
      <xdr:rowOff>36881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6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28008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5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128513</xdr:rowOff>
    </xdr:from>
    <xdr:to>
      <xdr:col>72</xdr:col>
      <xdr:colOff>38100</xdr:colOff>
      <xdr:row>97</xdr:row>
      <xdr:rowOff>58663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8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49790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8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147667</xdr:rowOff>
    </xdr:from>
    <xdr:to>
      <xdr:col>67</xdr:col>
      <xdr:colOff>101600</xdr:colOff>
      <xdr:row>97</xdr:row>
      <xdr:rowOff>77817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0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68944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69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前年度からの増減率について、総務費では人件費の増等により約</a:t>
          </a:r>
          <a:r>
            <a:rPr kumimoji="1" lang="en-US" altLang="ja-JP" sz="1300">
              <a:latin typeface="ＭＳ Ｐゴシック" panose="020B0600070205080204" pitchFamily="50" charset="-128"/>
              <a:ea typeface="ＭＳ Ｐゴシック" panose="020B0600070205080204" pitchFamily="50" charset="-128"/>
            </a:rPr>
            <a:t>28.1</a:t>
          </a:r>
          <a:r>
            <a:rPr kumimoji="1" lang="ja-JP" altLang="en-US" sz="1300">
              <a:latin typeface="ＭＳ Ｐゴシック" panose="020B0600070205080204" pitchFamily="50" charset="-128"/>
              <a:ea typeface="ＭＳ Ｐゴシック" panose="020B0600070205080204" pitchFamily="50" charset="-128"/>
            </a:rPr>
            <a:t>％の増、教育費については、小学校ＩＣＴ管理事業の事業費増により、約</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％の増となっている。また、民生費については約</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の減となっているが、類似団体と比較して高い水準となっている。主な原因として障害福祉サービス費や生活保護費に関する事業費が類似団体に比べ高いことが挙げられる。今後も、資格審査の適正化や基準の見直し等により、上昇の抑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福岡県行橋市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令和６年度においては、財政調整基金の取崩しがなく、積立てのみであり、残高は増加している。また、実質収支額の増等により、実質単年度収支は標準財政規模比で</a:t>
          </a:r>
          <a:r>
            <a:rPr kumimoji="1" lang="en-US" altLang="ja-JP" sz="1400">
              <a:latin typeface="ＭＳ ゴシック" pitchFamily="49" charset="-128"/>
              <a:ea typeface="ＭＳ ゴシック" pitchFamily="49" charset="-128"/>
            </a:rPr>
            <a:t>0.37</a:t>
          </a:r>
          <a:r>
            <a:rPr kumimoji="1" lang="ja-JP" altLang="en-US" sz="1400">
              <a:latin typeface="ＭＳ ゴシック" pitchFamily="49" charset="-128"/>
              <a:ea typeface="ＭＳ ゴシック" pitchFamily="49" charset="-128"/>
            </a:rPr>
            <a:t>％となっており、前年度よりも増加している。今後も健全な財政運営に努める。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福岡県行橋市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国民健康保険特別会計については赤字を生じているものの、赤字額の標準財政規模比は昨年度より</a:t>
          </a:r>
          <a:r>
            <a:rPr kumimoji="1" lang="en-US" altLang="ja-JP" sz="1400">
              <a:latin typeface="ＭＳ ゴシック" pitchFamily="49" charset="-128"/>
              <a:ea typeface="ＭＳ ゴシック" pitchFamily="49" charset="-128"/>
            </a:rPr>
            <a:t>0.56</a:t>
          </a:r>
          <a:r>
            <a:rPr kumimoji="1" lang="ja-JP" altLang="en-US" sz="1400">
              <a:latin typeface="ＭＳ ゴシック" pitchFamily="49" charset="-128"/>
              <a:ea typeface="ＭＳ ゴシック" pitchFamily="49" charset="-128"/>
            </a:rPr>
            <a:t>ポイントの減少となっている。平成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都道府県へ財政運営主体が移行し、標準税率を参考とした税率改定を行い、単年度収支は均衡に転じていく見込である。国民健康保険特別会計以外の会計では黒字を計上しており、連結実質赤字は生じていない。今後も黒字の会計については引き続き健全な運営に努めるとともに、国民健康保険特別会計については、差押え等による滞納処分の強化、さらなる一般会計からの繰出金も視野に赤字額の解消に努め、市全体として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福岡県行橋市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実質公債費率は、事業を精査し必要以上の起債を行わないように努めているため、令和６年度は元利償還金が</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百万円減少している。今後も必要性の高い事業を精査し、地方債の発行管理を行うことにより、現在の水準を維持するよう努める。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満期一括償還をしていないため、該当なし。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福岡県行橋市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近年は、将来負担額に対し充当可能財源等が上回る状態が継続している。しかしながら中長期的には、社会保障経費や老朽化施設の維持・更新にかかる経費の増加により、基金総額は減少する見込みである。したがって、実施する事業については必要性を十分に検証し、限られた財源の中で配分と経費支出の効率化を徹底することで、今後も現在の水準を維持す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福岡県行橋市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財政調整基金に新規積立額</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418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百万円を積立てたこと、公共施設等整備保全基金に新規積立額</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306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百万円を積立てたこと等により、基金全体としては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782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社会保障経費や老朽化施設の維持・更新に係る経費の増加により、中長期的には基金残高は減少する見込みである。今後も実施する事業については必要性を十分に検証しながら、適切な基金管理に努める。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・公共施設等整備保全基金：公共施設、学校教育及び社会教育のための施設その他の公共又は公益を目的として市が設置する施設の整備及び保全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・職員の退職手当基金：退職手当の支給に要する経費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・ふるさと納税基金：ふるさと納税制度を活用して行橋市を応援するために寄せられた寄附金をそれぞれの寄附者の思いを実現するための事業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・公共施設等整備保全基金：運用利子等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百万円、新規積立額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百万円により、総額で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・職員の退職手当基金：運用利子等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百万円により、総額で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・ふるさと納税基金：運用利子等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百万円、新規積立額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百万円を積立てたが、市の各種事業に充てるため、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・公共施設等整備保全基金：令和７年度は取崩し額はなく、新規積立額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百万円、運用利子等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百万円を積立てすることにより、増額となる見込みである。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・ふるさと納税基金：令和７年度に新規積立額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百万円、運用利子等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百万円をを積立てるが、市の各種事業に充当するため、取崩し額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百万円を取崩すことにより減少となる見込みである。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大口定期運用利子等を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百万円、決算剰余金を含む新規積立額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百万円を積立てた一方、取崩し額が無かったことにより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令和７年度には一般会計への繰入により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百万円取崩し、令和８年度には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百万円取り崩される見込みであり、今後も適切な基金管理に努める。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大口定期運用利子等を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百万円を含む新規積立額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百万円を積立てた一方、一般会計への操出としての取崩は臨時財政対策債の償還額の一定割合である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百万円と少なかったことにより残高が増加した。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地方債償還のピークを迎えたら大きな取崩しを行う可能性はあるが、当面は大口定期運用利子及び地方交付税で措置される経費を積立て、臨時財政対策債償還費のため取崩しを行う見込みである。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C244C3A-215C-4907-8755-E6D79D4562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580B87-8DA7-42AB-B147-A75C927DD6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B820F00D-2E3E-42D5-BBFF-9140CB0AFFA3}"/>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831E135F-3523-4489-960E-11A19CDAE6D0}"/>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B5AE9DD8-2BFF-4919-8548-EA2D9B462B50}"/>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C80DF29F-73D9-4F03-8000-03DC479463DE}"/>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D38CA1A9-DE1A-4309-86E0-BED88EB63F53}"/>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4862D777-337E-4B18-8519-EFE6060B5443}"/>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AA2483E9-0724-4A41-8E1B-5625E4C3205F}"/>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39042624-98C1-4F6D-A71A-428158C47C6E}"/>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DAD470BB-E5FB-477F-9D35-6A78B1B516E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F9E0493-5709-4035-8178-EA18A45701A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B196F61-1EEE-43DF-A5A7-DB5359780BD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D698F13A-A02D-4162-8DF2-7C7FCFD0BAE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D65508C2-6803-4AAE-B6EE-CB56ABC806D5}"/>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396CE5E7-8678-4799-90FC-D33EC2B207C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E5892C02-F4B6-4014-A59E-A31FA6624F9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ABE710BA-9781-4553-8F54-A17075B4E423}"/>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C35305D9-87E7-4A82-AB7C-59B5F6ADC54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DA5D2006-1050-4F0C-A22A-F58B9D094B6D}"/>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7F1636EC-E7D8-43E4-B6B5-FC987579D77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5A56175E-00E7-4F42-85DF-266B06B2CFD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B251EE35-3011-4291-9C01-84FEEAE4A0D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674C31F2-1A12-4D56-B9F4-15B3503D2EB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3CA7A05-7EDD-4906-A73B-97EC2BCA32A5}"/>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AA0423C-0138-4FF1-9503-A35B235CA33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32362B9B-1229-410E-8F54-72FB5DD80F5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B3CAA7E-B51D-4113-B620-AA8859F70E8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DB37A85-5D09-4980-9F58-5196BAAC88E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6FDC0DD7-2955-4DC1-BA15-0312503D934F}"/>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11083811-F1EF-4CA2-B630-4898522075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6CCAE866-366B-4842-AEE9-D420FD1D3E14}"/>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468FF383-B568-4C6F-8C52-8B307695DC4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1562241C-FB41-46AE-AA58-751A7BE5F74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63D6839F-E345-4D02-976C-3A7963B4681F}"/>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5899DF98-FCB6-40B9-9E2E-D7AB5EDBAA0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A4C7309D-82E0-4E31-8D50-D88C265CAF7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AF7A6D39-C240-42FF-8686-BD7FC1DD8E9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A0095255-F00F-44C4-86EB-4DF2C7E08595}"/>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B0CC9BE-A213-48B9-9109-BEE9AB2EEBAE}"/>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CA55AD5F-6A1C-4C32-8B47-19919E9A2887}"/>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16F88876-911A-4684-9CDE-2D6E2FED000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E2A1A60F-86CA-4307-B98A-57B361B7B25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1C441307-59FE-4B28-9E15-7EBBE52C281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59C4548-4504-4D9B-B3B9-C670137A68D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A062744F-0485-432D-A1E3-6B3F0A29FB5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1CD0C478-D724-42DD-8C53-CAB658549143}"/>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471BC113-42FB-4962-B0C5-187AC9AE8A81}"/>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802AD2D5-B5E6-4444-919E-7BFD4C374E5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797396F2-D7E6-401D-A493-AD820A9B24B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40874D18-9F3E-4500-B638-5CC30810DAD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F1107D45-7AEC-460F-961E-A75E83FAC77D}"/>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37A392F1-2154-466D-ACF1-65ABC616A157}"/>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61.1%</a:t>
          </a:r>
          <a:r>
            <a:rPr kumimoji="1" lang="ja-JP" altLang="en-US" sz="1100">
              <a:latin typeface="ＭＳ Ｐゴシック" panose="020B0600070205080204" pitchFamily="50" charset="-128"/>
              <a:ea typeface="ＭＳ Ｐゴシック" panose="020B0600070205080204" pitchFamily="50" charset="-128"/>
            </a:rPr>
            <a:t>となっており、類似団体平均を</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ポイント下回っている。これは、これまでの計画的な施設改修や資産更新により、有形固定資産の老朽化が比較的抑えられている状況を示している。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今後は、老朽化が特に進んでいる庁舎や廃棄物処理施設において、公共施設等総合管理計画に基づき、財政負担の平準化を図りながら、適切な維持管理と計画的な更新を継続していきたい。</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9F2ADA33-081A-496E-8494-CE37259A5F13}"/>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DB4BA2EA-D3C8-4DBD-8BEB-A04559A422B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ED69C0A9-E25B-4059-B3C4-2037A8F37CDD}"/>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1FAAECAC-074F-4675-AC88-F829126F2A26}"/>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9" name="テキスト ボックス 58">
          <a:extLst>
            <a:ext uri="{FF2B5EF4-FFF2-40B4-BE49-F238E27FC236}">
              <a16:creationId xmlns:a16="http://schemas.microsoft.com/office/drawing/2014/main" id="{28945587-3621-4C28-9DD6-45E9E186CFCB}"/>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E2021377-B87A-4640-AC09-CEABE8544B25}"/>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7710153C-F1D7-4971-8EC0-DDB9C31329D2}"/>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76406310-68D4-4EC3-B735-46C2F11C4FC6}"/>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D45BB200-3B49-4929-9542-FF8E56C652AF}"/>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1BE63EBF-7314-4B3F-B01F-114FAE27DD8B}"/>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D0873B8B-FE15-4E84-8F3A-6FB513C4BA15}"/>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DD5039C5-2DBB-4F6A-AC84-498713BEAAD7}"/>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748AC793-8120-499B-831E-DDD003D73094}"/>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13A484F0-9EED-400B-90AD-1CF3DED10D6F}"/>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9" name="直線コネクタ 68">
          <a:extLst>
            <a:ext uri="{FF2B5EF4-FFF2-40B4-BE49-F238E27FC236}">
              <a16:creationId xmlns:a16="http://schemas.microsoft.com/office/drawing/2014/main" id="{B61FD0B0-C057-488B-B1F4-6DF80A79FCF7}"/>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0" name="有形固定資産減価償却率最小値テキスト">
          <a:extLst>
            <a:ext uri="{FF2B5EF4-FFF2-40B4-BE49-F238E27FC236}">
              <a16:creationId xmlns:a16="http://schemas.microsoft.com/office/drawing/2014/main" id="{D7274DAD-0CB5-4316-A423-77FD1FFBBF5F}"/>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1" name="直線コネクタ 70">
          <a:extLst>
            <a:ext uri="{FF2B5EF4-FFF2-40B4-BE49-F238E27FC236}">
              <a16:creationId xmlns:a16="http://schemas.microsoft.com/office/drawing/2014/main" id="{8930E1B3-4617-4FB4-9BE6-5D2467BDF880}"/>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2" name="有形固定資産減価償却率最大値テキスト">
          <a:extLst>
            <a:ext uri="{FF2B5EF4-FFF2-40B4-BE49-F238E27FC236}">
              <a16:creationId xmlns:a16="http://schemas.microsoft.com/office/drawing/2014/main" id="{F498D856-9787-4FF9-9726-4BE62A86D80C}"/>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3" name="直線コネクタ 72">
          <a:extLst>
            <a:ext uri="{FF2B5EF4-FFF2-40B4-BE49-F238E27FC236}">
              <a16:creationId xmlns:a16="http://schemas.microsoft.com/office/drawing/2014/main" id="{5DDE3F81-2B34-4347-926A-394FA8234D52}"/>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4" name="有形固定資産減価償却率平均値テキスト">
          <a:extLst>
            <a:ext uri="{FF2B5EF4-FFF2-40B4-BE49-F238E27FC236}">
              <a16:creationId xmlns:a16="http://schemas.microsoft.com/office/drawing/2014/main" id="{29802975-8A6D-4B9B-B952-BF8369374771}"/>
            </a:ext>
          </a:extLst>
        </xdr:cNvPr>
        <xdr:cNvSpPr txBox="1"/>
      </xdr:nvSpPr>
      <xdr:spPr>
        <a:xfrm>
          <a:off x="4813300" y="5227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5" name="フローチャート: 判断 74">
          <a:extLst>
            <a:ext uri="{FF2B5EF4-FFF2-40B4-BE49-F238E27FC236}">
              <a16:creationId xmlns:a16="http://schemas.microsoft.com/office/drawing/2014/main" id="{A131D10B-7AA3-4854-BA08-A847C68B2928}"/>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6" name="フローチャート: 判断 75">
          <a:extLst>
            <a:ext uri="{FF2B5EF4-FFF2-40B4-BE49-F238E27FC236}">
              <a16:creationId xmlns:a16="http://schemas.microsoft.com/office/drawing/2014/main" id="{E84153B7-31EA-40AD-A232-CA132AE01E4E}"/>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7" name="フローチャート: 判断 76">
          <a:extLst>
            <a:ext uri="{FF2B5EF4-FFF2-40B4-BE49-F238E27FC236}">
              <a16:creationId xmlns:a16="http://schemas.microsoft.com/office/drawing/2014/main" id="{AC3B50B8-3E02-4170-8343-B67CB86812D3}"/>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8" name="フローチャート: 判断 77">
          <a:extLst>
            <a:ext uri="{FF2B5EF4-FFF2-40B4-BE49-F238E27FC236}">
              <a16:creationId xmlns:a16="http://schemas.microsoft.com/office/drawing/2014/main" id="{835F1914-5B34-47C8-A08A-2CCF4B7C39A4}"/>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9" name="フローチャート: 判断 78">
          <a:extLst>
            <a:ext uri="{FF2B5EF4-FFF2-40B4-BE49-F238E27FC236}">
              <a16:creationId xmlns:a16="http://schemas.microsoft.com/office/drawing/2014/main" id="{DFFED13F-9E0D-48C1-8A0B-4F4FC435FACC}"/>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E57DD29-8708-42F3-842E-BDFFA4C8FD3E}"/>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7EFE061-A7DB-4DC3-8E26-9C4E68CBC68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C9B64AD-BE3B-46E8-B2BD-3D7C21DC6F6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40E96B2-15DC-4455-92F8-166C9317A4A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5DDF49A-D0B4-491A-93CB-5BCD3746A36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69723</xdr:rowOff>
    </xdr:from>
    <xdr:to>
      <xdr:col>23</xdr:col>
      <xdr:colOff>136525</xdr:colOff>
      <xdr:row>29</xdr:row>
      <xdr:rowOff>171323</xdr:rowOff>
    </xdr:to>
    <xdr:sp macro="" textlink="">
      <xdr:nvSpPr>
        <xdr:cNvPr id="85" name="楕円 84">
          <a:extLst>
            <a:ext uri="{FF2B5EF4-FFF2-40B4-BE49-F238E27FC236}">
              <a16:creationId xmlns:a16="http://schemas.microsoft.com/office/drawing/2014/main" id="{F823908C-6EB5-468F-A67E-7CADF7A59C48}"/>
            </a:ext>
          </a:extLst>
        </xdr:cNvPr>
        <xdr:cNvSpPr/>
      </xdr:nvSpPr>
      <xdr:spPr>
        <a:xfrm>
          <a:off x="4711700" y="504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92600</xdr:rowOff>
    </xdr:from>
    <xdr:ext cx="405111" cy="259045"/>
    <xdr:sp macro="" textlink="">
      <xdr:nvSpPr>
        <xdr:cNvPr id="86" name="有形固定資産減価償却率該当値テキスト">
          <a:extLst>
            <a:ext uri="{FF2B5EF4-FFF2-40B4-BE49-F238E27FC236}">
              <a16:creationId xmlns:a16="http://schemas.microsoft.com/office/drawing/2014/main" id="{950164E3-5D2B-49D7-8EFD-AD309912CF0A}"/>
            </a:ext>
          </a:extLst>
        </xdr:cNvPr>
        <xdr:cNvSpPr txBox="1"/>
      </xdr:nvSpPr>
      <xdr:spPr>
        <a:xfrm>
          <a:off x="4813300" y="4893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167530</xdr:rowOff>
    </xdr:from>
    <xdr:ext cx="405111" cy="259045"/>
    <xdr:sp macro="" textlink="">
      <xdr:nvSpPr>
        <xdr:cNvPr id="87" name="n_1aveValue有形固定資産減価償却率">
          <a:extLst>
            <a:ext uri="{FF2B5EF4-FFF2-40B4-BE49-F238E27FC236}">
              <a16:creationId xmlns:a16="http://schemas.microsoft.com/office/drawing/2014/main" id="{7D86A794-ACB4-401A-95D4-C0CA2EA6109E}"/>
            </a:ext>
          </a:extLst>
        </xdr:cNvPr>
        <xdr:cNvSpPr txBox="1"/>
      </xdr:nvSpPr>
      <xdr:spPr>
        <a:xfrm>
          <a:off x="3836044" y="496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88" name="n_2aveValue有形固定資産減価償却率">
          <a:extLst>
            <a:ext uri="{FF2B5EF4-FFF2-40B4-BE49-F238E27FC236}">
              <a16:creationId xmlns:a16="http://schemas.microsoft.com/office/drawing/2014/main" id="{CD9FE8BF-430A-410F-A68C-D65991823E46}"/>
            </a:ext>
          </a:extLst>
        </xdr:cNvPr>
        <xdr:cNvSpPr txBox="1"/>
      </xdr:nvSpPr>
      <xdr:spPr>
        <a:xfrm>
          <a:off x="3086744" y="490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89" name="n_3aveValue有形固定資産減価償却率">
          <a:extLst>
            <a:ext uri="{FF2B5EF4-FFF2-40B4-BE49-F238E27FC236}">
              <a16:creationId xmlns:a16="http://schemas.microsoft.com/office/drawing/2014/main" id="{4CB2F38B-9082-463E-84A2-89E09691B1C4}"/>
            </a:ext>
          </a:extLst>
        </xdr:cNvPr>
        <xdr:cNvSpPr txBox="1"/>
      </xdr:nvSpPr>
      <xdr:spPr>
        <a:xfrm>
          <a:off x="2324744" y="486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0" name="n_4aveValue有形固定資産減価償却率">
          <a:extLst>
            <a:ext uri="{FF2B5EF4-FFF2-40B4-BE49-F238E27FC236}">
              <a16:creationId xmlns:a16="http://schemas.microsoft.com/office/drawing/2014/main" id="{DC4DE333-CB88-4FE8-949A-9C93EAE524AC}"/>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1" name="正方形/長方形 90">
          <a:extLst>
            <a:ext uri="{FF2B5EF4-FFF2-40B4-BE49-F238E27FC236}">
              <a16:creationId xmlns:a16="http://schemas.microsoft.com/office/drawing/2014/main" id="{8B1021E3-6797-46F4-8A48-D0E55381EF8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2" name="正方形/長方形 91">
          <a:extLst>
            <a:ext uri="{FF2B5EF4-FFF2-40B4-BE49-F238E27FC236}">
              <a16:creationId xmlns:a16="http://schemas.microsoft.com/office/drawing/2014/main" id="{2C71FD72-D3A3-40BA-9702-06DDB5E863F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3" name="正方形/長方形 92">
          <a:extLst>
            <a:ext uri="{FF2B5EF4-FFF2-40B4-BE49-F238E27FC236}">
              <a16:creationId xmlns:a16="http://schemas.microsoft.com/office/drawing/2014/main" id="{8B1BD3CB-B950-4C41-A6C6-BC37B888F08C}"/>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4" name="正方形/長方形 93">
          <a:extLst>
            <a:ext uri="{FF2B5EF4-FFF2-40B4-BE49-F238E27FC236}">
              <a16:creationId xmlns:a16="http://schemas.microsoft.com/office/drawing/2014/main" id="{B44E0E64-9910-47A2-B980-8571D3C1035E}"/>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5" name="正方形/長方形 94">
          <a:extLst>
            <a:ext uri="{FF2B5EF4-FFF2-40B4-BE49-F238E27FC236}">
              <a16:creationId xmlns:a16="http://schemas.microsoft.com/office/drawing/2014/main" id="{2E2C8AD2-C8C2-4E60-A468-06F8E955BF3D}"/>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6" name="正方形/長方形 95">
          <a:extLst>
            <a:ext uri="{FF2B5EF4-FFF2-40B4-BE49-F238E27FC236}">
              <a16:creationId xmlns:a16="http://schemas.microsoft.com/office/drawing/2014/main" id="{6553AAAC-4FA4-4A4D-A3FD-9D1088F1F8E1}"/>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7" name="正方形/長方形 96">
          <a:extLst>
            <a:ext uri="{FF2B5EF4-FFF2-40B4-BE49-F238E27FC236}">
              <a16:creationId xmlns:a16="http://schemas.microsoft.com/office/drawing/2014/main" id="{8C271B0C-D7D7-4086-BE2B-361D77B5B99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8" name="正方形/長方形 97">
          <a:extLst>
            <a:ext uri="{FF2B5EF4-FFF2-40B4-BE49-F238E27FC236}">
              <a16:creationId xmlns:a16="http://schemas.microsoft.com/office/drawing/2014/main" id="{8C9F755E-EF1C-45B6-82FF-DBA7DF00E9B7}"/>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9" name="正方形/長方形 98">
          <a:extLst>
            <a:ext uri="{FF2B5EF4-FFF2-40B4-BE49-F238E27FC236}">
              <a16:creationId xmlns:a16="http://schemas.microsoft.com/office/drawing/2014/main" id="{A3A38059-F1D5-48BE-A646-0E13DC0A3FCB}"/>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0" name="正方形/長方形 99">
          <a:extLst>
            <a:ext uri="{FF2B5EF4-FFF2-40B4-BE49-F238E27FC236}">
              <a16:creationId xmlns:a16="http://schemas.microsoft.com/office/drawing/2014/main" id="{0CD7A14B-F3BC-4B49-9CCB-A19B9AB7532E}"/>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1" name="正方形/長方形 100">
          <a:extLst>
            <a:ext uri="{FF2B5EF4-FFF2-40B4-BE49-F238E27FC236}">
              <a16:creationId xmlns:a16="http://schemas.microsoft.com/office/drawing/2014/main" id="{21A24388-3F38-45E4-A831-15F4CDA688F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2" name="正方形/長方形 101">
          <a:extLst>
            <a:ext uri="{FF2B5EF4-FFF2-40B4-BE49-F238E27FC236}">
              <a16:creationId xmlns:a16="http://schemas.microsoft.com/office/drawing/2014/main" id="{9B544502-376A-4ED5-BB42-D89DB0971E4A}"/>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3" name="テキスト ボックス 102">
          <a:extLst>
            <a:ext uri="{FF2B5EF4-FFF2-40B4-BE49-F238E27FC236}">
              <a16:creationId xmlns:a16="http://schemas.microsoft.com/office/drawing/2014/main" id="{683782BA-0C2F-4501-9993-1F46F23F6BA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債務償還比率は類似団体平均を大幅に下回っており、将来の債務償還能力は良好な状態にあると言える。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令和５年度から令和６年度にかけて約</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億円の地方債残高の縮減や充当可能基金の確保が着実に進んでいることによるものと考えられる。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今後も、新規地方債の発行抑制と基金の計画的な積立てを継続し、健全な財政運営を維持するよう努める。</a:t>
          </a:r>
        </a:p>
      </xdr:txBody>
    </xdr:sp>
    <xdr:clientData/>
  </xdr:twoCellAnchor>
  <xdr:oneCellAnchor>
    <xdr:from>
      <xdr:col>57</xdr:col>
      <xdr:colOff>111125</xdr:colOff>
      <xdr:row>23</xdr:row>
      <xdr:rowOff>47625</xdr:rowOff>
    </xdr:from>
    <xdr:ext cx="349839" cy="225703"/>
    <xdr:sp macro="" textlink="">
      <xdr:nvSpPr>
        <xdr:cNvPr id="104" name="テキスト ボックス 103">
          <a:extLst>
            <a:ext uri="{FF2B5EF4-FFF2-40B4-BE49-F238E27FC236}">
              <a16:creationId xmlns:a16="http://schemas.microsoft.com/office/drawing/2014/main" id="{FDCE8B4B-4494-43C2-B088-4284BF2F250B}"/>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5" name="直線コネクタ 104">
          <a:extLst>
            <a:ext uri="{FF2B5EF4-FFF2-40B4-BE49-F238E27FC236}">
              <a16:creationId xmlns:a16="http://schemas.microsoft.com/office/drawing/2014/main" id="{5035428F-16B5-49EF-912F-0834FD34A4CB}"/>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6" name="テキスト ボックス 105">
          <a:extLst>
            <a:ext uri="{FF2B5EF4-FFF2-40B4-BE49-F238E27FC236}">
              <a16:creationId xmlns:a16="http://schemas.microsoft.com/office/drawing/2014/main" id="{2F8C3E2E-8027-4D7F-89E1-06C7F16840E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7" name="直線コネクタ 106">
          <a:extLst>
            <a:ext uri="{FF2B5EF4-FFF2-40B4-BE49-F238E27FC236}">
              <a16:creationId xmlns:a16="http://schemas.microsoft.com/office/drawing/2014/main" id="{10FB5E8D-3D57-474F-830B-EA12B7F6108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08" name="テキスト ボックス 107">
          <a:extLst>
            <a:ext uri="{FF2B5EF4-FFF2-40B4-BE49-F238E27FC236}">
              <a16:creationId xmlns:a16="http://schemas.microsoft.com/office/drawing/2014/main" id="{C4396608-C325-4834-8D74-F009C557995C}"/>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9" name="直線コネクタ 108">
          <a:extLst>
            <a:ext uri="{FF2B5EF4-FFF2-40B4-BE49-F238E27FC236}">
              <a16:creationId xmlns:a16="http://schemas.microsoft.com/office/drawing/2014/main" id="{E7544BDC-38EC-400C-A92A-4009A9B1FF45}"/>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0" name="テキスト ボックス 109">
          <a:extLst>
            <a:ext uri="{FF2B5EF4-FFF2-40B4-BE49-F238E27FC236}">
              <a16:creationId xmlns:a16="http://schemas.microsoft.com/office/drawing/2014/main" id="{11D7748B-A390-40B0-8CED-DA29AA3971B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1" name="直線コネクタ 110">
          <a:extLst>
            <a:ext uri="{FF2B5EF4-FFF2-40B4-BE49-F238E27FC236}">
              <a16:creationId xmlns:a16="http://schemas.microsoft.com/office/drawing/2014/main" id="{4204C092-C1D0-4DFE-99CC-9DB70F40E1D5}"/>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2" name="テキスト ボックス 111">
          <a:extLst>
            <a:ext uri="{FF2B5EF4-FFF2-40B4-BE49-F238E27FC236}">
              <a16:creationId xmlns:a16="http://schemas.microsoft.com/office/drawing/2014/main" id="{4D95147A-E324-4B86-AC0A-FED2C5E12348}"/>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3" name="直線コネクタ 112">
          <a:extLst>
            <a:ext uri="{FF2B5EF4-FFF2-40B4-BE49-F238E27FC236}">
              <a16:creationId xmlns:a16="http://schemas.microsoft.com/office/drawing/2014/main" id="{55B42E15-12BC-4535-8916-A775DA6766E3}"/>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4" name="テキスト ボックス 113">
          <a:extLst>
            <a:ext uri="{FF2B5EF4-FFF2-40B4-BE49-F238E27FC236}">
              <a16:creationId xmlns:a16="http://schemas.microsoft.com/office/drawing/2014/main" id="{4D4206D3-8971-474C-AF84-D087086D0794}"/>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5" name="直線コネクタ 114">
          <a:extLst>
            <a:ext uri="{FF2B5EF4-FFF2-40B4-BE49-F238E27FC236}">
              <a16:creationId xmlns:a16="http://schemas.microsoft.com/office/drawing/2014/main" id="{24F6B568-51E3-485E-81D5-2C6B0F6CFD6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6" name="テキスト ボックス 115">
          <a:extLst>
            <a:ext uri="{FF2B5EF4-FFF2-40B4-BE49-F238E27FC236}">
              <a16:creationId xmlns:a16="http://schemas.microsoft.com/office/drawing/2014/main" id="{A2BCC6F9-12AB-455B-9B37-B3F348DDC225}"/>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7" name="直線コネクタ 116">
          <a:extLst>
            <a:ext uri="{FF2B5EF4-FFF2-40B4-BE49-F238E27FC236}">
              <a16:creationId xmlns:a16="http://schemas.microsoft.com/office/drawing/2014/main" id="{5813BA66-6B93-42A4-A3FE-4A150551E06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債務償還比率グラフ枠">
          <a:extLst>
            <a:ext uri="{FF2B5EF4-FFF2-40B4-BE49-F238E27FC236}">
              <a16:creationId xmlns:a16="http://schemas.microsoft.com/office/drawing/2014/main" id="{32E18094-D0CC-4FD5-92B2-AA5E7FAAFA74}"/>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19" name="直線コネクタ 118">
          <a:extLst>
            <a:ext uri="{FF2B5EF4-FFF2-40B4-BE49-F238E27FC236}">
              <a16:creationId xmlns:a16="http://schemas.microsoft.com/office/drawing/2014/main" id="{6D657BE2-82A6-4467-98AE-6FC715CBAAFB}"/>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0" name="債務償還比率最小値テキスト">
          <a:extLst>
            <a:ext uri="{FF2B5EF4-FFF2-40B4-BE49-F238E27FC236}">
              <a16:creationId xmlns:a16="http://schemas.microsoft.com/office/drawing/2014/main" id="{1F964F38-2064-4880-B4DC-7449A3426FB9}"/>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1" name="直線コネクタ 120">
          <a:extLst>
            <a:ext uri="{FF2B5EF4-FFF2-40B4-BE49-F238E27FC236}">
              <a16:creationId xmlns:a16="http://schemas.microsoft.com/office/drawing/2014/main" id="{42578040-E3C3-42A6-9AD8-0514DB173D83}"/>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2" name="債務償還比率最大値テキスト">
          <a:extLst>
            <a:ext uri="{FF2B5EF4-FFF2-40B4-BE49-F238E27FC236}">
              <a16:creationId xmlns:a16="http://schemas.microsoft.com/office/drawing/2014/main" id="{472E0E60-61FA-497A-9CB8-970969623B26}"/>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3" name="直線コネクタ 122">
          <a:extLst>
            <a:ext uri="{FF2B5EF4-FFF2-40B4-BE49-F238E27FC236}">
              <a16:creationId xmlns:a16="http://schemas.microsoft.com/office/drawing/2014/main" id="{14059D00-3E61-4BE5-BF44-40DBAA805F9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24" name="債務償還比率平均値テキスト">
          <a:extLst>
            <a:ext uri="{FF2B5EF4-FFF2-40B4-BE49-F238E27FC236}">
              <a16:creationId xmlns:a16="http://schemas.microsoft.com/office/drawing/2014/main" id="{662332E7-771F-4A54-8B0B-D33FD4ACBC2E}"/>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25" name="フローチャート: 判断 124">
          <a:extLst>
            <a:ext uri="{FF2B5EF4-FFF2-40B4-BE49-F238E27FC236}">
              <a16:creationId xmlns:a16="http://schemas.microsoft.com/office/drawing/2014/main" id="{64A78B6A-2601-4324-8262-9522EB0D3FF3}"/>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26" name="フローチャート: 判断 125">
          <a:extLst>
            <a:ext uri="{FF2B5EF4-FFF2-40B4-BE49-F238E27FC236}">
              <a16:creationId xmlns:a16="http://schemas.microsoft.com/office/drawing/2014/main" id="{D387AABC-488D-4CC6-8341-6C132E4DA0B5}"/>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27" name="フローチャート: 判断 126">
          <a:extLst>
            <a:ext uri="{FF2B5EF4-FFF2-40B4-BE49-F238E27FC236}">
              <a16:creationId xmlns:a16="http://schemas.microsoft.com/office/drawing/2014/main" id="{672EB3CB-51B3-4450-882A-C4FBC94CE3DF}"/>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28" name="フローチャート: 判断 127">
          <a:extLst>
            <a:ext uri="{FF2B5EF4-FFF2-40B4-BE49-F238E27FC236}">
              <a16:creationId xmlns:a16="http://schemas.microsoft.com/office/drawing/2014/main" id="{28EF949C-0253-495A-AFA3-2A4C3BC41016}"/>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29" name="フローチャート: 判断 128">
          <a:extLst>
            <a:ext uri="{FF2B5EF4-FFF2-40B4-BE49-F238E27FC236}">
              <a16:creationId xmlns:a16="http://schemas.microsoft.com/office/drawing/2014/main" id="{5A5A1512-6AE3-41EE-96EE-536A3B552538}"/>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id="{3D0A9037-0C55-4E8B-AAE2-740DECE02A2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7E01A80E-E416-4F8B-8CF7-9072BAAADC08}"/>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F816CF03-2245-43A8-BB96-218F70BA18E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FDAEAB9F-4C76-481E-A558-7530666DCAD4}"/>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93F560D6-E5BF-4F21-AF1C-36296232757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100528</xdr:rowOff>
    </xdr:from>
    <xdr:to>
      <xdr:col>76</xdr:col>
      <xdr:colOff>73025</xdr:colOff>
      <xdr:row>28</xdr:row>
      <xdr:rowOff>30678</xdr:rowOff>
    </xdr:to>
    <xdr:sp macro="" textlink="">
      <xdr:nvSpPr>
        <xdr:cNvPr id="135" name="楕円 134">
          <a:extLst>
            <a:ext uri="{FF2B5EF4-FFF2-40B4-BE49-F238E27FC236}">
              <a16:creationId xmlns:a16="http://schemas.microsoft.com/office/drawing/2014/main" id="{25BCEFDD-755D-4EA4-8F48-EDDEF12D9775}"/>
            </a:ext>
          </a:extLst>
        </xdr:cNvPr>
        <xdr:cNvSpPr/>
      </xdr:nvSpPr>
      <xdr:spPr>
        <a:xfrm>
          <a:off x="14744700" y="47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123405</xdr:rowOff>
    </xdr:from>
    <xdr:ext cx="469744" cy="259045"/>
    <xdr:sp macro="" textlink="">
      <xdr:nvSpPr>
        <xdr:cNvPr id="136" name="債務償還比率該当値テキスト">
          <a:extLst>
            <a:ext uri="{FF2B5EF4-FFF2-40B4-BE49-F238E27FC236}">
              <a16:creationId xmlns:a16="http://schemas.microsoft.com/office/drawing/2014/main" id="{13851F24-FE95-466B-9DA2-97DF6ACE4F83}"/>
            </a:ext>
          </a:extLst>
        </xdr:cNvPr>
        <xdr:cNvSpPr txBox="1"/>
      </xdr:nvSpPr>
      <xdr:spPr>
        <a:xfrm>
          <a:off x="14846300" y="458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132673</xdr:rowOff>
    </xdr:from>
    <xdr:to>
      <xdr:col>72</xdr:col>
      <xdr:colOff>123825</xdr:colOff>
      <xdr:row>28</xdr:row>
      <xdr:rowOff>62823</xdr:rowOff>
    </xdr:to>
    <xdr:sp macro="" textlink="">
      <xdr:nvSpPr>
        <xdr:cNvPr id="137" name="楕円 136">
          <a:extLst>
            <a:ext uri="{FF2B5EF4-FFF2-40B4-BE49-F238E27FC236}">
              <a16:creationId xmlns:a16="http://schemas.microsoft.com/office/drawing/2014/main" id="{9AE0C2BA-8FB6-4B63-AC2F-918EAF1341C5}"/>
            </a:ext>
          </a:extLst>
        </xdr:cNvPr>
        <xdr:cNvSpPr/>
      </xdr:nvSpPr>
      <xdr:spPr>
        <a:xfrm>
          <a:off x="14033500" y="47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151328</xdr:rowOff>
    </xdr:from>
    <xdr:to>
      <xdr:col>76</xdr:col>
      <xdr:colOff>22225</xdr:colOff>
      <xdr:row>28</xdr:row>
      <xdr:rowOff>12023</xdr:rowOff>
    </xdr:to>
    <xdr:cxnSp macro="">
      <xdr:nvCxnSpPr>
        <xdr:cNvPr id="138" name="直線コネクタ 137">
          <a:extLst>
            <a:ext uri="{FF2B5EF4-FFF2-40B4-BE49-F238E27FC236}">
              <a16:creationId xmlns:a16="http://schemas.microsoft.com/office/drawing/2014/main" id="{EAFF40ED-2DDF-48D5-806A-961F001A6FAF}"/>
            </a:ext>
          </a:extLst>
        </xdr:cNvPr>
        <xdr:cNvCxnSpPr/>
      </xdr:nvCxnSpPr>
      <xdr:spPr>
        <a:xfrm flipV="1">
          <a:off x="14084300" y="4780478"/>
          <a:ext cx="711200" cy="3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80208</xdr:rowOff>
    </xdr:from>
    <xdr:to>
      <xdr:col>68</xdr:col>
      <xdr:colOff>123825</xdr:colOff>
      <xdr:row>29</xdr:row>
      <xdr:rowOff>10358</xdr:rowOff>
    </xdr:to>
    <xdr:sp macro="" textlink="">
      <xdr:nvSpPr>
        <xdr:cNvPr id="139" name="楕円 138">
          <a:extLst>
            <a:ext uri="{FF2B5EF4-FFF2-40B4-BE49-F238E27FC236}">
              <a16:creationId xmlns:a16="http://schemas.microsoft.com/office/drawing/2014/main" id="{C84E0E82-DF1F-4B99-B098-0EE847329161}"/>
            </a:ext>
          </a:extLst>
        </xdr:cNvPr>
        <xdr:cNvSpPr/>
      </xdr:nvSpPr>
      <xdr:spPr>
        <a:xfrm>
          <a:off x="13271500" y="488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12023</xdr:rowOff>
    </xdr:from>
    <xdr:to>
      <xdr:col>72</xdr:col>
      <xdr:colOff>73025</xdr:colOff>
      <xdr:row>28</xdr:row>
      <xdr:rowOff>131008</xdr:rowOff>
    </xdr:to>
    <xdr:cxnSp macro="">
      <xdr:nvCxnSpPr>
        <xdr:cNvPr id="140" name="直線コネクタ 139">
          <a:extLst>
            <a:ext uri="{FF2B5EF4-FFF2-40B4-BE49-F238E27FC236}">
              <a16:creationId xmlns:a16="http://schemas.microsoft.com/office/drawing/2014/main" id="{3078CF26-713C-4261-9654-00327FCFF87A}"/>
            </a:ext>
          </a:extLst>
        </xdr:cNvPr>
        <xdr:cNvCxnSpPr/>
      </xdr:nvCxnSpPr>
      <xdr:spPr>
        <a:xfrm flipV="1">
          <a:off x="13322300" y="4812623"/>
          <a:ext cx="762000" cy="11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91122</xdr:rowOff>
    </xdr:from>
    <xdr:to>
      <xdr:col>64</xdr:col>
      <xdr:colOff>123825</xdr:colOff>
      <xdr:row>29</xdr:row>
      <xdr:rowOff>21272</xdr:rowOff>
    </xdr:to>
    <xdr:sp macro="" textlink="">
      <xdr:nvSpPr>
        <xdr:cNvPr id="141" name="楕円 140">
          <a:extLst>
            <a:ext uri="{FF2B5EF4-FFF2-40B4-BE49-F238E27FC236}">
              <a16:creationId xmlns:a16="http://schemas.microsoft.com/office/drawing/2014/main" id="{80098AD3-0B1D-428C-9C3F-DB8E796CD1C0}"/>
            </a:ext>
          </a:extLst>
        </xdr:cNvPr>
        <xdr:cNvSpPr/>
      </xdr:nvSpPr>
      <xdr:spPr>
        <a:xfrm>
          <a:off x="12509500" y="489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131008</xdr:rowOff>
    </xdr:from>
    <xdr:to>
      <xdr:col>68</xdr:col>
      <xdr:colOff>73025</xdr:colOff>
      <xdr:row>28</xdr:row>
      <xdr:rowOff>141922</xdr:rowOff>
    </xdr:to>
    <xdr:cxnSp macro="">
      <xdr:nvCxnSpPr>
        <xdr:cNvPr id="142" name="直線コネクタ 141">
          <a:extLst>
            <a:ext uri="{FF2B5EF4-FFF2-40B4-BE49-F238E27FC236}">
              <a16:creationId xmlns:a16="http://schemas.microsoft.com/office/drawing/2014/main" id="{7EF99927-7EB2-42F1-937B-940D6B154C07}"/>
            </a:ext>
          </a:extLst>
        </xdr:cNvPr>
        <xdr:cNvCxnSpPr/>
      </xdr:nvCxnSpPr>
      <xdr:spPr>
        <a:xfrm flipV="1">
          <a:off x="12560300" y="4931608"/>
          <a:ext cx="762000" cy="1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114462</xdr:rowOff>
    </xdr:from>
    <xdr:to>
      <xdr:col>60</xdr:col>
      <xdr:colOff>123825</xdr:colOff>
      <xdr:row>30</xdr:row>
      <xdr:rowOff>44612</xdr:rowOff>
    </xdr:to>
    <xdr:sp macro="" textlink="">
      <xdr:nvSpPr>
        <xdr:cNvPr id="143" name="楕円 142">
          <a:extLst>
            <a:ext uri="{FF2B5EF4-FFF2-40B4-BE49-F238E27FC236}">
              <a16:creationId xmlns:a16="http://schemas.microsoft.com/office/drawing/2014/main" id="{B2CBCF13-6076-4CE3-A76E-3AF6D650AFE6}"/>
            </a:ext>
          </a:extLst>
        </xdr:cNvPr>
        <xdr:cNvSpPr/>
      </xdr:nvSpPr>
      <xdr:spPr>
        <a:xfrm>
          <a:off x="11747500" y="508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141922</xdr:rowOff>
    </xdr:from>
    <xdr:to>
      <xdr:col>64</xdr:col>
      <xdr:colOff>73025</xdr:colOff>
      <xdr:row>29</xdr:row>
      <xdr:rowOff>165262</xdr:rowOff>
    </xdr:to>
    <xdr:cxnSp macro="">
      <xdr:nvCxnSpPr>
        <xdr:cNvPr id="144" name="直線コネクタ 143">
          <a:extLst>
            <a:ext uri="{FF2B5EF4-FFF2-40B4-BE49-F238E27FC236}">
              <a16:creationId xmlns:a16="http://schemas.microsoft.com/office/drawing/2014/main" id="{8C23201E-75F3-4D22-8168-33BC84414C70}"/>
            </a:ext>
          </a:extLst>
        </xdr:cNvPr>
        <xdr:cNvCxnSpPr/>
      </xdr:nvCxnSpPr>
      <xdr:spPr>
        <a:xfrm flipV="1">
          <a:off x="11798300" y="4942522"/>
          <a:ext cx="762000" cy="19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45" name="n_1aveValue債務償還比率">
          <a:extLst>
            <a:ext uri="{FF2B5EF4-FFF2-40B4-BE49-F238E27FC236}">
              <a16:creationId xmlns:a16="http://schemas.microsoft.com/office/drawing/2014/main" id="{2D28866B-5844-4D1D-99AF-B5D1CDF768C5}"/>
            </a:ext>
          </a:extLst>
        </xdr:cNvPr>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46" name="n_2aveValue債務償還比率">
          <a:extLst>
            <a:ext uri="{FF2B5EF4-FFF2-40B4-BE49-F238E27FC236}">
              <a16:creationId xmlns:a16="http://schemas.microsoft.com/office/drawing/2014/main" id="{B9F50503-E53C-4928-BD24-241838E30476}"/>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47" name="n_3aveValue債務償還比率">
          <a:extLst>
            <a:ext uri="{FF2B5EF4-FFF2-40B4-BE49-F238E27FC236}">
              <a16:creationId xmlns:a16="http://schemas.microsoft.com/office/drawing/2014/main" id="{E56AE4F2-A37D-46AC-969E-AB93BCCD3B91}"/>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48" name="n_4aveValue債務償還比率">
          <a:extLst>
            <a:ext uri="{FF2B5EF4-FFF2-40B4-BE49-F238E27FC236}">
              <a16:creationId xmlns:a16="http://schemas.microsoft.com/office/drawing/2014/main" id="{85A40E2B-4C8A-4A0F-AD11-C4B4420D6925}"/>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79350</xdr:rowOff>
    </xdr:from>
    <xdr:ext cx="469744" cy="259045"/>
    <xdr:sp macro="" textlink="">
      <xdr:nvSpPr>
        <xdr:cNvPr id="149" name="n_1mainValue債務償還比率">
          <a:extLst>
            <a:ext uri="{FF2B5EF4-FFF2-40B4-BE49-F238E27FC236}">
              <a16:creationId xmlns:a16="http://schemas.microsoft.com/office/drawing/2014/main" id="{A8399C52-3578-4723-921D-2DB379002C83}"/>
            </a:ext>
          </a:extLst>
        </xdr:cNvPr>
        <xdr:cNvSpPr txBox="1"/>
      </xdr:nvSpPr>
      <xdr:spPr>
        <a:xfrm>
          <a:off x="13836727" y="453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26885</xdr:rowOff>
    </xdr:from>
    <xdr:ext cx="469744" cy="259045"/>
    <xdr:sp macro="" textlink="">
      <xdr:nvSpPr>
        <xdr:cNvPr id="150" name="n_2mainValue債務償還比率">
          <a:extLst>
            <a:ext uri="{FF2B5EF4-FFF2-40B4-BE49-F238E27FC236}">
              <a16:creationId xmlns:a16="http://schemas.microsoft.com/office/drawing/2014/main" id="{C4AC9D3E-3359-4657-A02D-C69F2E3DC976}"/>
            </a:ext>
          </a:extLst>
        </xdr:cNvPr>
        <xdr:cNvSpPr txBox="1"/>
      </xdr:nvSpPr>
      <xdr:spPr>
        <a:xfrm>
          <a:off x="13087427" y="465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37799</xdr:rowOff>
    </xdr:from>
    <xdr:ext cx="469744" cy="259045"/>
    <xdr:sp macro="" textlink="">
      <xdr:nvSpPr>
        <xdr:cNvPr id="151" name="n_3mainValue債務償還比率">
          <a:extLst>
            <a:ext uri="{FF2B5EF4-FFF2-40B4-BE49-F238E27FC236}">
              <a16:creationId xmlns:a16="http://schemas.microsoft.com/office/drawing/2014/main" id="{59D03C64-E3A5-4634-B176-1D06E81DE968}"/>
            </a:ext>
          </a:extLst>
        </xdr:cNvPr>
        <xdr:cNvSpPr txBox="1"/>
      </xdr:nvSpPr>
      <xdr:spPr>
        <a:xfrm>
          <a:off x="12325427" y="466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61139</xdr:rowOff>
    </xdr:from>
    <xdr:ext cx="469744" cy="259045"/>
    <xdr:sp macro="" textlink="">
      <xdr:nvSpPr>
        <xdr:cNvPr id="152" name="n_4mainValue債務償還比率">
          <a:extLst>
            <a:ext uri="{FF2B5EF4-FFF2-40B4-BE49-F238E27FC236}">
              <a16:creationId xmlns:a16="http://schemas.microsoft.com/office/drawing/2014/main" id="{C57FE5FB-7E05-4925-985F-66D9E14F144B}"/>
            </a:ext>
          </a:extLst>
        </xdr:cNvPr>
        <xdr:cNvSpPr txBox="1"/>
      </xdr:nvSpPr>
      <xdr:spPr>
        <a:xfrm>
          <a:off x="11563427" y="486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3" name="正方形/長方形 152">
          <a:extLst>
            <a:ext uri="{FF2B5EF4-FFF2-40B4-BE49-F238E27FC236}">
              <a16:creationId xmlns:a16="http://schemas.microsoft.com/office/drawing/2014/main" id="{9D16768F-40E1-474C-B5D7-A8CCD107D66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4" name="正方形/長方形 153">
          <a:extLst>
            <a:ext uri="{FF2B5EF4-FFF2-40B4-BE49-F238E27FC236}">
              <a16:creationId xmlns:a16="http://schemas.microsoft.com/office/drawing/2014/main" id="{5970CA3D-D20F-4FF9-B6EA-AC49B35834DD}"/>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5" name="テキスト ボックス 154">
          <a:extLst>
            <a:ext uri="{FF2B5EF4-FFF2-40B4-BE49-F238E27FC236}">
              <a16:creationId xmlns:a16="http://schemas.microsoft.com/office/drawing/2014/main" id="{CF0C9502-D642-4D8E-8112-68FC30D8CA4B}"/>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6" name="テキスト ボックス 155">
          <a:extLst>
            <a:ext uri="{FF2B5EF4-FFF2-40B4-BE49-F238E27FC236}">
              <a16:creationId xmlns:a16="http://schemas.microsoft.com/office/drawing/2014/main" id="{8C291E80-919C-4F58-A896-23098809997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7" name="テキスト ボックス 156">
          <a:extLst>
            <a:ext uri="{FF2B5EF4-FFF2-40B4-BE49-F238E27FC236}">
              <a16:creationId xmlns:a16="http://schemas.microsoft.com/office/drawing/2014/main" id="{A3AC7E5F-3CBE-4E64-9F4B-0F34DE9BA62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8" name="テキスト ボックス 157">
          <a:extLst>
            <a:ext uri="{FF2B5EF4-FFF2-40B4-BE49-F238E27FC236}">
              <a16:creationId xmlns:a16="http://schemas.microsoft.com/office/drawing/2014/main" id="{A63AEA64-6BB2-44DB-82AF-9DEDD61CA6C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FE8861-BF25-4A76-ADD8-5AD0FBAF7C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2A45A4-BD26-4DCF-985A-2618041CC8D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7FE549-E69B-4BB5-9672-CC520058AC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335477F-D37A-486F-AECD-3967803C2A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E84D88-1591-4AE5-A45F-C95C0A9D9BF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371FA2-F85A-49F0-84DC-8EEC3BCE1C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66F993-AE76-4AA7-8EDC-92D9C95EAF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7A5355-FD98-415F-8FB8-FE1439986A7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05DF43-8BF6-4330-972D-5021EE1534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F19980-106D-488E-A0F4-2740B66EF7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D716D4-783D-4DA5-A188-17222F7BEBD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6D32C1-C0EB-42ED-84AD-ECE1145B200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13CFFC-B9ED-429C-BBA8-1D32D60D0BF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D98253-D082-4403-91B2-4BE754373C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DF7ED2-BD93-467D-949D-7FF93FD0C1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1DDF980-DCD9-4A6F-95DA-DAAB9C69397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407526-98B8-4FC0-98A1-AC00C5E2986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AF2FCA-44AE-4A6A-9C38-6D23A3C5A33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D7131A-64CE-4380-9F29-E3FBAEC0A3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EB202C-D783-4918-8103-ECAEC2D3650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31E8873-68B9-425F-974E-EF8319386CD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CE05CB-E4E9-4C96-AAC8-285CDCF706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8B0B5E-50C2-42DD-BD2F-D8B39335320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40B13E-D329-4E12-8B73-0D463F9E5A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847449-8105-4B05-BD6F-719E709D16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8779BE-7FF0-43E5-AB2F-6887C429592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11B722-BD47-45AC-9241-DA903A293F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E5AD32-9BCE-47BC-8C7D-8C4F57FA7BD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7FC9DCE-BDBA-44A9-8A52-1A175E395A1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537859-885F-440F-90EF-21B07CBF7E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64871D-D68A-46D3-AA7B-EE71C322C7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056741-76CE-45EA-9854-3C350C56F19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E77F0A-E5BC-4101-8A97-512B9122616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81DB4C-FE68-4661-B6E8-AA537A05EFB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DBD681E-509A-4180-A36D-F73EFBE29A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B13AFAD-FC10-469B-B5A4-A8C2C61CDD3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13C29C-7AB6-48D1-8F08-43E6BD52DC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9D38A7-BEDC-4C09-8550-5EC831C73F6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DAEA5D-0AA4-43E8-B1EC-2C9921AF132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A5E82F-A9D0-4C08-92C6-F39F5DCF320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A9D6C4-E802-4B48-BBC1-6BF928F392E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5B86C3-B00B-40D6-94BD-F9D65913757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672F042-6EBE-4F1F-AC19-6EE19C3D032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359EAED-02ED-479A-B90D-E47A0DBA29E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02BA120-629B-4DF0-B5B0-DEFABE982DD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53B879E-768C-4AA3-9423-D6701C1B882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E7873F7-7B6E-4742-8CAA-43A93FB5EDB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20C63C2-E37A-4BD9-B26F-BA0015317E9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01DB18A-1AE9-4253-B36D-A7585102B6A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95FAAA8-E691-47ED-B22E-8F4C9377965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5F87D23-FCC3-469D-B175-03FDC091977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A5F72C2-50CD-42E2-B6B1-8FD170A6201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14A2EF9-1A54-4C4A-93BA-A438FC7864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20B5A954-2036-4746-BB87-6A1696F8AA78}"/>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EFFEAE93-5001-44A5-B9B2-F527A6077F7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CC90E28D-E289-4ECC-A1D2-15FD3D3D8097}"/>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CAC01E4-E44E-4233-830D-0ADD511BB5EC}"/>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AC20C1DF-EB10-4D28-9558-5E9E298E8C29}"/>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12783BB-740D-40FE-9CC7-EDFBB85E97E7}"/>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D09E77AD-A88D-48BD-898D-E2B0A6CDA54A}"/>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ADB6B61-2FBB-46E0-A66E-A8874CCC95C6}"/>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D5E57E12-1B12-4957-B233-D6994A4BE65B}"/>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B1C0C26F-12A3-4B56-BFB3-2BE44BEC754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72A86690-D398-4BE8-904A-2F900622E0C8}"/>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7CC20D8-94A0-4694-A241-5418D4FBDC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5339664-684D-4143-A406-AE9706D30FD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5F1A004-71F3-403A-BF4E-5DD8349F8DF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984C2F-6E29-4D21-8AF5-519415A873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701CB5-3232-4AE2-9EF4-65BC1A2D575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52832</xdr:rowOff>
    </xdr:from>
    <xdr:to>
      <xdr:col>24</xdr:col>
      <xdr:colOff>114300</xdr:colOff>
      <xdr:row>35</xdr:row>
      <xdr:rowOff>154432</xdr:rowOff>
    </xdr:to>
    <xdr:sp macro="" textlink="">
      <xdr:nvSpPr>
        <xdr:cNvPr id="71" name="楕円 70">
          <a:extLst>
            <a:ext uri="{FF2B5EF4-FFF2-40B4-BE49-F238E27FC236}">
              <a16:creationId xmlns:a16="http://schemas.microsoft.com/office/drawing/2014/main" id="{507C2867-E763-4121-95B2-D476EF8B2B6C}"/>
            </a:ext>
          </a:extLst>
        </xdr:cNvPr>
        <xdr:cNvSpPr/>
      </xdr:nvSpPr>
      <xdr:spPr>
        <a:xfrm>
          <a:off x="4584700" y="60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75709</xdr:rowOff>
    </xdr:from>
    <xdr:ext cx="405111" cy="259045"/>
    <xdr:sp macro="" textlink="">
      <xdr:nvSpPr>
        <xdr:cNvPr id="72" name="【道路】&#10;有形固定資産減価償却率該当値テキスト">
          <a:extLst>
            <a:ext uri="{FF2B5EF4-FFF2-40B4-BE49-F238E27FC236}">
              <a16:creationId xmlns:a16="http://schemas.microsoft.com/office/drawing/2014/main" id="{4E26901C-04FC-4874-A495-2C04DA413D8F}"/>
            </a:ext>
          </a:extLst>
        </xdr:cNvPr>
        <xdr:cNvSpPr txBox="1"/>
      </xdr:nvSpPr>
      <xdr:spPr>
        <a:xfrm>
          <a:off x="4673600" y="590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113809</xdr:rowOff>
    </xdr:from>
    <xdr:ext cx="405111" cy="259045"/>
    <xdr:sp macro="" textlink="">
      <xdr:nvSpPr>
        <xdr:cNvPr id="73" name="n_1aveValue【道路】&#10;有形固定資産減価償却率">
          <a:extLst>
            <a:ext uri="{FF2B5EF4-FFF2-40B4-BE49-F238E27FC236}">
              <a16:creationId xmlns:a16="http://schemas.microsoft.com/office/drawing/2014/main" id="{59325D40-DE86-4BA1-BFD0-E267EC0E1C79}"/>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74" name="n_2aveValue【道路】&#10;有形固定資産減価償却率">
          <a:extLst>
            <a:ext uri="{FF2B5EF4-FFF2-40B4-BE49-F238E27FC236}">
              <a16:creationId xmlns:a16="http://schemas.microsoft.com/office/drawing/2014/main" id="{72CAFB5B-16AD-4D0D-9E7A-A161376982F8}"/>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75" name="n_3aveValue【道路】&#10;有形固定資産減価償却率">
          <a:extLst>
            <a:ext uri="{FF2B5EF4-FFF2-40B4-BE49-F238E27FC236}">
              <a16:creationId xmlns:a16="http://schemas.microsoft.com/office/drawing/2014/main" id="{58741D02-683F-4BCA-A05E-86E8D4826FBE}"/>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76" name="n_4aveValue【道路】&#10;有形固定資産減価償却率">
          <a:extLst>
            <a:ext uri="{FF2B5EF4-FFF2-40B4-BE49-F238E27FC236}">
              <a16:creationId xmlns:a16="http://schemas.microsoft.com/office/drawing/2014/main" id="{B9C51FC2-A291-4D81-AB20-4DDDDB2392C0}"/>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a:extLst>
            <a:ext uri="{FF2B5EF4-FFF2-40B4-BE49-F238E27FC236}">
              <a16:creationId xmlns:a16="http://schemas.microsoft.com/office/drawing/2014/main" id="{A2DAF039-0FF0-43F8-95BA-A729A92DC85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a:extLst>
            <a:ext uri="{FF2B5EF4-FFF2-40B4-BE49-F238E27FC236}">
              <a16:creationId xmlns:a16="http://schemas.microsoft.com/office/drawing/2014/main" id="{0CDEA593-DE09-4020-99BE-A994D93048F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a:extLst>
            <a:ext uri="{FF2B5EF4-FFF2-40B4-BE49-F238E27FC236}">
              <a16:creationId xmlns:a16="http://schemas.microsoft.com/office/drawing/2014/main" id="{7BEF8A82-A5D1-4EA7-A9F2-FE81DC8678C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a:extLst>
            <a:ext uri="{FF2B5EF4-FFF2-40B4-BE49-F238E27FC236}">
              <a16:creationId xmlns:a16="http://schemas.microsoft.com/office/drawing/2014/main" id="{4BADC375-64D5-40C4-B201-4A2F92BB84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a:extLst>
            <a:ext uri="{FF2B5EF4-FFF2-40B4-BE49-F238E27FC236}">
              <a16:creationId xmlns:a16="http://schemas.microsoft.com/office/drawing/2014/main" id="{D884EC91-00C0-4939-9B6D-0313C2A752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a:extLst>
            <a:ext uri="{FF2B5EF4-FFF2-40B4-BE49-F238E27FC236}">
              <a16:creationId xmlns:a16="http://schemas.microsoft.com/office/drawing/2014/main" id="{DE40E63B-2389-42B8-AB33-8326BB6594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a:extLst>
            <a:ext uri="{FF2B5EF4-FFF2-40B4-BE49-F238E27FC236}">
              <a16:creationId xmlns:a16="http://schemas.microsoft.com/office/drawing/2014/main" id="{646E66B5-1EFF-4842-A64C-E4B37F83BC4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a:extLst>
            <a:ext uri="{FF2B5EF4-FFF2-40B4-BE49-F238E27FC236}">
              <a16:creationId xmlns:a16="http://schemas.microsoft.com/office/drawing/2014/main" id="{DAA443A7-3C3D-4075-98DF-9866242D5BC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a:extLst>
            <a:ext uri="{FF2B5EF4-FFF2-40B4-BE49-F238E27FC236}">
              <a16:creationId xmlns:a16="http://schemas.microsoft.com/office/drawing/2014/main" id="{D4340E2F-DECE-488C-9551-62BA85AA374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a:extLst>
            <a:ext uri="{FF2B5EF4-FFF2-40B4-BE49-F238E27FC236}">
              <a16:creationId xmlns:a16="http://schemas.microsoft.com/office/drawing/2014/main" id="{0F292890-EA8C-48A9-AA51-1CE2611889F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a:extLst>
            <a:ext uri="{FF2B5EF4-FFF2-40B4-BE49-F238E27FC236}">
              <a16:creationId xmlns:a16="http://schemas.microsoft.com/office/drawing/2014/main" id="{ABF3E052-CE18-4346-81BA-36851011910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a:extLst>
            <a:ext uri="{FF2B5EF4-FFF2-40B4-BE49-F238E27FC236}">
              <a16:creationId xmlns:a16="http://schemas.microsoft.com/office/drawing/2014/main" id="{9F567B14-81FF-4F6B-AE7C-26A79FF97E0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a:extLst>
            <a:ext uri="{FF2B5EF4-FFF2-40B4-BE49-F238E27FC236}">
              <a16:creationId xmlns:a16="http://schemas.microsoft.com/office/drawing/2014/main" id="{7BA7AA85-54FE-4FDF-A7B9-B5D561729AB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0" name="テキスト ボックス 89">
          <a:extLst>
            <a:ext uri="{FF2B5EF4-FFF2-40B4-BE49-F238E27FC236}">
              <a16:creationId xmlns:a16="http://schemas.microsoft.com/office/drawing/2014/main" id="{3EE7398C-EC56-4AF6-BC2A-67198F8D51C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a:extLst>
            <a:ext uri="{FF2B5EF4-FFF2-40B4-BE49-F238E27FC236}">
              <a16:creationId xmlns:a16="http://schemas.microsoft.com/office/drawing/2014/main" id="{34E0C0E8-B551-4A73-AA25-A73680C650D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2" name="テキスト ボックス 91">
          <a:extLst>
            <a:ext uri="{FF2B5EF4-FFF2-40B4-BE49-F238E27FC236}">
              <a16:creationId xmlns:a16="http://schemas.microsoft.com/office/drawing/2014/main" id="{CE74A6F2-B016-4528-AB63-57C4E3E9BA5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a:extLst>
            <a:ext uri="{FF2B5EF4-FFF2-40B4-BE49-F238E27FC236}">
              <a16:creationId xmlns:a16="http://schemas.microsoft.com/office/drawing/2014/main" id="{2D3C8B33-A14C-4AE0-A6BE-BC7AC037029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4" name="テキスト ボックス 93">
          <a:extLst>
            <a:ext uri="{FF2B5EF4-FFF2-40B4-BE49-F238E27FC236}">
              <a16:creationId xmlns:a16="http://schemas.microsoft.com/office/drawing/2014/main" id="{0F93A626-4E3B-4D6F-8FC7-358080BD2AF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a:extLst>
            <a:ext uri="{FF2B5EF4-FFF2-40B4-BE49-F238E27FC236}">
              <a16:creationId xmlns:a16="http://schemas.microsoft.com/office/drawing/2014/main" id="{E1417E65-1D88-4854-9B52-DD2597703E8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6" name="テキスト ボックス 95">
          <a:extLst>
            <a:ext uri="{FF2B5EF4-FFF2-40B4-BE49-F238E27FC236}">
              <a16:creationId xmlns:a16="http://schemas.microsoft.com/office/drawing/2014/main" id="{0F1F1570-3E21-40A3-8A09-BDF0987C6DA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a:extLst>
            <a:ext uri="{FF2B5EF4-FFF2-40B4-BE49-F238E27FC236}">
              <a16:creationId xmlns:a16="http://schemas.microsoft.com/office/drawing/2014/main" id="{E2656BDB-9D11-49EF-8E0B-75E65C013C1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8" name="テキスト ボックス 97">
          <a:extLst>
            <a:ext uri="{FF2B5EF4-FFF2-40B4-BE49-F238E27FC236}">
              <a16:creationId xmlns:a16="http://schemas.microsoft.com/office/drawing/2014/main" id="{B7CECF28-DC2C-4063-A0A3-B6100219702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a:extLst>
            <a:ext uri="{FF2B5EF4-FFF2-40B4-BE49-F238E27FC236}">
              <a16:creationId xmlns:a16="http://schemas.microsoft.com/office/drawing/2014/main" id="{92CDFE9A-D249-4F13-8D57-6A24AFF51A2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00" name="直線コネクタ 99">
          <a:extLst>
            <a:ext uri="{FF2B5EF4-FFF2-40B4-BE49-F238E27FC236}">
              <a16:creationId xmlns:a16="http://schemas.microsoft.com/office/drawing/2014/main" id="{BE179258-D221-436B-9DD6-61357BD79003}"/>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01" name="【道路】&#10;一人当たり延長最小値テキスト">
          <a:extLst>
            <a:ext uri="{FF2B5EF4-FFF2-40B4-BE49-F238E27FC236}">
              <a16:creationId xmlns:a16="http://schemas.microsoft.com/office/drawing/2014/main" id="{CE640D59-D14E-4135-B552-86B4AF5F2DDA}"/>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02" name="直線コネクタ 101">
          <a:extLst>
            <a:ext uri="{FF2B5EF4-FFF2-40B4-BE49-F238E27FC236}">
              <a16:creationId xmlns:a16="http://schemas.microsoft.com/office/drawing/2014/main" id="{CA1D9275-C226-4DCB-A2E9-674BE8AF892D}"/>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03" name="【道路】&#10;一人当たり延長最大値テキスト">
          <a:extLst>
            <a:ext uri="{FF2B5EF4-FFF2-40B4-BE49-F238E27FC236}">
              <a16:creationId xmlns:a16="http://schemas.microsoft.com/office/drawing/2014/main" id="{E7593C61-A9D6-4303-BEFD-8EF3D9E3DDBD}"/>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04" name="直線コネクタ 103">
          <a:extLst>
            <a:ext uri="{FF2B5EF4-FFF2-40B4-BE49-F238E27FC236}">
              <a16:creationId xmlns:a16="http://schemas.microsoft.com/office/drawing/2014/main" id="{9FA7A1DA-5746-42F9-A4C9-C8BCD9B28AC1}"/>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05" name="【道路】&#10;一人当たり延長平均値テキスト">
          <a:extLst>
            <a:ext uri="{FF2B5EF4-FFF2-40B4-BE49-F238E27FC236}">
              <a16:creationId xmlns:a16="http://schemas.microsoft.com/office/drawing/2014/main" id="{9662CA4A-8C0A-4BBA-AB1A-AC598622FC3C}"/>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06" name="フローチャート: 判断 105">
          <a:extLst>
            <a:ext uri="{FF2B5EF4-FFF2-40B4-BE49-F238E27FC236}">
              <a16:creationId xmlns:a16="http://schemas.microsoft.com/office/drawing/2014/main" id="{F16C1965-8D1C-41B4-90D0-C278ECCA8552}"/>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07" name="フローチャート: 判断 106">
          <a:extLst>
            <a:ext uri="{FF2B5EF4-FFF2-40B4-BE49-F238E27FC236}">
              <a16:creationId xmlns:a16="http://schemas.microsoft.com/office/drawing/2014/main" id="{B74898A1-53B2-416E-B3BC-D7F659B0B0A4}"/>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08" name="フローチャート: 判断 107">
          <a:extLst>
            <a:ext uri="{FF2B5EF4-FFF2-40B4-BE49-F238E27FC236}">
              <a16:creationId xmlns:a16="http://schemas.microsoft.com/office/drawing/2014/main" id="{4AA59616-0C2A-4F91-A60F-1A9D36BA132A}"/>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09" name="フローチャート: 判断 108">
          <a:extLst>
            <a:ext uri="{FF2B5EF4-FFF2-40B4-BE49-F238E27FC236}">
              <a16:creationId xmlns:a16="http://schemas.microsoft.com/office/drawing/2014/main" id="{734E35CA-6DEE-499A-9C9C-75940F04737E}"/>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10" name="フローチャート: 判断 109">
          <a:extLst>
            <a:ext uri="{FF2B5EF4-FFF2-40B4-BE49-F238E27FC236}">
              <a16:creationId xmlns:a16="http://schemas.microsoft.com/office/drawing/2014/main" id="{07BC7BF2-ED59-4461-AA96-A6653F7BFCE8}"/>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a:extLst>
            <a:ext uri="{FF2B5EF4-FFF2-40B4-BE49-F238E27FC236}">
              <a16:creationId xmlns:a16="http://schemas.microsoft.com/office/drawing/2014/main" id="{F80EEBF5-04CB-4450-BE03-BDBA49F937F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70F55F40-CD46-445C-A672-5CB08699939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491DD052-4D7B-4F98-BC35-8B9EB7180E2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787B8616-5CE1-41B3-9A2E-3514169DF5D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2F351A09-50D9-4D04-97DD-69E2DBF4131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33515</xdr:rowOff>
    </xdr:from>
    <xdr:to>
      <xdr:col>55</xdr:col>
      <xdr:colOff>50800</xdr:colOff>
      <xdr:row>40</xdr:row>
      <xdr:rowOff>135115</xdr:rowOff>
    </xdr:to>
    <xdr:sp macro="" textlink="">
      <xdr:nvSpPr>
        <xdr:cNvPr id="116" name="楕円 115">
          <a:extLst>
            <a:ext uri="{FF2B5EF4-FFF2-40B4-BE49-F238E27FC236}">
              <a16:creationId xmlns:a16="http://schemas.microsoft.com/office/drawing/2014/main" id="{CF1EE1F5-3348-4763-9D4A-9964A3DA9172}"/>
            </a:ext>
          </a:extLst>
        </xdr:cNvPr>
        <xdr:cNvSpPr/>
      </xdr:nvSpPr>
      <xdr:spPr>
        <a:xfrm>
          <a:off x="10426700" y="689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11942</xdr:rowOff>
    </xdr:from>
    <xdr:ext cx="469744" cy="259045"/>
    <xdr:sp macro="" textlink="">
      <xdr:nvSpPr>
        <xdr:cNvPr id="117" name="【道路】&#10;一人当たり延長該当値テキスト">
          <a:extLst>
            <a:ext uri="{FF2B5EF4-FFF2-40B4-BE49-F238E27FC236}">
              <a16:creationId xmlns:a16="http://schemas.microsoft.com/office/drawing/2014/main" id="{1CF027E5-5849-4120-AB6B-061CC21DE9B5}"/>
            </a:ext>
          </a:extLst>
        </xdr:cNvPr>
        <xdr:cNvSpPr txBox="1"/>
      </xdr:nvSpPr>
      <xdr:spPr>
        <a:xfrm>
          <a:off x="10515600" y="686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107446</xdr:rowOff>
    </xdr:from>
    <xdr:ext cx="534377" cy="259045"/>
    <xdr:sp macro="" textlink="">
      <xdr:nvSpPr>
        <xdr:cNvPr id="118" name="n_1aveValue【道路】&#10;一人当たり延長">
          <a:extLst>
            <a:ext uri="{FF2B5EF4-FFF2-40B4-BE49-F238E27FC236}">
              <a16:creationId xmlns:a16="http://schemas.microsoft.com/office/drawing/2014/main" id="{D7EED832-388F-497E-8394-ACD8899D0833}"/>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19" name="n_2aveValue【道路】&#10;一人当たり延長">
          <a:extLst>
            <a:ext uri="{FF2B5EF4-FFF2-40B4-BE49-F238E27FC236}">
              <a16:creationId xmlns:a16="http://schemas.microsoft.com/office/drawing/2014/main" id="{9B8D8AE8-4FF4-43E8-AAA5-5C802CD8C70A}"/>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20" name="n_3aveValue【道路】&#10;一人当たり延長">
          <a:extLst>
            <a:ext uri="{FF2B5EF4-FFF2-40B4-BE49-F238E27FC236}">
              <a16:creationId xmlns:a16="http://schemas.microsoft.com/office/drawing/2014/main" id="{47DC34CC-A606-4B61-A770-31AD9890F2F9}"/>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21" name="n_4aveValue【道路】&#10;一人当たり延長">
          <a:extLst>
            <a:ext uri="{FF2B5EF4-FFF2-40B4-BE49-F238E27FC236}">
              <a16:creationId xmlns:a16="http://schemas.microsoft.com/office/drawing/2014/main" id="{C899582C-C2F9-4384-B2C4-C7124DFE3416}"/>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2" name="正方形/長方形 121">
          <a:extLst>
            <a:ext uri="{FF2B5EF4-FFF2-40B4-BE49-F238E27FC236}">
              <a16:creationId xmlns:a16="http://schemas.microsoft.com/office/drawing/2014/main" id="{14DA2394-F5AA-4CE8-93F3-01F922F395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3" name="正方形/長方形 122">
          <a:extLst>
            <a:ext uri="{FF2B5EF4-FFF2-40B4-BE49-F238E27FC236}">
              <a16:creationId xmlns:a16="http://schemas.microsoft.com/office/drawing/2014/main" id="{52801A92-4D37-4D65-B2FC-88E2212F18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4" name="正方形/長方形 123">
          <a:extLst>
            <a:ext uri="{FF2B5EF4-FFF2-40B4-BE49-F238E27FC236}">
              <a16:creationId xmlns:a16="http://schemas.microsoft.com/office/drawing/2014/main" id="{FDA08FAE-0F4E-452F-ACD6-AF98C2AD21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5" name="正方形/長方形 124">
          <a:extLst>
            <a:ext uri="{FF2B5EF4-FFF2-40B4-BE49-F238E27FC236}">
              <a16:creationId xmlns:a16="http://schemas.microsoft.com/office/drawing/2014/main" id="{87D82846-3258-4BB9-928B-C7CF253DE69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6" name="正方形/長方形 125">
          <a:extLst>
            <a:ext uri="{FF2B5EF4-FFF2-40B4-BE49-F238E27FC236}">
              <a16:creationId xmlns:a16="http://schemas.microsoft.com/office/drawing/2014/main" id="{8D52DC6B-1FBD-4E18-87AC-6D36060AE45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7" name="正方形/長方形 126">
          <a:extLst>
            <a:ext uri="{FF2B5EF4-FFF2-40B4-BE49-F238E27FC236}">
              <a16:creationId xmlns:a16="http://schemas.microsoft.com/office/drawing/2014/main" id="{091C7719-9996-45A2-935A-1502056640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8" name="正方形/長方形 127">
          <a:extLst>
            <a:ext uri="{FF2B5EF4-FFF2-40B4-BE49-F238E27FC236}">
              <a16:creationId xmlns:a16="http://schemas.microsoft.com/office/drawing/2014/main" id="{2B576B25-0D13-4B8C-AC4F-B4402AC85AE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9" name="正方形/長方形 128">
          <a:extLst>
            <a:ext uri="{FF2B5EF4-FFF2-40B4-BE49-F238E27FC236}">
              <a16:creationId xmlns:a16="http://schemas.microsoft.com/office/drawing/2014/main" id="{1826F1F7-2A58-4CCD-961B-835733F4AB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0" name="テキスト ボックス 129">
          <a:extLst>
            <a:ext uri="{FF2B5EF4-FFF2-40B4-BE49-F238E27FC236}">
              <a16:creationId xmlns:a16="http://schemas.microsoft.com/office/drawing/2014/main" id="{BD8E966D-73DD-4D15-B792-72B81E48AF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1" name="直線コネクタ 130">
          <a:extLst>
            <a:ext uri="{FF2B5EF4-FFF2-40B4-BE49-F238E27FC236}">
              <a16:creationId xmlns:a16="http://schemas.microsoft.com/office/drawing/2014/main" id="{0F895D73-E7D5-4357-9202-DF52521F26F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2" name="テキスト ボックス 131">
          <a:extLst>
            <a:ext uri="{FF2B5EF4-FFF2-40B4-BE49-F238E27FC236}">
              <a16:creationId xmlns:a16="http://schemas.microsoft.com/office/drawing/2014/main" id="{97042A37-05D3-4722-82CC-6D5ABFD701A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3" name="直線コネクタ 132">
          <a:extLst>
            <a:ext uri="{FF2B5EF4-FFF2-40B4-BE49-F238E27FC236}">
              <a16:creationId xmlns:a16="http://schemas.microsoft.com/office/drawing/2014/main" id="{F61FCAE4-034D-4D66-9A24-BA6FC70DAF7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4" name="テキスト ボックス 133">
          <a:extLst>
            <a:ext uri="{FF2B5EF4-FFF2-40B4-BE49-F238E27FC236}">
              <a16:creationId xmlns:a16="http://schemas.microsoft.com/office/drawing/2014/main" id="{F154F189-395A-4128-B44E-0F7E44E310F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5" name="直線コネクタ 134">
          <a:extLst>
            <a:ext uri="{FF2B5EF4-FFF2-40B4-BE49-F238E27FC236}">
              <a16:creationId xmlns:a16="http://schemas.microsoft.com/office/drawing/2014/main" id="{29E884F4-6FF9-4377-80AF-956591B348F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6" name="テキスト ボックス 135">
          <a:extLst>
            <a:ext uri="{FF2B5EF4-FFF2-40B4-BE49-F238E27FC236}">
              <a16:creationId xmlns:a16="http://schemas.microsoft.com/office/drawing/2014/main" id="{CAD319C7-27AE-4026-A40B-95104661B99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7" name="直線コネクタ 136">
          <a:extLst>
            <a:ext uri="{FF2B5EF4-FFF2-40B4-BE49-F238E27FC236}">
              <a16:creationId xmlns:a16="http://schemas.microsoft.com/office/drawing/2014/main" id="{8873C561-971D-4A81-BAAB-5E96D2742A3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8" name="テキスト ボックス 137">
          <a:extLst>
            <a:ext uri="{FF2B5EF4-FFF2-40B4-BE49-F238E27FC236}">
              <a16:creationId xmlns:a16="http://schemas.microsoft.com/office/drawing/2014/main" id="{029A3DB3-25A3-45C8-ABB1-B06DBD55B26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39" name="直線コネクタ 138">
          <a:extLst>
            <a:ext uri="{FF2B5EF4-FFF2-40B4-BE49-F238E27FC236}">
              <a16:creationId xmlns:a16="http://schemas.microsoft.com/office/drawing/2014/main" id="{C88F2481-2C54-4931-9599-E3236845507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0" name="テキスト ボックス 139">
          <a:extLst>
            <a:ext uri="{FF2B5EF4-FFF2-40B4-BE49-F238E27FC236}">
              <a16:creationId xmlns:a16="http://schemas.microsoft.com/office/drawing/2014/main" id="{38A564C0-0860-4AAA-BDC3-1B2B77776E9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1" name="直線コネクタ 140">
          <a:extLst>
            <a:ext uri="{FF2B5EF4-FFF2-40B4-BE49-F238E27FC236}">
              <a16:creationId xmlns:a16="http://schemas.microsoft.com/office/drawing/2014/main" id="{AA321CDF-A95E-4766-9CDA-C8551D8D698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2" name="テキスト ボックス 141">
          <a:extLst>
            <a:ext uri="{FF2B5EF4-FFF2-40B4-BE49-F238E27FC236}">
              <a16:creationId xmlns:a16="http://schemas.microsoft.com/office/drawing/2014/main" id="{3493E548-D60F-4B3A-AA93-999DAE34CBB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3" name="直線コネクタ 142">
          <a:extLst>
            <a:ext uri="{FF2B5EF4-FFF2-40B4-BE49-F238E27FC236}">
              <a16:creationId xmlns:a16="http://schemas.microsoft.com/office/drawing/2014/main" id="{6807AAEA-B241-497D-B38B-74AEECC8464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4" name="テキスト ボックス 143">
          <a:extLst>
            <a:ext uri="{FF2B5EF4-FFF2-40B4-BE49-F238E27FC236}">
              <a16:creationId xmlns:a16="http://schemas.microsoft.com/office/drawing/2014/main" id="{4DC10539-3F3E-4450-ACEE-2EC4ED427F6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5" name="直線コネクタ 144">
          <a:extLst>
            <a:ext uri="{FF2B5EF4-FFF2-40B4-BE49-F238E27FC236}">
              <a16:creationId xmlns:a16="http://schemas.microsoft.com/office/drawing/2014/main" id="{42728252-5B8D-4AC1-80AB-D2C7A5BF1F5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橋りょう・トンネル】&#10;有形固定資産減価償却率グラフ枠">
          <a:extLst>
            <a:ext uri="{FF2B5EF4-FFF2-40B4-BE49-F238E27FC236}">
              <a16:creationId xmlns:a16="http://schemas.microsoft.com/office/drawing/2014/main" id="{84BC1BB0-6EA2-4AC0-A173-898B5F87410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47" name="直線コネクタ 146">
          <a:extLst>
            <a:ext uri="{FF2B5EF4-FFF2-40B4-BE49-F238E27FC236}">
              <a16:creationId xmlns:a16="http://schemas.microsoft.com/office/drawing/2014/main" id="{9B7BA537-6FC4-40FE-BFC3-5DA5A5514154}"/>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48" name="【橋りょう・トンネル】&#10;有形固定資産減価償却率最小値テキスト">
          <a:extLst>
            <a:ext uri="{FF2B5EF4-FFF2-40B4-BE49-F238E27FC236}">
              <a16:creationId xmlns:a16="http://schemas.microsoft.com/office/drawing/2014/main" id="{CBF43E30-DCE0-442F-8001-F8D9758EFF3F}"/>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49" name="直線コネクタ 148">
          <a:extLst>
            <a:ext uri="{FF2B5EF4-FFF2-40B4-BE49-F238E27FC236}">
              <a16:creationId xmlns:a16="http://schemas.microsoft.com/office/drawing/2014/main" id="{C7ACC8B5-70B0-4705-BED7-5A4751C18655}"/>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50" name="【橋りょう・トンネル】&#10;有形固定資産減価償却率最大値テキスト">
          <a:extLst>
            <a:ext uri="{FF2B5EF4-FFF2-40B4-BE49-F238E27FC236}">
              <a16:creationId xmlns:a16="http://schemas.microsoft.com/office/drawing/2014/main" id="{333013BE-40E3-4D61-8C3F-4CD1074B8D22}"/>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51" name="直線コネクタ 150">
          <a:extLst>
            <a:ext uri="{FF2B5EF4-FFF2-40B4-BE49-F238E27FC236}">
              <a16:creationId xmlns:a16="http://schemas.microsoft.com/office/drawing/2014/main" id="{C79F272D-FEFA-4FFC-9C2A-1091682741E5}"/>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52" name="【橋りょう・トンネル】&#10;有形固定資産減価償却率平均値テキスト">
          <a:extLst>
            <a:ext uri="{FF2B5EF4-FFF2-40B4-BE49-F238E27FC236}">
              <a16:creationId xmlns:a16="http://schemas.microsoft.com/office/drawing/2014/main" id="{F555B978-62AB-4C9F-80E6-7AE32BBDA65B}"/>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53" name="フローチャート: 判断 152">
          <a:extLst>
            <a:ext uri="{FF2B5EF4-FFF2-40B4-BE49-F238E27FC236}">
              <a16:creationId xmlns:a16="http://schemas.microsoft.com/office/drawing/2014/main" id="{150ECD51-7501-461E-9716-F922F5D95D0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54" name="フローチャート: 判断 153">
          <a:extLst>
            <a:ext uri="{FF2B5EF4-FFF2-40B4-BE49-F238E27FC236}">
              <a16:creationId xmlns:a16="http://schemas.microsoft.com/office/drawing/2014/main" id="{9D96AAA6-DB6F-4345-85E9-649D3F7D30B2}"/>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55" name="フローチャート: 判断 154">
          <a:extLst>
            <a:ext uri="{FF2B5EF4-FFF2-40B4-BE49-F238E27FC236}">
              <a16:creationId xmlns:a16="http://schemas.microsoft.com/office/drawing/2014/main" id="{ECE0EA85-523E-4361-8976-818677211617}"/>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56" name="フローチャート: 判断 155">
          <a:extLst>
            <a:ext uri="{FF2B5EF4-FFF2-40B4-BE49-F238E27FC236}">
              <a16:creationId xmlns:a16="http://schemas.microsoft.com/office/drawing/2014/main" id="{904C4EFA-DB25-4BFC-B2D6-38177CD8B76A}"/>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57" name="フローチャート: 判断 156">
          <a:extLst>
            <a:ext uri="{FF2B5EF4-FFF2-40B4-BE49-F238E27FC236}">
              <a16:creationId xmlns:a16="http://schemas.microsoft.com/office/drawing/2014/main" id="{E6366B42-6C63-419C-9E8A-6074F1503B17}"/>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a:extLst>
            <a:ext uri="{FF2B5EF4-FFF2-40B4-BE49-F238E27FC236}">
              <a16:creationId xmlns:a16="http://schemas.microsoft.com/office/drawing/2014/main" id="{645D7B3B-F065-4BA7-A5F4-25BFBBBD08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id="{266974F8-8A50-468C-86A5-D7D42F0F5FF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id="{49BDAC78-47D6-4755-9FEA-D6E775AD6F1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id="{AD544CF5-374E-4A4C-87EA-65A7E23FD0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4E9F581C-47CF-427B-B28C-03371E6C91A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141877</xdr:rowOff>
    </xdr:from>
    <xdr:to>
      <xdr:col>24</xdr:col>
      <xdr:colOff>114300</xdr:colOff>
      <xdr:row>60</xdr:row>
      <xdr:rowOff>72027</xdr:rowOff>
    </xdr:to>
    <xdr:sp macro="" textlink="">
      <xdr:nvSpPr>
        <xdr:cNvPr id="163" name="楕円 162">
          <a:extLst>
            <a:ext uri="{FF2B5EF4-FFF2-40B4-BE49-F238E27FC236}">
              <a16:creationId xmlns:a16="http://schemas.microsoft.com/office/drawing/2014/main" id="{9EF2FB6F-5982-429D-9D19-058A83CDB194}"/>
            </a:ext>
          </a:extLst>
        </xdr:cNvPr>
        <xdr:cNvSpPr/>
      </xdr:nvSpPr>
      <xdr:spPr>
        <a:xfrm>
          <a:off x="45847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164754</xdr:rowOff>
    </xdr:from>
    <xdr:ext cx="405111" cy="259045"/>
    <xdr:sp macro="" textlink="">
      <xdr:nvSpPr>
        <xdr:cNvPr id="164" name="【橋りょう・トンネル】&#10;有形固定資産減価償却率該当値テキスト">
          <a:extLst>
            <a:ext uri="{FF2B5EF4-FFF2-40B4-BE49-F238E27FC236}">
              <a16:creationId xmlns:a16="http://schemas.microsoft.com/office/drawing/2014/main" id="{DCC965C6-EA8A-4A8E-8149-C66E675BDB80}"/>
            </a:ext>
          </a:extLst>
        </xdr:cNvPr>
        <xdr:cNvSpPr txBox="1"/>
      </xdr:nvSpPr>
      <xdr:spPr>
        <a:xfrm>
          <a:off x="4673600" y="1010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104883</xdr:rowOff>
    </xdr:from>
    <xdr:ext cx="405111" cy="259045"/>
    <xdr:sp macro="" textlink="">
      <xdr:nvSpPr>
        <xdr:cNvPr id="165" name="n_1aveValue【橋りょう・トンネル】&#10;有形固定資産減価償却率">
          <a:extLst>
            <a:ext uri="{FF2B5EF4-FFF2-40B4-BE49-F238E27FC236}">
              <a16:creationId xmlns:a16="http://schemas.microsoft.com/office/drawing/2014/main" id="{F43FFC03-AED2-479F-9934-9C8C6E80EAC8}"/>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66" name="n_2aveValue【橋りょう・トンネル】&#10;有形固定資産減価償却率">
          <a:extLst>
            <a:ext uri="{FF2B5EF4-FFF2-40B4-BE49-F238E27FC236}">
              <a16:creationId xmlns:a16="http://schemas.microsoft.com/office/drawing/2014/main" id="{33E41DD9-5542-4324-A8D5-EE22EC90018C}"/>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67" name="n_3aveValue【橋りょう・トンネル】&#10;有形固定資産減価償却率">
          <a:extLst>
            <a:ext uri="{FF2B5EF4-FFF2-40B4-BE49-F238E27FC236}">
              <a16:creationId xmlns:a16="http://schemas.microsoft.com/office/drawing/2014/main" id="{5C8017B9-D108-4D1C-8645-290F045C498E}"/>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168" name="n_4aveValue【橋りょう・トンネル】&#10;有形固定資産減価償却率">
          <a:extLst>
            <a:ext uri="{FF2B5EF4-FFF2-40B4-BE49-F238E27FC236}">
              <a16:creationId xmlns:a16="http://schemas.microsoft.com/office/drawing/2014/main" id="{CF59357D-916B-411C-9053-006AA9769569}"/>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9" name="正方形/長方形 168">
          <a:extLst>
            <a:ext uri="{FF2B5EF4-FFF2-40B4-BE49-F238E27FC236}">
              <a16:creationId xmlns:a16="http://schemas.microsoft.com/office/drawing/2014/main" id="{C980B9BC-8F73-446B-8E31-9AC3AFD396F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0" name="正方形/長方形 169">
          <a:extLst>
            <a:ext uri="{FF2B5EF4-FFF2-40B4-BE49-F238E27FC236}">
              <a16:creationId xmlns:a16="http://schemas.microsoft.com/office/drawing/2014/main" id="{CFF39DA9-1C15-4536-9C25-143249E8EBA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1" name="正方形/長方形 170">
          <a:extLst>
            <a:ext uri="{FF2B5EF4-FFF2-40B4-BE49-F238E27FC236}">
              <a16:creationId xmlns:a16="http://schemas.microsoft.com/office/drawing/2014/main" id="{FE358527-46CF-4293-93A9-8ACF75B235C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2" name="正方形/長方形 171">
          <a:extLst>
            <a:ext uri="{FF2B5EF4-FFF2-40B4-BE49-F238E27FC236}">
              <a16:creationId xmlns:a16="http://schemas.microsoft.com/office/drawing/2014/main" id="{BF8275C6-2E8F-4DA1-B239-AC51D71EEF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3" name="正方形/長方形 172">
          <a:extLst>
            <a:ext uri="{FF2B5EF4-FFF2-40B4-BE49-F238E27FC236}">
              <a16:creationId xmlns:a16="http://schemas.microsoft.com/office/drawing/2014/main" id="{245129A5-7DD8-47A0-828C-54872FDB4B5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4" name="正方形/長方形 173">
          <a:extLst>
            <a:ext uri="{FF2B5EF4-FFF2-40B4-BE49-F238E27FC236}">
              <a16:creationId xmlns:a16="http://schemas.microsoft.com/office/drawing/2014/main" id="{30454C60-71D7-4893-9F6D-B0B224F9CFD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5" name="正方形/長方形 174">
          <a:extLst>
            <a:ext uri="{FF2B5EF4-FFF2-40B4-BE49-F238E27FC236}">
              <a16:creationId xmlns:a16="http://schemas.microsoft.com/office/drawing/2014/main" id="{27FBDFFA-6EBD-4F30-BAC7-795B82EF907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6" name="正方形/長方形 175">
          <a:extLst>
            <a:ext uri="{FF2B5EF4-FFF2-40B4-BE49-F238E27FC236}">
              <a16:creationId xmlns:a16="http://schemas.microsoft.com/office/drawing/2014/main" id="{ECF8D72E-70BA-4D74-AFE2-C7A3AE834A8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7" name="テキスト ボックス 176">
          <a:extLst>
            <a:ext uri="{FF2B5EF4-FFF2-40B4-BE49-F238E27FC236}">
              <a16:creationId xmlns:a16="http://schemas.microsoft.com/office/drawing/2014/main" id="{B79CBF82-263E-4E43-8CC0-212DD01A7F4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8" name="直線コネクタ 177">
          <a:extLst>
            <a:ext uri="{FF2B5EF4-FFF2-40B4-BE49-F238E27FC236}">
              <a16:creationId xmlns:a16="http://schemas.microsoft.com/office/drawing/2014/main" id="{9A7EF892-D0DA-4AB9-A7AA-AF31263314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9" name="直線コネクタ 178">
          <a:extLst>
            <a:ext uri="{FF2B5EF4-FFF2-40B4-BE49-F238E27FC236}">
              <a16:creationId xmlns:a16="http://schemas.microsoft.com/office/drawing/2014/main" id="{7AABA515-E7BD-4711-8A21-5F0AAB323EA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0" name="テキスト ボックス 179">
          <a:extLst>
            <a:ext uri="{FF2B5EF4-FFF2-40B4-BE49-F238E27FC236}">
              <a16:creationId xmlns:a16="http://schemas.microsoft.com/office/drawing/2014/main" id="{6765E021-0F91-4BBD-B002-6A5351B9A49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1" name="直線コネクタ 180">
          <a:extLst>
            <a:ext uri="{FF2B5EF4-FFF2-40B4-BE49-F238E27FC236}">
              <a16:creationId xmlns:a16="http://schemas.microsoft.com/office/drawing/2014/main" id="{DEBF4B89-EE04-46B6-9449-10C3BCAA17E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2" name="テキスト ボックス 181">
          <a:extLst>
            <a:ext uri="{FF2B5EF4-FFF2-40B4-BE49-F238E27FC236}">
              <a16:creationId xmlns:a16="http://schemas.microsoft.com/office/drawing/2014/main" id="{916D73B8-38DF-459D-BC34-6B2D1347598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3" name="直線コネクタ 182">
          <a:extLst>
            <a:ext uri="{FF2B5EF4-FFF2-40B4-BE49-F238E27FC236}">
              <a16:creationId xmlns:a16="http://schemas.microsoft.com/office/drawing/2014/main" id="{3FC65806-B6E9-4C68-9232-BBF63A8D26E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84" name="テキスト ボックス 183">
          <a:extLst>
            <a:ext uri="{FF2B5EF4-FFF2-40B4-BE49-F238E27FC236}">
              <a16:creationId xmlns:a16="http://schemas.microsoft.com/office/drawing/2014/main" id="{D5E98E8B-5724-4F99-8BA5-387F21249508}"/>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5" name="直線コネクタ 184">
          <a:extLst>
            <a:ext uri="{FF2B5EF4-FFF2-40B4-BE49-F238E27FC236}">
              <a16:creationId xmlns:a16="http://schemas.microsoft.com/office/drawing/2014/main" id="{375FCA12-CCC8-4C4A-8D9D-736BDC784D2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86" name="テキスト ボックス 185">
          <a:extLst>
            <a:ext uri="{FF2B5EF4-FFF2-40B4-BE49-F238E27FC236}">
              <a16:creationId xmlns:a16="http://schemas.microsoft.com/office/drawing/2014/main" id="{43D58295-D36A-4EEB-8788-14CBC3BB989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7" name="直線コネクタ 186">
          <a:extLst>
            <a:ext uri="{FF2B5EF4-FFF2-40B4-BE49-F238E27FC236}">
              <a16:creationId xmlns:a16="http://schemas.microsoft.com/office/drawing/2014/main" id="{8B519598-BDC7-405C-84E3-3E792E474A7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8" name="テキスト ボックス 187">
          <a:extLst>
            <a:ext uri="{FF2B5EF4-FFF2-40B4-BE49-F238E27FC236}">
              <a16:creationId xmlns:a16="http://schemas.microsoft.com/office/drawing/2014/main" id="{F4314AD4-E020-454E-917C-F565B0B52B3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9" name="直線コネクタ 188">
          <a:extLst>
            <a:ext uri="{FF2B5EF4-FFF2-40B4-BE49-F238E27FC236}">
              <a16:creationId xmlns:a16="http://schemas.microsoft.com/office/drawing/2014/main" id="{12C82C4F-F568-4912-B1B6-D48178011EC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0" name="テキスト ボックス 189">
          <a:extLst>
            <a:ext uri="{FF2B5EF4-FFF2-40B4-BE49-F238E27FC236}">
              <a16:creationId xmlns:a16="http://schemas.microsoft.com/office/drawing/2014/main" id="{F9B40467-556E-49EB-9BC3-A12FF6AE9D6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1" name="【橋りょう・トンネル】&#10;一人当たり有形固定資産（償却資産）額グラフ枠">
          <a:extLst>
            <a:ext uri="{FF2B5EF4-FFF2-40B4-BE49-F238E27FC236}">
              <a16:creationId xmlns:a16="http://schemas.microsoft.com/office/drawing/2014/main" id="{0C2407F7-4CE1-4809-BD1A-BB52CF02EF9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192" name="直線コネクタ 191">
          <a:extLst>
            <a:ext uri="{FF2B5EF4-FFF2-40B4-BE49-F238E27FC236}">
              <a16:creationId xmlns:a16="http://schemas.microsoft.com/office/drawing/2014/main" id="{525F7038-C762-425D-9DFA-8153CC7BA377}"/>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193" name="【橋りょう・トンネル】&#10;一人当たり有形固定資産（償却資産）額最小値テキスト">
          <a:extLst>
            <a:ext uri="{FF2B5EF4-FFF2-40B4-BE49-F238E27FC236}">
              <a16:creationId xmlns:a16="http://schemas.microsoft.com/office/drawing/2014/main" id="{623FBC9D-E053-4A5B-846C-C887D40252AB}"/>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194" name="直線コネクタ 193">
          <a:extLst>
            <a:ext uri="{FF2B5EF4-FFF2-40B4-BE49-F238E27FC236}">
              <a16:creationId xmlns:a16="http://schemas.microsoft.com/office/drawing/2014/main" id="{ABF0D85D-9F1C-4F11-B998-F8C96B480742}"/>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195" name="【橋りょう・トンネル】&#10;一人当たり有形固定資産（償却資産）額最大値テキスト">
          <a:extLst>
            <a:ext uri="{FF2B5EF4-FFF2-40B4-BE49-F238E27FC236}">
              <a16:creationId xmlns:a16="http://schemas.microsoft.com/office/drawing/2014/main" id="{6CA1425F-A0ED-409C-955E-0D234DE5B512}"/>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196" name="直線コネクタ 195">
          <a:extLst>
            <a:ext uri="{FF2B5EF4-FFF2-40B4-BE49-F238E27FC236}">
              <a16:creationId xmlns:a16="http://schemas.microsoft.com/office/drawing/2014/main" id="{1990F986-89CF-4BFA-BBED-69705EEDC2A1}"/>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197" name="【橋りょう・トンネル】&#10;一人当たり有形固定資産（償却資産）額平均値テキスト">
          <a:extLst>
            <a:ext uri="{FF2B5EF4-FFF2-40B4-BE49-F238E27FC236}">
              <a16:creationId xmlns:a16="http://schemas.microsoft.com/office/drawing/2014/main" id="{B4573B4B-4521-4F67-A076-4A0488840734}"/>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198" name="フローチャート: 判断 197">
          <a:extLst>
            <a:ext uri="{FF2B5EF4-FFF2-40B4-BE49-F238E27FC236}">
              <a16:creationId xmlns:a16="http://schemas.microsoft.com/office/drawing/2014/main" id="{E27E8F4C-C8FE-4472-A460-07151C463754}"/>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199" name="フローチャート: 判断 198">
          <a:extLst>
            <a:ext uri="{FF2B5EF4-FFF2-40B4-BE49-F238E27FC236}">
              <a16:creationId xmlns:a16="http://schemas.microsoft.com/office/drawing/2014/main" id="{B28AE7F0-119A-40DB-8B48-98EB02C255B9}"/>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00" name="フローチャート: 判断 199">
          <a:extLst>
            <a:ext uri="{FF2B5EF4-FFF2-40B4-BE49-F238E27FC236}">
              <a16:creationId xmlns:a16="http://schemas.microsoft.com/office/drawing/2014/main" id="{BBC041A1-AD53-4AD9-AF4B-6664D45A4B03}"/>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01" name="フローチャート: 判断 200">
          <a:extLst>
            <a:ext uri="{FF2B5EF4-FFF2-40B4-BE49-F238E27FC236}">
              <a16:creationId xmlns:a16="http://schemas.microsoft.com/office/drawing/2014/main" id="{0B995DD3-0F66-4795-9B00-B2E3CDA9FAC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02" name="フローチャート: 判断 201">
          <a:extLst>
            <a:ext uri="{FF2B5EF4-FFF2-40B4-BE49-F238E27FC236}">
              <a16:creationId xmlns:a16="http://schemas.microsoft.com/office/drawing/2014/main" id="{1D733097-A157-46E9-8B35-D2BE3BADDD53}"/>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F9CDF8CC-9984-4061-B573-E1673CC20D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593BE28E-D898-4192-AC8E-85D394CFCE7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B53DD496-DD0B-4CD4-906B-D4B65F78FB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2353F8B1-451F-4CA0-A9AC-1A1B7F4A72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03D82682-9972-43D8-93DF-6FAFDB7A98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20200</xdr:rowOff>
    </xdr:from>
    <xdr:to>
      <xdr:col>55</xdr:col>
      <xdr:colOff>50800</xdr:colOff>
      <xdr:row>63</xdr:row>
      <xdr:rowOff>121800</xdr:rowOff>
    </xdr:to>
    <xdr:sp macro="" textlink="">
      <xdr:nvSpPr>
        <xdr:cNvPr id="208" name="楕円 207">
          <a:extLst>
            <a:ext uri="{FF2B5EF4-FFF2-40B4-BE49-F238E27FC236}">
              <a16:creationId xmlns:a16="http://schemas.microsoft.com/office/drawing/2014/main" id="{60884B3D-8EB1-4285-BF67-12A8A54F425D}"/>
            </a:ext>
          </a:extLst>
        </xdr:cNvPr>
        <xdr:cNvSpPr/>
      </xdr:nvSpPr>
      <xdr:spPr>
        <a:xfrm>
          <a:off x="10426700" y="1082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170077</xdr:rowOff>
    </xdr:from>
    <xdr:ext cx="599010" cy="259045"/>
    <xdr:sp macro="" textlink="">
      <xdr:nvSpPr>
        <xdr:cNvPr id="209" name="【橋りょう・トンネル】&#10;一人当たり有形固定資産（償却資産）額該当値テキスト">
          <a:extLst>
            <a:ext uri="{FF2B5EF4-FFF2-40B4-BE49-F238E27FC236}">
              <a16:creationId xmlns:a16="http://schemas.microsoft.com/office/drawing/2014/main" id="{AC8C7411-8BCE-49D6-8E1C-92D9260CB650}"/>
            </a:ext>
          </a:extLst>
        </xdr:cNvPr>
        <xdr:cNvSpPr txBox="1"/>
      </xdr:nvSpPr>
      <xdr:spPr>
        <a:xfrm>
          <a:off x="10515600" y="10799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47895</xdr:rowOff>
    </xdr:from>
    <xdr:ext cx="599010" cy="259045"/>
    <xdr:sp macro="" textlink="">
      <xdr:nvSpPr>
        <xdr:cNvPr id="210" name="n_1aveValue【橋りょう・トンネル】&#10;一人当たり有形固定資産（償却資産）額">
          <a:extLst>
            <a:ext uri="{FF2B5EF4-FFF2-40B4-BE49-F238E27FC236}">
              <a16:creationId xmlns:a16="http://schemas.microsoft.com/office/drawing/2014/main" id="{2DFC0EBA-E99E-4F08-9D15-C4C943A7E98E}"/>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11" name="n_2aveValue【橋りょう・トンネル】&#10;一人当たり有形固定資産（償却資産）額">
          <a:extLst>
            <a:ext uri="{FF2B5EF4-FFF2-40B4-BE49-F238E27FC236}">
              <a16:creationId xmlns:a16="http://schemas.microsoft.com/office/drawing/2014/main" id="{0931BA24-A4FE-4F81-B66D-F7EE9E5BA740}"/>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12" name="n_3aveValue【橋りょう・トンネル】&#10;一人当たり有形固定資産（償却資産）額">
          <a:extLst>
            <a:ext uri="{FF2B5EF4-FFF2-40B4-BE49-F238E27FC236}">
              <a16:creationId xmlns:a16="http://schemas.microsoft.com/office/drawing/2014/main" id="{36090ABD-CDDC-4754-B135-E13FE44416BB}"/>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13" name="n_4aveValue【橋りょう・トンネル】&#10;一人当たり有形固定資産（償却資産）額">
          <a:extLst>
            <a:ext uri="{FF2B5EF4-FFF2-40B4-BE49-F238E27FC236}">
              <a16:creationId xmlns:a16="http://schemas.microsoft.com/office/drawing/2014/main" id="{216EE70D-C465-4092-B9F7-4907CC5B0F0C}"/>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4" name="正方形/長方形 213">
          <a:extLst>
            <a:ext uri="{FF2B5EF4-FFF2-40B4-BE49-F238E27FC236}">
              <a16:creationId xmlns:a16="http://schemas.microsoft.com/office/drawing/2014/main" id="{155B58DD-BBF8-48E1-AE24-CAA29E1CA8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5" name="正方形/長方形 214">
          <a:extLst>
            <a:ext uri="{FF2B5EF4-FFF2-40B4-BE49-F238E27FC236}">
              <a16:creationId xmlns:a16="http://schemas.microsoft.com/office/drawing/2014/main" id="{79C7D166-4EA6-4A35-821F-8053B00EFC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6" name="正方形/長方形 215">
          <a:extLst>
            <a:ext uri="{FF2B5EF4-FFF2-40B4-BE49-F238E27FC236}">
              <a16:creationId xmlns:a16="http://schemas.microsoft.com/office/drawing/2014/main" id="{0C88F6B9-0D30-4A60-A299-D4ABD345C3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7" name="正方形/長方形 216">
          <a:extLst>
            <a:ext uri="{FF2B5EF4-FFF2-40B4-BE49-F238E27FC236}">
              <a16:creationId xmlns:a16="http://schemas.microsoft.com/office/drawing/2014/main" id="{E2ADE8B2-F72E-4AB6-B702-AF6B1F6B37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8" name="正方形/長方形 217">
          <a:extLst>
            <a:ext uri="{FF2B5EF4-FFF2-40B4-BE49-F238E27FC236}">
              <a16:creationId xmlns:a16="http://schemas.microsoft.com/office/drawing/2014/main" id="{C2511E59-FF33-4F84-88AB-8AEF535E15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9" name="正方形/長方形 218">
          <a:extLst>
            <a:ext uri="{FF2B5EF4-FFF2-40B4-BE49-F238E27FC236}">
              <a16:creationId xmlns:a16="http://schemas.microsoft.com/office/drawing/2014/main" id="{B89B05B0-5B00-4C87-ADE8-A34EEEAADF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0" name="正方形/長方形 219">
          <a:extLst>
            <a:ext uri="{FF2B5EF4-FFF2-40B4-BE49-F238E27FC236}">
              <a16:creationId xmlns:a16="http://schemas.microsoft.com/office/drawing/2014/main" id="{7D06824C-C155-4E06-BEA9-B44C1727DCD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1" name="正方形/長方形 220">
          <a:extLst>
            <a:ext uri="{FF2B5EF4-FFF2-40B4-BE49-F238E27FC236}">
              <a16:creationId xmlns:a16="http://schemas.microsoft.com/office/drawing/2014/main" id="{6A4E615A-77A1-4C2E-B0F8-B9BBCB0715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2" name="テキスト ボックス 221">
          <a:extLst>
            <a:ext uri="{FF2B5EF4-FFF2-40B4-BE49-F238E27FC236}">
              <a16:creationId xmlns:a16="http://schemas.microsoft.com/office/drawing/2014/main" id="{7AA31DA8-AEB5-4156-8CD7-3E72528C263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3" name="直線コネクタ 222">
          <a:extLst>
            <a:ext uri="{FF2B5EF4-FFF2-40B4-BE49-F238E27FC236}">
              <a16:creationId xmlns:a16="http://schemas.microsoft.com/office/drawing/2014/main" id="{3AE0E2FC-EACB-48A5-B317-66B12BB2389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4" name="テキスト ボックス 223">
          <a:extLst>
            <a:ext uri="{FF2B5EF4-FFF2-40B4-BE49-F238E27FC236}">
              <a16:creationId xmlns:a16="http://schemas.microsoft.com/office/drawing/2014/main" id="{03C3C479-A729-44FC-8FD0-C646ACF0B3B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25" name="直線コネクタ 224">
          <a:extLst>
            <a:ext uri="{FF2B5EF4-FFF2-40B4-BE49-F238E27FC236}">
              <a16:creationId xmlns:a16="http://schemas.microsoft.com/office/drawing/2014/main" id="{22EDE746-A906-4CB3-80DE-067C5865A81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26" name="テキスト ボックス 225">
          <a:extLst>
            <a:ext uri="{FF2B5EF4-FFF2-40B4-BE49-F238E27FC236}">
              <a16:creationId xmlns:a16="http://schemas.microsoft.com/office/drawing/2014/main" id="{CB3A0774-E91C-4DDA-9CF1-A5864D59B22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7" name="直線コネクタ 226">
          <a:extLst>
            <a:ext uri="{FF2B5EF4-FFF2-40B4-BE49-F238E27FC236}">
              <a16:creationId xmlns:a16="http://schemas.microsoft.com/office/drawing/2014/main" id="{F2EF8EE2-4D6E-46EB-9C39-350F3B249DB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28" name="テキスト ボックス 227">
          <a:extLst>
            <a:ext uri="{FF2B5EF4-FFF2-40B4-BE49-F238E27FC236}">
              <a16:creationId xmlns:a16="http://schemas.microsoft.com/office/drawing/2014/main" id="{1894E5CE-C719-4222-B21B-AC3B8F212F4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29" name="直線コネクタ 228">
          <a:extLst>
            <a:ext uri="{FF2B5EF4-FFF2-40B4-BE49-F238E27FC236}">
              <a16:creationId xmlns:a16="http://schemas.microsoft.com/office/drawing/2014/main" id="{BCE2A50C-9C91-464D-97A3-0E42EC9EAF9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30" name="テキスト ボックス 229">
          <a:extLst>
            <a:ext uri="{FF2B5EF4-FFF2-40B4-BE49-F238E27FC236}">
              <a16:creationId xmlns:a16="http://schemas.microsoft.com/office/drawing/2014/main" id="{F40DC0A8-0CF2-4EA5-AE0F-F96C4E8435D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31" name="直線コネクタ 230">
          <a:extLst>
            <a:ext uri="{FF2B5EF4-FFF2-40B4-BE49-F238E27FC236}">
              <a16:creationId xmlns:a16="http://schemas.microsoft.com/office/drawing/2014/main" id="{F9092000-1ED7-4A3C-9579-BF6DE6A59DC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32" name="テキスト ボックス 231">
          <a:extLst>
            <a:ext uri="{FF2B5EF4-FFF2-40B4-BE49-F238E27FC236}">
              <a16:creationId xmlns:a16="http://schemas.microsoft.com/office/drawing/2014/main" id="{21F76165-A1F2-4F20-8340-8ABE1881002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a:extLst>
            <a:ext uri="{FF2B5EF4-FFF2-40B4-BE49-F238E27FC236}">
              <a16:creationId xmlns:a16="http://schemas.microsoft.com/office/drawing/2014/main" id="{1842DBC9-196C-4B3F-8F3C-D1528855D3F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34" name="テキスト ボックス 233">
          <a:extLst>
            <a:ext uri="{FF2B5EF4-FFF2-40B4-BE49-F238E27FC236}">
              <a16:creationId xmlns:a16="http://schemas.microsoft.com/office/drawing/2014/main" id="{7BC8D188-6FBB-4AF1-AB33-87EA7F3FBF5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公営住宅】&#10;有形固定資産減価償却率グラフ枠">
          <a:extLst>
            <a:ext uri="{FF2B5EF4-FFF2-40B4-BE49-F238E27FC236}">
              <a16:creationId xmlns:a16="http://schemas.microsoft.com/office/drawing/2014/main" id="{0CCE8E1C-7145-488C-BD9E-4928A432B42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36" name="直線コネクタ 235">
          <a:extLst>
            <a:ext uri="{FF2B5EF4-FFF2-40B4-BE49-F238E27FC236}">
              <a16:creationId xmlns:a16="http://schemas.microsoft.com/office/drawing/2014/main" id="{E8C70211-88A6-4364-88CE-9FD839C840E6}"/>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37" name="【公営住宅】&#10;有形固定資産減価償却率最小値テキスト">
          <a:extLst>
            <a:ext uri="{FF2B5EF4-FFF2-40B4-BE49-F238E27FC236}">
              <a16:creationId xmlns:a16="http://schemas.microsoft.com/office/drawing/2014/main" id="{74FAFFE5-B4C6-49CF-9397-74FCC46EDD0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38" name="直線コネクタ 237">
          <a:extLst>
            <a:ext uri="{FF2B5EF4-FFF2-40B4-BE49-F238E27FC236}">
              <a16:creationId xmlns:a16="http://schemas.microsoft.com/office/drawing/2014/main" id="{82EDDBED-1792-414D-A176-CFA0CCC4498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39" name="【公営住宅】&#10;有形固定資産減価償却率最大値テキスト">
          <a:extLst>
            <a:ext uri="{FF2B5EF4-FFF2-40B4-BE49-F238E27FC236}">
              <a16:creationId xmlns:a16="http://schemas.microsoft.com/office/drawing/2014/main" id="{14CA0B92-9DC6-45B8-888E-82896F85038D}"/>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40" name="直線コネクタ 239">
          <a:extLst>
            <a:ext uri="{FF2B5EF4-FFF2-40B4-BE49-F238E27FC236}">
              <a16:creationId xmlns:a16="http://schemas.microsoft.com/office/drawing/2014/main" id="{CD1DB531-AD72-4688-BAC0-9BFBDF557419}"/>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41" name="【公営住宅】&#10;有形固定資産減価償却率平均値テキスト">
          <a:extLst>
            <a:ext uri="{FF2B5EF4-FFF2-40B4-BE49-F238E27FC236}">
              <a16:creationId xmlns:a16="http://schemas.microsoft.com/office/drawing/2014/main" id="{08AA3B92-848D-47A5-8F7A-2CFD3065AE7F}"/>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42" name="フローチャート: 判断 241">
          <a:extLst>
            <a:ext uri="{FF2B5EF4-FFF2-40B4-BE49-F238E27FC236}">
              <a16:creationId xmlns:a16="http://schemas.microsoft.com/office/drawing/2014/main" id="{0D0644DB-432B-4507-919F-7FF3B4C08819}"/>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43" name="フローチャート: 判断 242">
          <a:extLst>
            <a:ext uri="{FF2B5EF4-FFF2-40B4-BE49-F238E27FC236}">
              <a16:creationId xmlns:a16="http://schemas.microsoft.com/office/drawing/2014/main" id="{9E165E4F-3B64-402E-A65B-9762140C324C}"/>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44" name="フローチャート: 判断 243">
          <a:extLst>
            <a:ext uri="{FF2B5EF4-FFF2-40B4-BE49-F238E27FC236}">
              <a16:creationId xmlns:a16="http://schemas.microsoft.com/office/drawing/2014/main" id="{0B76B4C8-A214-4BC5-9F37-89F5BF95B3AA}"/>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45" name="フローチャート: 判断 244">
          <a:extLst>
            <a:ext uri="{FF2B5EF4-FFF2-40B4-BE49-F238E27FC236}">
              <a16:creationId xmlns:a16="http://schemas.microsoft.com/office/drawing/2014/main" id="{B2DC5118-4E7F-4680-91C5-67FECDEB87A4}"/>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46" name="フローチャート: 判断 245">
          <a:extLst>
            <a:ext uri="{FF2B5EF4-FFF2-40B4-BE49-F238E27FC236}">
              <a16:creationId xmlns:a16="http://schemas.microsoft.com/office/drawing/2014/main" id="{D2446BED-1838-478D-9348-D89E2855251D}"/>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2F583C2C-96DE-41EB-B9CA-CD13D9C24A9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8CA55330-340B-4A29-81BD-0E33A0C02F3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66EE96DF-D5AD-47B5-9AAE-E09A78AF48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7775A3BA-4C27-43E2-A6D1-CB60CBB71E7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E1A4789C-C946-4270-8B8D-39AD9EAAB77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81026</xdr:rowOff>
    </xdr:from>
    <xdr:to>
      <xdr:col>24</xdr:col>
      <xdr:colOff>114300</xdr:colOff>
      <xdr:row>83</xdr:row>
      <xdr:rowOff>11176</xdr:rowOff>
    </xdr:to>
    <xdr:sp macro="" textlink="">
      <xdr:nvSpPr>
        <xdr:cNvPr id="252" name="楕円 251">
          <a:extLst>
            <a:ext uri="{FF2B5EF4-FFF2-40B4-BE49-F238E27FC236}">
              <a16:creationId xmlns:a16="http://schemas.microsoft.com/office/drawing/2014/main" id="{7A02F877-FA17-4348-AA70-2ACBDD5AF8B6}"/>
            </a:ext>
          </a:extLst>
        </xdr:cNvPr>
        <xdr:cNvSpPr/>
      </xdr:nvSpPr>
      <xdr:spPr>
        <a:xfrm>
          <a:off x="45847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59453</xdr:rowOff>
    </xdr:from>
    <xdr:ext cx="405111" cy="259045"/>
    <xdr:sp macro="" textlink="">
      <xdr:nvSpPr>
        <xdr:cNvPr id="253" name="【公営住宅】&#10;有形固定資産減価償却率該当値テキスト">
          <a:extLst>
            <a:ext uri="{FF2B5EF4-FFF2-40B4-BE49-F238E27FC236}">
              <a16:creationId xmlns:a16="http://schemas.microsoft.com/office/drawing/2014/main" id="{FEF4765C-D09E-41D2-9345-4E90091BBB40}"/>
            </a:ext>
          </a:extLst>
        </xdr:cNvPr>
        <xdr:cNvSpPr txBox="1"/>
      </xdr:nvSpPr>
      <xdr:spPr>
        <a:xfrm>
          <a:off x="4673600" y="1411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167149</xdr:rowOff>
    </xdr:from>
    <xdr:ext cx="405111" cy="259045"/>
    <xdr:sp macro="" textlink="">
      <xdr:nvSpPr>
        <xdr:cNvPr id="254" name="n_1aveValue【公営住宅】&#10;有形固定資産減価償却率">
          <a:extLst>
            <a:ext uri="{FF2B5EF4-FFF2-40B4-BE49-F238E27FC236}">
              <a16:creationId xmlns:a16="http://schemas.microsoft.com/office/drawing/2014/main" id="{538A1AC9-2199-4A04-BBD2-ECCDF57D04F9}"/>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255" name="n_2aveValue【公営住宅】&#10;有形固定資産減価償却率">
          <a:extLst>
            <a:ext uri="{FF2B5EF4-FFF2-40B4-BE49-F238E27FC236}">
              <a16:creationId xmlns:a16="http://schemas.microsoft.com/office/drawing/2014/main" id="{C89DD4D8-C801-46D8-B152-C2B138E7169A}"/>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256" name="n_3aveValue【公営住宅】&#10;有形固定資産減価償却率">
          <a:extLst>
            <a:ext uri="{FF2B5EF4-FFF2-40B4-BE49-F238E27FC236}">
              <a16:creationId xmlns:a16="http://schemas.microsoft.com/office/drawing/2014/main" id="{8F99624D-3978-446F-B7A4-8899EFB943CF}"/>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257" name="n_4aveValue【公営住宅】&#10;有形固定資産減価償却率">
          <a:extLst>
            <a:ext uri="{FF2B5EF4-FFF2-40B4-BE49-F238E27FC236}">
              <a16:creationId xmlns:a16="http://schemas.microsoft.com/office/drawing/2014/main" id="{E652142E-4DF3-4E46-B623-8C70CA10AE4A}"/>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8" name="正方形/長方形 257">
          <a:extLst>
            <a:ext uri="{FF2B5EF4-FFF2-40B4-BE49-F238E27FC236}">
              <a16:creationId xmlns:a16="http://schemas.microsoft.com/office/drawing/2014/main" id="{87C22DED-C1A7-4E78-8795-3A0B490AE6D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9" name="正方形/長方形 258">
          <a:extLst>
            <a:ext uri="{FF2B5EF4-FFF2-40B4-BE49-F238E27FC236}">
              <a16:creationId xmlns:a16="http://schemas.microsoft.com/office/drawing/2014/main" id="{6A607612-813E-4D05-B68A-17028851AE2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0" name="正方形/長方形 259">
          <a:extLst>
            <a:ext uri="{FF2B5EF4-FFF2-40B4-BE49-F238E27FC236}">
              <a16:creationId xmlns:a16="http://schemas.microsoft.com/office/drawing/2014/main" id="{F80FCE4D-CFC4-46F4-8281-EA4105172E9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1" name="正方形/長方形 260">
          <a:extLst>
            <a:ext uri="{FF2B5EF4-FFF2-40B4-BE49-F238E27FC236}">
              <a16:creationId xmlns:a16="http://schemas.microsoft.com/office/drawing/2014/main" id="{B9EE4444-C8B5-47C4-9C9F-32FCDA7423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2" name="正方形/長方形 261">
          <a:extLst>
            <a:ext uri="{FF2B5EF4-FFF2-40B4-BE49-F238E27FC236}">
              <a16:creationId xmlns:a16="http://schemas.microsoft.com/office/drawing/2014/main" id="{9429AFA0-C1DD-42BB-AB4B-27EF3C7631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3" name="正方形/長方形 262">
          <a:extLst>
            <a:ext uri="{FF2B5EF4-FFF2-40B4-BE49-F238E27FC236}">
              <a16:creationId xmlns:a16="http://schemas.microsoft.com/office/drawing/2014/main" id="{9F59D8D6-3589-4F1E-B456-6E029F17A7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4" name="正方形/長方形 263">
          <a:extLst>
            <a:ext uri="{FF2B5EF4-FFF2-40B4-BE49-F238E27FC236}">
              <a16:creationId xmlns:a16="http://schemas.microsoft.com/office/drawing/2014/main" id="{BCB0A3C4-ED78-4B38-9725-D516C735087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5" name="正方形/長方形 264">
          <a:extLst>
            <a:ext uri="{FF2B5EF4-FFF2-40B4-BE49-F238E27FC236}">
              <a16:creationId xmlns:a16="http://schemas.microsoft.com/office/drawing/2014/main" id="{3AEE32CD-198C-41AC-945C-3908C85464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6" name="テキスト ボックス 265">
          <a:extLst>
            <a:ext uri="{FF2B5EF4-FFF2-40B4-BE49-F238E27FC236}">
              <a16:creationId xmlns:a16="http://schemas.microsoft.com/office/drawing/2014/main" id="{8D38042F-637D-412F-8723-5A37FE7E15F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7" name="直線コネクタ 266">
          <a:extLst>
            <a:ext uri="{FF2B5EF4-FFF2-40B4-BE49-F238E27FC236}">
              <a16:creationId xmlns:a16="http://schemas.microsoft.com/office/drawing/2014/main" id="{A23C09B1-2EA0-4FFF-A1CF-5C435D981D9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8" name="直線コネクタ 267">
          <a:extLst>
            <a:ext uri="{FF2B5EF4-FFF2-40B4-BE49-F238E27FC236}">
              <a16:creationId xmlns:a16="http://schemas.microsoft.com/office/drawing/2014/main" id="{410484FC-6864-43F5-B01D-FA8E03AA02E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9" name="テキスト ボックス 268">
          <a:extLst>
            <a:ext uri="{FF2B5EF4-FFF2-40B4-BE49-F238E27FC236}">
              <a16:creationId xmlns:a16="http://schemas.microsoft.com/office/drawing/2014/main" id="{A634B26F-D6CE-4737-9113-C0E21B26676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0" name="直線コネクタ 269">
          <a:extLst>
            <a:ext uri="{FF2B5EF4-FFF2-40B4-BE49-F238E27FC236}">
              <a16:creationId xmlns:a16="http://schemas.microsoft.com/office/drawing/2014/main" id="{CDE81D3C-5DFF-48EF-AAA9-1519F9F34B4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71" name="テキスト ボックス 270">
          <a:extLst>
            <a:ext uri="{FF2B5EF4-FFF2-40B4-BE49-F238E27FC236}">
              <a16:creationId xmlns:a16="http://schemas.microsoft.com/office/drawing/2014/main" id="{331AD077-40E8-443C-B74B-D97855C49E1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2" name="直線コネクタ 271">
          <a:extLst>
            <a:ext uri="{FF2B5EF4-FFF2-40B4-BE49-F238E27FC236}">
              <a16:creationId xmlns:a16="http://schemas.microsoft.com/office/drawing/2014/main" id="{A7405C3A-208A-465E-9B1E-F50DD7B4AE9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3" name="テキスト ボックス 272">
          <a:extLst>
            <a:ext uri="{FF2B5EF4-FFF2-40B4-BE49-F238E27FC236}">
              <a16:creationId xmlns:a16="http://schemas.microsoft.com/office/drawing/2014/main" id="{EB0C3A98-A985-47DC-BC59-BF5C1ED3EE9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4" name="直線コネクタ 273">
          <a:extLst>
            <a:ext uri="{FF2B5EF4-FFF2-40B4-BE49-F238E27FC236}">
              <a16:creationId xmlns:a16="http://schemas.microsoft.com/office/drawing/2014/main" id="{83FD00E7-68FA-4B90-AF2D-7B08F6A4427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5" name="テキスト ボックス 274">
          <a:extLst>
            <a:ext uri="{FF2B5EF4-FFF2-40B4-BE49-F238E27FC236}">
              <a16:creationId xmlns:a16="http://schemas.microsoft.com/office/drawing/2014/main" id="{D527CA62-B7D0-4557-80AF-4E8E5437789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6" name="直線コネクタ 275">
          <a:extLst>
            <a:ext uri="{FF2B5EF4-FFF2-40B4-BE49-F238E27FC236}">
              <a16:creationId xmlns:a16="http://schemas.microsoft.com/office/drawing/2014/main" id="{41D4B077-E7AF-4BA7-8969-BDBFAD8400E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7" name="テキスト ボックス 276">
          <a:extLst>
            <a:ext uri="{FF2B5EF4-FFF2-40B4-BE49-F238E27FC236}">
              <a16:creationId xmlns:a16="http://schemas.microsoft.com/office/drawing/2014/main" id="{1CDD4039-47FE-4849-A4E2-239464B9F43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8" name="直線コネクタ 277">
          <a:extLst>
            <a:ext uri="{FF2B5EF4-FFF2-40B4-BE49-F238E27FC236}">
              <a16:creationId xmlns:a16="http://schemas.microsoft.com/office/drawing/2014/main" id="{36833AA8-BFA1-480B-A2DF-54B95582030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9" name="テキスト ボックス 278">
          <a:extLst>
            <a:ext uri="{FF2B5EF4-FFF2-40B4-BE49-F238E27FC236}">
              <a16:creationId xmlns:a16="http://schemas.microsoft.com/office/drawing/2014/main" id="{36BDD102-A587-4BE5-957E-677A4928C24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0" name="【公営住宅】&#10;一人当たり面積グラフ枠">
          <a:extLst>
            <a:ext uri="{FF2B5EF4-FFF2-40B4-BE49-F238E27FC236}">
              <a16:creationId xmlns:a16="http://schemas.microsoft.com/office/drawing/2014/main" id="{A16936A1-2CA6-4EB8-9FD3-7D093D3D79C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281" name="直線コネクタ 280">
          <a:extLst>
            <a:ext uri="{FF2B5EF4-FFF2-40B4-BE49-F238E27FC236}">
              <a16:creationId xmlns:a16="http://schemas.microsoft.com/office/drawing/2014/main" id="{1751725A-C51F-4853-9A59-930537143E61}"/>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82" name="【公営住宅】&#10;一人当たり面積最小値テキスト">
          <a:extLst>
            <a:ext uri="{FF2B5EF4-FFF2-40B4-BE49-F238E27FC236}">
              <a16:creationId xmlns:a16="http://schemas.microsoft.com/office/drawing/2014/main" id="{932139A4-89CE-429D-9435-D96077C1A52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83" name="直線コネクタ 282">
          <a:extLst>
            <a:ext uri="{FF2B5EF4-FFF2-40B4-BE49-F238E27FC236}">
              <a16:creationId xmlns:a16="http://schemas.microsoft.com/office/drawing/2014/main" id="{9C1BBF49-6F90-44B2-9959-5F0E1EFFB3E1}"/>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284" name="【公営住宅】&#10;一人当たり面積最大値テキスト">
          <a:extLst>
            <a:ext uri="{FF2B5EF4-FFF2-40B4-BE49-F238E27FC236}">
              <a16:creationId xmlns:a16="http://schemas.microsoft.com/office/drawing/2014/main" id="{8195C481-1DB3-455A-8081-4025D8C52BF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285" name="直線コネクタ 284">
          <a:extLst>
            <a:ext uri="{FF2B5EF4-FFF2-40B4-BE49-F238E27FC236}">
              <a16:creationId xmlns:a16="http://schemas.microsoft.com/office/drawing/2014/main" id="{C54B5339-2B3C-45D1-95C7-A2931B85710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286" name="【公営住宅】&#10;一人当たり面積平均値テキスト">
          <a:extLst>
            <a:ext uri="{FF2B5EF4-FFF2-40B4-BE49-F238E27FC236}">
              <a16:creationId xmlns:a16="http://schemas.microsoft.com/office/drawing/2014/main" id="{A367630F-A1E1-4BC0-AD71-E26F4523C508}"/>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287" name="フローチャート: 判断 286">
          <a:extLst>
            <a:ext uri="{FF2B5EF4-FFF2-40B4-BE49-F238E27FC236}">
              <a16:creationId xmlns:a16="http://schemas.microsoft.com/office/drawing/2014/main" id="{B1FA64C3-D318-49DC-99F2-B253D3DC69F2}"/>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288" name="フローチャート: 判断 287">
          <a:extLst>
            <a:ext uri="{FF2B5EF4-FFF2-40B4-BE49-F238E27FC236}">
              <a16:creationId xmlns:a16="http://schemas.microsoft.com/office/drawing/2014/main" id="{C083BAFA-BF8A-4F91-80A8-A0E9FA9041D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289" name="フローチャート: 判断 288">
          <a:extLst>
            <a:ext uri="{FF2B5EF4-FFF2-40B4-BE49-F238E27FC236}">
              <a16:creationId xmlns:a16="http://schemas.microsoft.com/office/drawing/2014/main" id="{709FC66E-7B21-4D39-8A37-7E3F9357CCA2}"/>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290" name="フローチャート: 判断 289">
          <a:extLst>
            <a:ext uri="{FF2B5EF4-FFF2-40B4-BE49-F238E27FC236}">
              <a16:creationId xmlns:a16="http://schemas.microsoft.com/office/drawing/2014/main" id="{40657C50-3B24-435E-870B-0ED135CF8F06}"/>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291" name="フローチャート: 判断 290">
          <a:extLst>
            <a:ext uri="{FF2B5EF4-FFF2-40B4-BE49-F238E27FC236}">
              <a16:creationId xmlns:a16="http://schemas.microsoft.com/office/drawing/2014/main" id="{DEC9C630-3614-477B-9308-BA97C33F9B31}"/>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3FAF2C7-7A2A-4780-8C84-BCCD421E3FF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132F44A-F92E-44C8-8FE5-63A00809D05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E70F2E4-6746-4B6C-B0FF-E56415CFDC3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8455189-7069-4E6A-B539-21A3E98097A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B7A9C3B-2C8D-4283-AB02-75A7AAB116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9398</xdr:rowOff>
    </xdr:from>
    <xdr:to>
      <xdr:col>55</xdr:col>
      <xdr:colOff>50800</xdr:colOff>
      <xdr:row>82</xdr:row>
      <xdr:rowOff>110998</xdr:rowOff>
    </xdr:to>
    <xdr:sp macro="" textlink="">
      <xdr:nvSpPr>
        <xdr:cNvPr id="297" name="楕円 296">
          <a:extLst>
            <a:ext uri="{FF2B5EF4-FFF2-40B4-BE49-F238E27FC236}">
              <a16:creationId xmlns:a16="http://schemas.microsoft.com/office/drawing/2014/main" id="{4D263BC6-9F14-403F-B52F-FC305847AF43}"/>
            </a:ext>
          </a:extLst>
        </xdr:cNvPr>
        <xdr:cNvSpPr/>
      </xdr:nvSpPr>
      <xdr:spPr>
        <a:xfrm>
          <a:off x="10426700" y="1406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32275</xdr:rowOff>
    </xdr:from>
    <xdr:ext cx="469744" cy="259045"/>
    <xdr:sp macro="" textlink="">
      <xdr:nvSpPr>
        <xdr:cNvPr id="298" name="【公営住宅】&#10;一人当たり面積該当値テキスト">
          <a:extLst>
            <a:ext uri="{FF2B5EF4-FFF2-40B4-BE49-F238E27FC236}">
              <a16:creationId xmlns:a16="http://schemas.microsoft.com/office/drawing/2014/main" id="{48645FE5-2A53-4303-B771-16BDEE4119B3}"/>
            </a:ext>
          </a:extLst>
        </xdr:cNvPr>
        <xdr:cNvSpPr txBox="1"/>
      </xdr:nvSpPr>
      <xdr:spPr>
        <a:xfrm>
          <a:off x="10515600" y="1391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132859</xdr:rowOff>
    </xdr:from>
    <xdr:ext cx="469744" cy="259045"/>
    <xdr:sp macro="" textlink="">
      <xdr:nvSpPr>
        <xdr:cNvPr id="299" name="n_1aveValue【公営住宅】&#10;一人当たり面積">
          <a:extLst>
            <a:ext uri="{FF2B5EF4-FFF2-40B4-BE49-F238E27FC236}">
              <a16:creationId xmlns:a16="http://schemas.microsoft.com/office/drawing/2014/main" id="{BD94B1B5-E06B-495C-9434-B8BFBE1408F7}"/>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00" name="n_2aveValue【公営住宅】&#10;一人当たり面積">
          <a:extLst>
            <a:ext uri="{FF2B5EF4-FFF2-40B4-BE49-F238E27FC236}">
              <a16:creationId xmlns:a16="http://schemas.microsoft.com/office/drawing/2014/main" id="{A8B5CBC8-3601-41B4-8DC1-480D7319D6AA}"/>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01" name="n_3aveValue【公営住宅】&#10;一人当たり面積">
          <a:extLst>
            <a:ext uri="{FF2B5EF4-FFF2-40B4-BE49-F238E27FC236}">
              <a16:creationId xmlns:a16="http://schemas.microsoft.com/office/drawing/2014/main" id="{8A61A866-50CC-4620-86A2-CFD7B75ED04A}"/>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02" name="n_4aveValue【公営住宅】&#10;一人当たり面積">
          <a:extLst>
            <a:ext uri="{FF2B5EF4-FFF2-40B4-BE49-F238E27FC236}">
              <a16:creationId xmlns:a16="http://schemas.microsoft.com/office/drawing/2014/main" id="{FB5856E3-2FA9-4A74-AADC-7522F2F33D19}"/>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3" name="正方形/長方形 302">
          <a:extLst>
            <a:ext uri="{FF2B5EF4-FFF2-40B4-BE49-F238E27FC236}">
              <a16:creationId xmlns:a16="http://schemas.microsoft.com/office/drawing/2014/main" id="{258A2918-BF64-4ECF-9BE3-47BB8A977E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4" name="正方形/長方形 303">
          <a:extLst>
            <a:ext uri="{FF2B5EF4-FFF2-40B4-BE49-F238E27FC236}">
              <a16:creationId xmlns:a16="http://schemas.microsoft.com/office/drawing/2014/main" id="{E2429BC4-90BD-4301-8C00-15403E8E19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5" name="正方形/長方形 304">
          <a:extLst>
            <a:ext uri="{FF2B5EF4-FFF2-40B4-BE49-F238E27FC236}">
              <a16:creationId xmlns:a16="http://schemas.microsoft.com/office/drawing/2014/main" id="{C3C773FB-CB35-4760-82F8-3EA38F4E830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6" name="正方形/長方形 305">
          <a:extLst>
            <a:ext uri="{FF2B5EF4-FFF2-40B4-BE49-F238E27FC236}">
              <a16:creationId xmlns:a16="http://schemas.microsoft.com/office/drawing/2014/main" id="{A2EA59E0-A492-4208-98B8-9F64E42E4B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7" name="正方形/長方形 306">
          <a:extLst>
            <a:ext uri="{FF2B5EF4-FFF2-40B4-BE49-F238E27FC236}">
              <a16:creationId xmlns:a16="http://schemas.microsoft.com/office/drawing/2014/main" id="{6C26B8AD-5572-43B4-B59E-CBCF5D15A6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8" name="正方形/長方形 307">
          <a:extLst>
            <a:ext uri="{FF2B5EF4-FFF2-40B4-BE49-F238E27FC236}">
              <a16:creationId xmlns:a16="http://schemas.microsoft.com/office/drawing/2014/main" id="{4F39DFAC-2CEF-41A9-98FA-C808F0CB7B6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9" name="正方形/長方形 308">
          <a:extLst>
            <a:ext uri="{FF2B5EF4-FFF2-40B4-BE49-F238E27FC236}">
              <a16:creationId xmlns:a16="http://schemas.microsoft.com/office/drawing/2014/main" id="{0055D6C5-8F00-4739-9A6E-67366340B4A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0" name="正方形/長方形 309">
          <a:extLst>
            <a:ext uri="{FF2B5EF4-FFF2-40B4-BE49-F238E27FC236}">
              <a16:creationId xmlns:a16="http://schemas.microsoft.com/office/drawing/2014/main" id="{30ED9AD0-F9E7-4FD9-B85D-286C8B91331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11" name="テキスト ボックス 310">
          <a:extLst>
            <a:ext uri="{FF2B5EF4-FFF2-40B4-BE49-F238E27FC236}">
              <a16:creationId xmlns:a16="http://schemas.microsoft.com/office/drawing/2014/main" id="{5BD0B00D-89F9-408E-A7FA-22C899B4049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2" name="直線コネクタ 311">
          <a:extLst>
            <a:ext uri="{FF2B5EF4-FFF2-40B4-BE49-F238E27FC236}">
              <a16:creationId xmlns:a16="http://schemas.microsoft.com/office/drawing/2014/main" id="{26C0464E-AA17-43A6-943C-1F942B0C4BE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13" name="テキスト ボックス 312">
          <a:extLst>
            <a:ext uri="{FF2B5EF4-FFF2-40B4-BE49-F238E27FC236}">
              <a16:creationId xmlns:a16="http://schemas.microsoft.com/office/drawing/2014/main" id="{54B1163F-BE3D-4E0F-8882-516A9A3550D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14" name="直線コネクタ 313">
          <a:extLst>
            <a:ext uri="{FF2B5EF4-FFF2-40B4-BE49-F238E27FC236}">
              <a16:creationId xmlns:a16="http://schemas.microsoft.com/office/drawing/2014/main" id="{79CB2D0D-6B1B-4F0A-86DA-D6169796C09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15" name="テキスト ボックス 314">
          <a:extLst>
            <a:ext uri="{FF2B5EF4-FFF2-40B4-BE49-F238E27FC236}">
              <a16:creationId xmlns:a16="http://schemas.microsoft.com/office/drawing/2014/main" id="{CD718656-A79F-4465-A539-64F6C841689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16" name="直線コネクタ 315">
          <a:extLst>
            <a:ext uri="{FF2B5EF4-FFF2-40B4-BE49-F238E27FC236}">
              <a16:creationId xmlns:a16="http://schemas.microsoft.com/office/drawing/2014/main" id="{F58586F4-9E77-4DF8-922C-28A7F69E017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17" name="テキスト ボックス 316">
          <a:extLst>
            <a:ext uri="{FF2B5EF4-FFF2-40B4-BE49-F238E27FC236}">
              <a16:creationId xmlns:a16="http://schemas.microsoft.com/office/drawing/2014/main" id="{6FB8B776-2856-4723-A42F-ED5E6BA92CD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18" name="直線コネクタ 317">
          <a:extLst>
            <a:ext uri="{FF2B5EF4-FFF2-40B4-BE49-F238E27FC236}">
              <a16:creationId xmlns:a16="http://schemas.microsoft.com/office/drawing/2014/main" id="{AF2A76F2-8923-41E7-B6D7-8D3C4512CAC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19" name="テキスト ボックス 318">
          <a:extLst>
            <a:ext uri="{FF2B5EF4-FFF2-40B4-BE49-F238E27FC236}">
              <a16:creationId xmlns:a16="http://schemas.microsoft.com/office/drawing/2014/main" id="{C14F044D-79F2-4CD8-B514-CD534F28C69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20" name="直線コネクタ 319">
          <a:extLst>
            <a:ext uri="{FF2B5EF4-FFF2-40B4-BE49-F238E27FC236}">
              <a16:creationId xmlns:a16="http://schemas.microsoft.com/office/drawing/2014/main" id="{D5847DCE-645A-4105-A656-07441156119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21" name="テキスト ボックス 320">
          <a:extLst>
            <a:ext uri="{FF2B5EF4-FFF2-40B4-BE49-F238E27FC236}">
              <a16:creationId xmlns:a16="http://schemas.microsoft.com/office/drawing/2014/main" id="{3EEC0B06-527A-4904-B8A1-01948B3B64D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22" name="直線コネクタ 321">
          <a:extLst>
            <a:ext uri="{FF2B5EF4-FFF2-40B4-BE49-F238E27FC236}">
              <a16:creationId xmlns:a16="http://schemas.microsoft.com/office/drawing/2014/main" id="{93AFE3B2-FC9F-4A14-8812-D268083168A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23" name="テキスト ボックス 322">
          <a:extLst>
            <a:ext uri="{FF2B5EF4-FFF2-40B4-BE49-F238E27FC236}">
              <a16:creationId xmlns:a16="http://schemas.microsoft.com/office/drawing/2014/main" id="{CE104F12-F1CA-409D-9283-F70902DF59A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24" name="直線コネクタ 323">
          <a:extLst>
            <a:ext uri="{FF2B5EF4-FFF2-40B4-BE49-F238E27FC236}">
              <a16:creationId xmlns:a16="http://schemas.microsoft.com/office/drawing/2014/main" id="{0C29ED78-EE80-4CCA-BAA6-708597EBBAA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25" name="テキスト ボックス 324">
          <a:extLst>
            <a:ext uri="{FF2B5EF4-FFF2-40B4-BE49-F238E27FC236}">
              <a16:creationId xmlns:a16="http://schemas.microsoft.com/office/drawing/2014/main" id="{37E1C58F-1E91-47A4-9B64-5823E41DB68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26" name="直線コネクタ 325">
          <a:extLst>
            <a:ext uri="{FF2B5EF4-FFF2-40B4-BE49-F238E27FC236}">
              <a16:creationId xmlns:a16="http://schemas.microsoft.com/office/drawing/2014/main" id="{8E456ABF-9594-4E02-88C1-EA6FA9EF3C7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27" name="【港湾・漁港】&#10;有形固定資産減価償却率グラフ枠">
          <a:extLst>
            <a:ext uri="{FF2B5EF4-FFF2-40B4-BE49-F238E27FC236}">
              <a16:creationId xmlns:a16="http://schemas.microsoft.com/office/drawing/2014/main" id="{AD7DA4EE-1430-478B-86EE-465F4D1792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328" name="直線コネクタ 327">
          <a:extLst>
            <a:ext uri="{FF2B5EF4-FFF2-40B4-BE49-F238E27FC236}">
              <a16:creationId xmlns:a16="http://schemas.microsoft.com/office/drawing/2014/main" id="{BBEA75AD-E054-4265-993B-A3B69A3C1B15}"/>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329" name="【港湾・漁港】&#10;有形固定資産減価償却率最小値テキスト">
          <a:extLst>
            <a:ext uri="{FF2B5EF4-FFF2-40B4-BE49-F238E27FC236}">
              <a16:creationId xmlns:a16="http://schemas.microsoft.com/office/drawing/2014/main" id="{FB03F28B-2C6F-4A5C-9A28-C1D9DE854229}"/>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330" name="直線コネクタ 329">
          <a:extLst>
            <a:ext uri="{FF2B5EF4-FFF2-40B4-BE49-F238E27FC236}">
              <a16:creationId xmlns:a16="http://schemas.microsoft.com/office/drawing/2014/main" id="{231C202A-9717-4BF4-A84C-E7E9674A861A}"/>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331" name="【港湾・漁港】&#10;有形固定資産減価償却率最大値テキスト">
          <a:extLst>
            <a:ext uri="{FF2B5EF4-FFF2-40B4-BE49-F238E27FC236}">
              <a16:creationId xmlns:a16="http://schemas.microsoft.com/office/drawing/2014/main" id="{0C0A1A9B-045C-448A-A57D-F2D6B426571E}"/>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32" name="直線コネクタ 331">
          <a:extLst>
            <a:ext uri="{FF2B5EF4-FFF2-40B4-BE49-F238E27FC236}">
              <a16:creationId xmlns:a16="http://schemas.microsoft.com/office/drawing/2014/main" id="{42B35F7D-D327-4101-B89E-3A87E8ACF2A2}"/>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333" name="【港湾・漁港】&#10;有形固定資産減価償却率平均値テキスト">
          <a:extLst>
            <a:ext uri="{FF2B5EF4-FFF2-40B4-BE49-F238E27FC236}">
              <a16:creationId xmlns:a16="http://schemas.microsoft.com/office/drawing/2014/main" id="{4DA423FE-D8E2-45A6-A3D7-F301D8FBCE28}"/>
            </a:ext>
          </a:extLst>
        </xdr:cNvPr>
        <xdr:cNvSpPr txBox="1"/>
      </xdr:nvSpPr>
      <xdr:spPr>
        <a:xfrm>
          <a:off x="4673600" y="1802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334" name="フローチャート: 判断 333">
          <a:extLst>
            <a:ext uri="{FF2B5EF4-FFF2-40B4-BE49-F238E27FC236}">
              <a16:creationId xmlns:a16="http://schemas.microsoft.com/office/drawing/2014/main" id="{7AF42936-A607-4FD8-B7AF-1EF5CC652981}"/>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335" name="フローチャート: 判断 334">
          <a:extLst>
            <a:ext uri="{FF2B5EF4-FFF2-40B4-BE49-F238E27FC236}">
              <a16:creationId xmlns:a16="http://schemas.microsoft.com/office/drawing/2014/main" id="{A2A21290-0B68-4666-B4DC-E37C020422D5}"/>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336" name="フローチャート: 判断 335">
          <a:extLst>
            <a:ext uri="{FF2B5EF4-FFF2-40B4-BE49-F238E27FC236}">
              <a16:creationId xmlns:a16="http://schemas.microsoft.com/office/drawing/2014/main" id="{193424A8-E07E-4A46-BEBF-46A6319BC882}"/>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337" name="フローチャート: 判断 336">
          <a:extLst>
            <a:ext uri="{FF2B5EF4-FFF2-40B4-BE49-F238E27FC236}">
              <a16:creationId xmlns:a16="http://schemas.microsoft.com/office/drawing/2014/main" id="{BFA03805-4742-4394-A41C-8331103FAD20}"/>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338" name="フローチャート: 判断 337">
          <a:extLst>
            <a:ext uri="{FF2B5EF4-FFF2-40B4-BE49-F238E27FC236}">
              <a16:creationId xmlns:a16="http://schemas.microsoft.com/office/drawing/2014/main" id="{8FDAFD63-33F2-431C-A0D3-09D41573C1BC}"/>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ADED3F51-DF5B-4744-A10B-7BEE7ED6FE5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7D564E3F-559F-4834-A1EF-E3652140AB8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9961629B-3D3A-4415-90DF-A785DBBFF4D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id="{FB28943A-D0DF-485A-BCF3-923FFCE63A8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309C0897-A7C9-4105-A3A0-84EF952C33E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151130</xdr:rowOff>
    </xdr:from>
    <xdr:to>
      <xdr:col>24</xdr:col>
      <xdr:colOff>114300</xdr:colOff>
      <xdr:row>104</xdr:row>
      <xdr:rowOff>81280</xdr:rowOff>
    </xdr:to>
    <xdr:sp macro="" textlink="">
      <xdr:nvSpPr>
        <xdr:cNvPr id="344" name="楕円 343">
          <a:extLst>
            <a:ext uri="{FF2B5EF4-FFF2-40B4-BE49-F238E27FC236}">
              <a16:creationId xmlns:a16="http://schemas.microsoft.com/office/drawing/2014/main" id="{658CE398-4063-4BFF-9C25-1CAAA2EBAF42}"/>
            </a:ext>
          </a:extLst>
        </xdr:cNvPr>
        <xdr:cNvSpPr/>
      </xdr:nvSpPr>
      <xdr:spPr>
        <a:xfrm>
          <a:off x="4584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2557</xdr:rowOff>
    </xdr:from>
    <xdr:ext cx="405111" cy="259045"/>
    <xdr:sp macro="" textlink="">
      <xdr:nvSpPr>
        <xdr:cNvPr id="345" name="【港湾・漁港】&#10;有形固定資産減価償却率該当値テキスト">
          <a:extLst>
            <a:ext uri="{FF2B5EF4-FFF2-40B4-BE49-F238E27FC236}">
              <a16:creationId xmlns:a16="http://schemas.microsoft.com/office/drawing/2014/main" id="{27757199-3E51-404F-9B71-1044C967DF61}"/>
            </a:ext>
          </a:extLst>
        </xdr:cNvPr>
        <xdr:cNvSpPr txBox="1"/>
      </xdr:nvSpPr>
      <xdr:spPr>
        <a:xfrm>
          <a:off x="4673600"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161489</xdr:rowOff>
    </xdr:from>
    <xdr:ext cx="405111" cy="259045"/>
    <xdr:sp macro="" textlink="">
      <xdr:nvSpPr>
        <xdr:cNvPr id="346" name="n_1aveValue【港湾・漁港】&#10;有形固定資産減価償却率">
          <a:extLst>
            <a:ext uri="{FF2B5EF4-FFF2-40B4-BE49-F238E27FC236}">
              <a16:creationId xmlns:a16="http://schemas.microsoft.com/office/drawing/2014/main" id="{DC8576E1-D51B-4EC6-9832-A4F0622B7F5F}"/>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347" name="n_2aveValue【港湾・漁港】&#10;有形固定資産減価償却率">
          <a:extLst>
            <a:ext uri="{FF2B5EF4-FFF2-40B4-BE49-F238E27FC236}">
              <a16:creationId xmlns:a16="http://schemas.microsoft.com/office/drawing/2014/main" id="{72950D48-C6F6-4B88-91A3-9D359796D62A}"/>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348" name="n_3aveValue【港湾・漁港】&#10;有形固定資産減価償却率">
          <a:extLst>
            <a:ext uri="{FF2B5EF4-FFF2-40B4-BE49-F238E27FC236}">
              <a16:creationId xmlns:a16="http://schemas.microsoft.com/office/drawing/2014/main" id="{BE715059-CA7C-4D92-8228-EE4D6C677B69}"/>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349" name="n_4aveValue【港湾・漁港】&#10;有形固定資産減価償却率">
          <a:extLst>
            <a:ext uri="{FF2B5EF4-FFF2-40B4-BE49-F238E27FC236}">
              <a16:creationId xmlns:a16="http://schemas.microsoft.com/office/drawing/2014/main" id="{7EB4499A-FBDD-4FDA-B843-59B45A0A2F5C}"/>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0" name="正方形/長方形 349">
          <a:extLst>
            <a:ext uri="{FF2B5EF4-FFF2-40B4-BE49-F238E27FC236}">
              <a16:creationId xmlns:a16="http://schemas.microsoft.com/office/drawing/2014/main" id="{4F3AC876-6EAF-4042-9738-449E434A40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1" name="正方形/長方形 350">
          <a:extLst>
            <a:ext uri="{FF2B5EF4-FFF2-40B4-BE49-F238E27FC236}">
              <a16:creationId xmlns:a16="http://schemas.microsoft.com/office/drawing/2014/main" id="{8D1D4997-5CB0-4890-A0C6-AA336FE341B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2" name="正方形/長方形 351">
          <a:extLst>
            <a:ext uri="{FF2B5EF4-FFF2-40B4-BE49-F238E27FC236}">
              <a16:creationId xmlns:a16="http://schemas.microsoft.com/office/drawing/2014/main" id="{52957936-8E89-4D21-AC14-43443E869D4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3" name="正方形/長方形 352">
          <a:extLst>
            <a:ext uri="{FF2B5EF4-FFF2-40B4-BE49-F238E27FC236}">
              <a16:creationId xmlns:a16="http://schemas.microsoft.com/office/drawing/2014/main" id="{73F4764A-C63A-42D0-836B-8374CBED890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4" name="正方形/長方形 353">
          <a:extLst>
            <a:ext uri="{FF2B5EF4-FFF2-40B4-BE49-F238E27FC236}">
              <a16:creationId xmlns:a16="http://schemas.microsoft.com/office/drawing/2014/main" id="{89CA0E70-CC7F-4918-9D71-472470FF7C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5" name="正方形/長方形 354">
          <a:extLst>
            <a:ext uri="{FF2B5EF4-FFF2-40B4-BE49-F238E27FC236}">
              <a16:creationId xmlns:a16="http://schemas.microsoft.com/office/drawing/2014/main" id="{59E561C5-983A-4C7F-AFE2-0BB18BA87C3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6" name="正方形/長方形 355">
          <a:extLst>
            <a:ext uri="{FF2B5EF4-FFF2-40B4-BE49-F238E27FC236}">
              <a16:creationId xmlns:a16="http://schemas.microsoft.com/office/drawing/2014/main" id="{B5F26F3B-4F8D-4975-A0FE-6BA9D12FEC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7" name="正方形/長方形 356">
          <a:extLst>
            <a:ext uri="{FF2B5EF4-FFF2-40B4-BE49-F238E27FC236}">
              <a16:creationId xmlns:a16="http://schemas.microsoft.com/office/drawing/2014/main" id="{D3335BA1-C834-436F-89B3-B14C2FBA64C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8" name="テキスト ボックス 357">
          <a:extLst>
            <a:ext uri="{FF2B5EF4-FFF2-40B4-BE49-F238E27FC236}">
              <a16:creationId xmlns:a16="http://schemas.microsoft.com/office/drawing/2014/main" id="{BEAB4BBE-E67C-4436-86DE-ED19DA9B53C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9" name="直線コネクタ 358">
          <a:extLst>
            <a:ext uri="{FF2B5EF4-FFF2-40B4-BE49-F238E27FC236}">
              <a16:creationId xmlns:a16="http://schemas.microsoft.com/office/drawing/2014/main" id="{AC09ACCF-11AA-40B7-B236-E73B410CEC2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60" name="直線コネクタ 359">
          <a:extLst>
            <a:ext uri="{FF2B5EF4-FFF2-40B4-BE49-F238E27FC236}">
              <a16:creationId xmlns:a16="http://schemas.microsoft.com/office/drawing/2014/main" id="{EEF043A6-CD3F-403E-B77D-2BE04972A4D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61" name="テキスト ボックス 360">
          <a:extLst>
            <a:ext uri="{FF2B5EF4-FFF2-40B4-BE49-F238E27FC236}">
              <a16:creationId xmlns:a16="http://schemas.microsoft.com/office/drawing/2014/main" id="{584C62DF-C79A-41EC-9383-5EA58EAA5005}"/>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62" name="直線コネクタ 361">
          <a:extLst>
            <a:ext uri="{FF2B5EF4-FFF2-40B4-BE49-F238E27FC236}">
              <a16:creationId xmlns:a16="http://schemas.microsoft.com/office/drawing/2014/main" id="{D7A1E06A-B426-43B6-9BEE-0E748593291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363" name="テキスト ボックス 362">
          <a:extLst>
            <a:ext uri="{FF2B5EF4-FFF2-40B4-BE49-F238E27FC236}">
              <a16:creationId xmlns:a16="http://schemas.microsoft.com/office/drawing/2014/main" id="{670F4230-5286-484C-A9F3-36A7E5E37ABB}"/>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64" name="直線コネクタ 363">
          <a:extLst>
            <a:ext uri="{FF2B5EF4-FFF2-40B4-BE49-F238E27FC236}">
              <a16:creationId xmlns:a16="http://schemas.microsoft.com/office/drawing/2014/main" id="{35850419-642E-489A-8570-080204C8A5D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365" name="テキスト ボックス 364">
          <a:extLst>
            <a:ext uri="{FF2B5EF4-FFF2-40B4-BE49-F238E27FC236}">
              <a16:creationId xmlns:a16="http://schemas.microsoft.com/office/drawing/2014/main" id="{EE1F9944-91F8-4D2E-9573-F7A5C6FACBFA}"/>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66" name="直線コネクタ 365">
          <a:extLst>
            <a:ext uri="{FF2B5EF4-FFF2-40B4-BE49-F238E27FC236}">
              <a16:creationId xmlns:a16="http://schemas.microsoft.com/office/drawing/2014/main" id="{B258D2A2-6508-496D-B2C7-52B658BC03D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367" name="テキスト ボックス 366">
          <a:extLst>
            <a:ext uri="{FF2B5EF4-FFF2-40B4-BE49-F238E27FC236}">
              <a16:creationId xmlns:a16="http://schemas.microsoft.com/office/drawing/2014/main" id="{BB722EE8-5D13-4179-B6CB-6C1152775DE6}"/>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8" name="直線コネクタ 367">
          <a:extLst>
            <a:ext uri="{FF2B5EF4-FFF2-40B4-BE49-F238E27FC236}">
              <a16:creationId xmlns:a16="http://schemas.microsoft.com/office/drawing/2014/main" id="{7020D4BC-7274-4BE9-BCB7-D44DA6DD65F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369" name="テキスト ボックス 368">
          <a:extLst>
            <a:ext uri="{FF2B5EF4-FFF2-40B4-BE49-F238E27FC236}">
              <a16:creationId xmlns:a16="http://schemas.microsoft.com/office/drawing/2014/main" id="{BB5034FF-8E5B-450A-AC5F-777415983953}"/>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0" name="直線コネクタ 369">
          <a:extLst>
            <a:ext uri="{FF2B5EF4-FFF2-40B4-BE49-F238E27FC236}">
              <a16:creationId xmlns:a16="http://schemas.microsoft.com/office/drawing/2014/main" id="{3E5CA738-71EB-4D7D-BDE8-60A20DE1239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71" name="テキスト ボックス 370">
          <a:extLst>
            <a:ext uri="{FF2B5EF4-FFF2-40B4-BE49-F238E27FC236}">
              <a16:creationId xmlns:a16="http://schemas.microsoft.com/office/drawing/2014/main" id="{CBA32DF8-E3CE-442A-94A8-14430C9837A6}"/>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72" name="【港湾・漁港】&#10;一人当たり有形固定資産（償却資産）額グラフ枠">
          <a:extLst>
            <a:ext uri="{FF2B5EF4-FFF2-40B4-BE49-F238E27FC236}">
              <a16:creationId xmlns:a16="http://schemas.microsoft.com/office/drawing/2014/main" id="{5DBFDF87-A652-446C-9B52-E92BB3FD2C7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373" name="直線コネクタ 372">
          <a:extLst>
            <a:ext uri="{FF2B5EF4-FFF2-40B4-BE49-F238E27FC236}">
              <a16:creationId xmlns:a16="http://schemas.microsoft.com/office/drawing/2014/main" id="{94296017-28F1-439B-AC0D-4518AD8231ED}"/>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374" name="【港湾・漁港】&#10;一人当たり有形固定資産（償却資産）額最小値テキスト">
          <a:extLst>
            <a:ext uri="{FF2B5EF4-FFF2-40B4-BE49-F238E27FC236}">
              <a16:creationId xmlns:a16="http://schemas.microsoft.com/office/drawing/2014/main" id="{E52D53F1-E36A-45DA-A9DF-B101D4FF0295}"/>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375" name="直線コネクタ 374">
          <a:extLst>
            <a:ext uri="{FF2B5EF4-FFF2-40B4-BE49-F238E27FC236}">
              <a16:creationId xmlns:a16="http://schemas.microsoft.com/office/drawing/2014/main" id="{D08BAF96-57CC-4FEC-A432-560E35AC6379}"/>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376" name="【港湾・漁港】&#10;一人当たり有形固定資産（償却資産）額最大値テキスト">
          <a:extLst>
            <a:ext uri="{FF2B5EF4-FFF2-40B4-BE49-F238E27FC236}">
              <a16:creationId xmlns:a16="http://schemas.microsoft.com/office/drawing/2014/main" id="{851A9D3C-06C9-4B4E-9A00-D2564E4100FE}"/>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377" name="直線コネクタ 376">
          <a:extLst>
            <a:ext uri="{FF2B5EF4-FFF2-40B4-BE49-F238E27FC236}">
              <a16:creationId xmlns:a16="http://schemas.microsoft.com/office/drawing/2014/main" id="{54098C0E-36FC-48FA-9B89-C888EDB43A53}"/>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378" name="【港湾・漁港】&#10;一人当たり有形固定資産（償却資産）額平均値テキスト">
          <a:extLst>
            <a:ext uri="{FF2B5EF4-FFF2-40B4-BE49-F238E27FC236}">
              <a16:creationId xmlns:a16="http://schemas.microsoft.com/office/drawing/2014/main" id="{98E555C5-717A-4CDF-9AB9-CA2AA2ABD71F}"/>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379" name="フローチャート: 判断 378">
          <a:extLst>
            <a:ext uri="{FF2B5EF4-FFF2-40B4-BE49-F238E27FC236}">
              <a16:creationId xmlns:a16="http://schemas.microsoft.com/office/drawing/2014/main" id="{5E2E732D-FD7A-415E-9AF5-556F45974FBA}"/>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380" name="フローチャート: 判断 379">
          <a:extLst>
            <a:ext uri="{FF2B5EF4-FFF2-40B4-BE49-F238E27FC236}">
              <a16:creationId xmlns:a16="http://schemas.microsoft.com/office/drawing/2014/main" id="{853DF843-452A-4691-ACDB-1EB5680ACB58}"/>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381" name="フローチャート: 判断 380">
          <a:extLst>
            <a:ext uri="{FF2B5EF4-FFF2-40B4-BE49-F238E27FC236}">
              <a16:creationId xmlns:a16="http://schemas.microsoft.com/office/drawing/2014/main" id="{EAFAEE9F-2D26-4223-A9AD-2F8978116250}"/>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382" name="フローチャート: 判断 381">
          <a:extLst>
            <a:ext uri="{FF2B5EF4-FFF2-40B4-BE49-F238E27FC236}">
              <a16:creationId xmlns:a16="http://schemas.microsoft.com/office/drawing/2014/main" id="{91C1A0D5-F559-4E09-830A-868209FAFDB7}"/>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383" name="フローチャート: 判断 382">
          <a:extLst>
            <a:ext uri="{FF2B5EF4-FFF2-40B4-BE49-F238E27FC236}">
              <a16:creationId xmlns:a16="http://schemas.microsoft.com/office/drawing/2014/main" id="{2EFAAEA9-EB62-4AAF-BFBE-23A859CA8707}"/>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70EDB0D6-C9CF-4329-95D5-559E7580D8C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94ADC3AF-DAFD-4B0F-98CE-87F8F4FF61E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id="{350EA95D-299F-46BE-ACAD-E630F3AC8C5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0AF2F088-2CEB-4618-86AE-DB865B7191F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51F4ECB4-095E-46E6-A831-6044785814E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24482</xdr:rowOff>
    </xdr:from>
    <xdr:to>
      <xdr:col>55</xdr:col>
      <xdr:colOff>50800</xdr:colOff>
      <xdr:row>107</xdr:row>
      <xdr:rowOff>126082</xdr:rowOff>
    </xdr:to>
    <xdr:sp macro="" textlink="">
      <xdr:nvSpPr>
        <xdr:cNvPr id="389" name="楕円 388">
          <a:extLst>
            <a:ext uri="{FF2B5EF4-FFF2-40B4-BE49-F238E27FC236}">
              <a16:creationId xmlns:a16="http://schemas.microsoft.com/office/drawing/2014/main" id="{7A9D6B93-1308-44DC-A442-FF45846EC380}"/>
            </a:ext>
          </a:extLst>
        </xdr:cNvPr>
        <xdr:cNvSpPr/>
      </xdr:nvSpPr>
      <xdr:spPr>
        <a:xfrm>
          <a:off x="10426700" y="1836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47359</xdr:rowOff>
    </xdr:from>
    <xdr:ext cx="599010" cy="259045"/>
    <xdr:sp macro="" textlink="">
      <xdr:nvSpPr>
        <xdr:cNvPr id="390" name="【港湾・漁港】&#10;一人当たり有形固定資産（償却資産）額該当値テキスト">
          <a:extLst>
            <a:ext uri="{FF2B5EF4-FFF2-40B4-BE49-F238E27FC236}">
              <a16:creationId xmlns:a16="http://schemas.microsoft.com/office/drawing/2014/main" id="{6E370A9F-D044-4FF8-9B8A-76E686BB7F4D}"/>
            </a:ext>
          </a:extLst>
        </xdr:cNvPr>
        <xdr:cNvSpPr txBox="1"/>
      </xdr:nvSpPr>
      <xdr:spPr>
        <a:xfrm>
          <a:off x="10515600" y="1822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31128</xdr:rowOff>
    </xdr:from>
    <xdr:ext cx="534377" cy="259045"/>
    <xdr:sp macro="" textlink="">
      <xdr:nvSpPr>
        <xdr:cNvPr id="391" name="n_1aveValue【港湾・漁港】&#10;一人当たり有形固定資産（償却資産）額">
          <a:extLst>
            <a:ext uri="{FF2B5EF4-FFF2-40B4-BE49-F238E27FC236}">
              <a16:creationId xmlns:a16="http://schemas.microsoft.com/office/drawing/2014/main" id="{FA98F9B2-2DCD-4327-9B78-C201D08DEF11}"/>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392" name="n_2aveValue【港湾・漁港】&#10;一人当たり有形固定資産（償却資産）額">
          <a:extLst>
            <a:ext uri="{FF2B5EF4-FFF2-40B4-BE49-F238E27FC236}">
              <a16:creationId xmlns:a16="http://schemas.microsoft.com/office/drawing/2014/main" id="{E27C533B-D9AE-47CF-875A-6761BD959476}"/>
            </a:ext>
          </a:extLst>
        </xdr:cNvPr>
        <xdr:cNvSpPr txBox="1"/>
      </xdr:nvSpPr>
      <xdr:spPr>
        <a:xfrm>
          <a:off x="8483111" y="18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393" name="n_3aveValue【港湾・漁港】&#10;一人当たり有形固定資産（償却資産）額">
          <a:extLst>
            <a:ext uri="{FF2B5EF4-FFF2-40B4-BE49-F238E27FC236}">
              <a16:creationId xmlns:a16="http://schemas.microsoft.com/office/drawing/2014/main" id="{015544B6-DC49-4649-84DD-B7AC19742CA6}"/>
            </a:ext>
          </a:extLst>
        </xdr:cNvPr>
        <xdr:cNvSpPr txBox="1"/>
      </xdr:nvSpPr>
      <xdr:spPr>
        <a:xfrm>
          <a:off x="75941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394" name="n_4aveValue【港湾・漁港】&#10;一人当たり有形固定資産（償却資産）額">
          <a:extLst>
            <a:ext uri="{FF2B5EF4-FFF2-40B4-BE49-F238E27FC236}">
              <a16:creationId xmlns:a16="http://schemas.microsoft.com/office/drawing/2014/main" id="{ECA2F4CA-4904-4111-9C6C-503B992CBD98}"/>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B5F2F54-DDB8-48B3-B441-05E9AE0FC4F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D456FD0-59AF-4CB4-998F-D716013EE22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C8A551F-F616-4A30-A5F0-801E2376F0E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B50D6D8-BA9C-481F-B6E3-64A27CCBC09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58C3CCC-431D-4752-89DD-4FEDD92493B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3AAE0F9-02C4-473D-B5FF-DDAE3AB9A64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A3D363E-377F-4D3F-82B0-C0BB3D7DA1D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0EF56E4-E9C2-4608-A911-CAE3B75413B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1B1AB646-7540-4E5E-BA8E-71EC45D6F27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0622896C-3922-4A6A-95B7-F82BBAEF5B5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BE06E0C8-862F-4E96-9EEA-199141A0C7D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A7F78E4F-4BD8-431E-B846-73D2D8094CF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C6A4A735-2071-44A7-9074-350899A2E6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907F8C3C-0C85-4B44-B435-257389734E7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201ACE17-81FE-4437-9457-9085944B60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7E0EDB22-87B1-4137-9EFA-ABF35D0AA46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C9F0474B-A032-439D-8F37-77F7A26DB51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CF1349C2-0D10-4498-872F-1BE3F326C50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F2B3E46-4B49-4E21-A18C-CC9251BA634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51079B73-12BC-418D-802E-BCF47AE25E9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CE7BA247-A0DF-4129-B912-A6CE182D58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DABD13A0-6DDD-42E6-BFA6-FECAC9B944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55C727F-B0B4-4940-9CB8-AE3C3DD7A8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1DCB0D3-73D0-46B9-9084-566A3A7AD92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32532BC-DD99-4977-A723-769AA9DE10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3E299644-AC2C-4296-A1EA-7C0BD52DC9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FEE1A82B-9E1A-4CBF-9433-2B9449A1FA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A53A4B7C-A187-461F-89D6-0EB22482AF6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23" name="テキスト ボックス 422">
          <a:extLst>
            <a:ext uri="{FF2B5EF4-FFF2-40B4-BE49-F238E27FC236}">
              <a16:creationId xmlns:a16="http://schemas.microsoft.com/office/drawing/2014/main" id="{28AFC758-6FC5-4ABF-8D31-94B5C67BC65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A8E8847C-913C-4D00-B5C0-6D34A8312A5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A163389A-DC5A-41A4-9136-51CAA64C428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7586E3E6-E7FB-49C8-A19B-74A760EECB6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211FBD29-3FC6-4F77-9C91-14E275E012F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B769901F-4CD6-4EDD-BD17-8ADBBB628AD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978BD7EB-C300-4329-96E6-870F1AFE22C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381F2066-B6CC-43B2-B0B4-58C5A8CA6CB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31" name="テキスト ボックス 430">
          <a:extLst>
            <a:ext uri="{FF2B5EF4-FFF2-40B4-BE49-F238E27FC236}">
              <a16:creationId xmlns:a16="http://schemas.microsoft.com/office/drawing/2014/main" id="{A1D08BAE-979D-4CAD-86F9-2F75B3F71304}"/>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6EE17598-1012-4C50-9B9F-2E16E357B9B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FFC1BDF9-6345-4D80-805F-EA4AD7D672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434" name="直線コネクタ 433">
          <a:extLst>
            <a:ext uri="{FF2B5EF4-FFF2-40B4-BE49-F238E27FC236}">
              <a16:creationId xmlns:a16="http://schemas.microsoft.com/office/drawing/2014/main" id="{FC603138-0823-40A7-AAF0-5671CD7253EF}"/>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CA05A606-0AD4-4A5D-A2E0-D49D5977C0D4}"/>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436" name="直線コネクタ 435">
          <a:extLst>
            <a:ext uri="{FF2B5EF4-FFF2-40B4-BE49-F238E27FC236}">
              <a16:creationId xmlns:a16="http://schemas.microsoft.com/office/drawing/2014/main" id="{FB27E4DC-337F-4777-8F23-B45EC51BEDF4}"/>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437" name="【学校施設】&#10;有形固定資産減価償却率最大値テキスト">
          <a:extLst>
            <a:ext uri="{FF2B5EF4-FFF2-40B4-BE49-F238E27FC236}">
              <a16:creationId xmlns:a16="http://schemas.microsoft.com/office/drawing/2014/main" id="{907107F4-57FD-4D2A-ADDE-0CD192DE3ECB}"/>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438" name="直線コネクタ 437">
          <a:extLst>
            <a:ext uri="{FF2B5EF4-FFF2-40B4-BE49-F238E27FC236}">
              <a16:creationId xmlns:a16="http://schemas.microsoft.com/office/drawing/2014/main" id="{70A8C970-F4E9-411D-8CE2-36E655FE6249}"/>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F5981F61-F28F-4AD9-8180-437BDE3CFAB2}"/>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440" name="フローチャート: 判断 439">
          <a:extLst>
            <a:ext uri="{FF2B5EF4-FFF2-40B4-BE49-F238E27FC236}">
              <a16:creationId xmlns:a16="http://schemas.microsoft.com/office/drawing/2014/main" id="{5C4585B3-F3E1-4F89-A69B-6570AFBBA65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441" name="フローチャート: 判断 440">
          <a:extLst>
            <a:ext uri="{FF2B5EF4-FFF2-40B4-BE49-F238E27FC236}">
              <a16:creationId xmlns:a16="http://schemas.microsoft.com/office/drawing/2014/main" id="{DFBD6789-B594-4AFB-B052-B51BB250581B}"/>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442" name="フローチャート: 判断 441">
          <a:extLst>
            <a:ext uri="{FF2B5EF4-FFF2-40B4-BE49-F238E27FC236}">
              <a16:creationId xmlns:a16="http://schemas.microsoft.com/office/drawing/2014/main" id="{B66BEBF8-1BB7-44BD-A588-11FAE2E903FB}"/>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443" name="フローチャート: 判断 442">
          <a:extLst>
            <a:ext uri="{FF2B5EF4-FFF2-40B4-BE49-F238E27FC236}">
              <a16:creationId xmlns:a16="http://schemas.microsoft.com/office/drawing/2014/main" id="{4E431A14-0D56-4A20-A7D8-3A11BC340F7D}"/>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444" name="フローチャート: 判断 443">
          <a:extLst>
            <a:ext uri="{FF2B5EF4-FFF2-40B4-BE49-F238E27FC236}">
              <a16:creationId xmlns:a16="http://schemas.microsoft.com/office/drawing/2014/main" id="{1AD43C58-E209-478E-89E1-81F5CE122A8A}"/>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B31298B-B175-42BF-83C7-5FD9F5B9BDF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3973C354-D5EC-4EBE-AD23-D4EA8AC4F63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AB10C8F-AB1D-44F1-B6C4-8720C96AE50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8333E41-B1AC-4B94-A882-132AB1DBE2D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A652950-00A0-462D-BD29-85D12C7C255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2540</xdr:rowOff>
    </xdr:from>
    <xdr:to>
      <xdr:col>85</xdr:col>
      <xdr:colOff>177800</xdr:colOff>
      <xdr:row>56</xdr:row>
      <xdr:rowOff>104140</xdr:rowOff>
    </xdr:to>
    <xdr:sp macro="" textlink="">
      <xdr:nvSpPr>
        <xdr:cNvPr id="450" name="楕円 449">
          <a:extLst>
            <a:ext uri="{FF2B5EF4-FFF2-40B4-BE49-F238E27FC236}">
              <a16:creationId xmlns:a16="http://schemas.microsoft.com/office/drawing/2014/main" id="{06CA9EEE-B99C-4000-96DA-98420B5C9788}"/>
            </a:ext>
          </a:extLst>
        </xdr:cNvPr>
        <xdr:cNvSpPr/>
      </xdr:nvSpPr>
      <xdr:spPr>
        <a:xfrm>
          <a:off x="16268700" y="96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127017</xdr:rowOff>
    </xdr:from>
    <xdr:ext cx="340478" cy="259045"/>
    <xdr:sp macro="" textlink="">
      <xdr:nvSpPr>
        <xdr:cNvPr id="451" name="【学校施設】&#10;有形固定資産減価償却率該当値テキスト">
          <a:extLst>
            <a:ext uri="{FF2B5EF4-FFF2-40B4-BE49-F238E27FC236}">
              <a16:creationId xmlns:a16="http://schemas.microsoft.com/office/drawing/2014/main" id="{2E996FB2-C254-43F8-A476-57D07C094564}"/>
            </a:ext>
          </a:extLst>
        </xdr:cNvPr>
        <xdr:cNvSpPr txBox="1"/>
      </xdr:nvSpPr>
      <xdr:spPr>
        <a:xfrm>
          <a:off x="16357600" y="9556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59707</xdr:rowOff>
    </xdr:from>
    <xdr:ext cx="405111" cy="259045"/>
    <xdr:sp macro="" textlink="">
      <xdr:nvSpPr>
        <xdr:cNvPr id="452" name="n_1aveValue【学校施設】&#10;有形固定資産減価償却率">
          <a:extLst>
            <a:ext uri="{FF2B5EF4-FFF2-40B4-BE49-F238E27FC236}">
              <a16:creationId xmlns:a16="http://schemas.microsoft.com/office/drawing/2014/main" id="{08B8AF02-F766-4979-82EF-2376AB421DD2}"/>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453" name="n_2aveValue【学校施設】&#10;有形固定資産減価償却率">
          <a:extLst>
            <a:ext uri="{FF2B5EF4-FFF2-40B4-BE49-F238E27FC236}">
              <a16:creationId xmlns:a16="http://schemas.microsoft.com/office/drawing/2014/main" id="{9469F617-50B1-4B4F-A258-34B4F35DDFCF}"/>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454" name="n_3aveValue【学校施設】&#10;有形固定資産減価償却率">
          <a:extLst>
            <a:ext uri="{FF2B5EF4-FFF2-40B4-BE49-F238E27FC236}">
              <a16:creationId xmlns:a16="http://schemas.microsoft.com/office/drawing/2014/main" id="{1BCAC2C4-DCA8-4689-A2A7-715C3AA79275}"/>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455" name="n_4aveValue【学校施設】&#10;有形固定資産減価償却率">
          <a:extLst>
            <a:ext uri="{FF2B5EF4-FFF2-40B4-BE49-F238E27FC236}">
              <a16:creationId xmlns:a16="http://schemas.microsoft.com/office/drawing/2014/main" id="{081F6FCA-C875-4F68-AC5C-A5F375070B00}"/>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6" name="正方形/長方形 455">
          <a:extLst>
            <a:ext uri="{FF2B5EF4-FFF2-40B4-BE49-F238E27FC236}">
              <a16:creationId xmlns:a16="http://schemas.microsoft.com/office/drawing/2014/main" id="{468D8D48-D99F-4024-BDEF-A26EF0BFEB6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7" name="正方形/長方形 456">
          <a:extLst>
            <a:ext uri="{FF2B5EF4-FFF2-40B4-BE49-F238E27FC236}">
              <a16:creationId xmlns:a16="http://schemas.microsoft.com/office/drawing/2014/main" id="{86AE97AB-66E4-4EE7-B85E-F2EFA1438EB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8" name="正方形/長方形 457">
          <a:extLst>
            <a:ext uri="{FF2B5EF4-FFF2-40B4-BE49-F238E27FC236}">
              <a16:creationId xmlns:a16="http://schemas.microsoft.com/office/drawing/2014/main" id="{E3FEE680-7D0E-4C12-961B-19FE7CDC46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9" name="正方形/長方形 458">
          <a:extLst>
            <a:ext uri="{FF2B5EF4-FFF2-40B4-BE49-F238E27FC236}">
              <a16:creationId xmlns:a16="http://schemas.microsoft.com/office/drawing/2014/main" id="{119B0E7E-7396-4A4B-968D-48EE486F7B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0" name="正方形/長方形 459">
          <a:extLst>
            <a:ext uri="{FF2B5EF4-FFF2-40B4-BE49-F238E27FC236}">
              <a16:creationId xmlns:a16="http://schemas.microsoft.com/office/drawing/2014/main" id="{2E0DBD7D-C9F7-4697-9C9E-BCCBDBAA3D8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1" name="正方形/長方形 460">
          <a:extLst>
            <a:ext uri="{FF2B5EF4-FFF2-40B4-BE49-F238E27FC236}">
              <a16:creationId xmlns:a16="http://schemas.microsoft.com/office/drawing/2014/main" id="{62937676-5B26-4367-9E26-0300CD322C4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2" name="正方形/長方形 461">
          <a:extLst>
            <a:ext uri="{FF2B5EF4-FFF2-40B4-BE49-F238E27FC236}">
              <a16:creationId xmlns:a16="http://schemas.microsoft.com/office/drawing/2014/main" id="{EAFAC88D-72FA-4CE9-BAD9-20D1921D8F0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3" name="正方形/長方形 462">
          <a:extLst>
            <a:ext uri="{FF2B5EF4-FFF2-40B4-BE49-F238E27FC236}">
              <a16:creationId xmlns:a16="http://schemas.microsoft.com/office/drawing/2014/main" id="{AE4EF5E1-0DD2-4229-9848-3B14A99A612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4" name="テキスト ボックス 463">
          <a:extLst>
            <a:ext uri="{FF2B5EF4-FFF2-40B4-BE49-F238E27FC236}">
              <a16:creationId xmlns:a16="http://schemas.microsoft.com/office/drawing/2014/main" id="{78950D3D-6A50-41A6-9B7C-445832025F8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5" name="直線コネクタ 464">
          <a:extLst>
            <a:ext uri="{FF2B5EF4-FFF2-40B4-BE49-F238E27FC236}">
              <a16:creationId xmlns:a16="http://schemas.microsoft.com/office/drawing/2014/main" id="{091A5337-2C27-45C8-B6E5-9180DDD2B32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66" name="テキスト ボックス 465">
          <a:extLst>
            <a:ext uri="{FF2B5EF4-FFF2-40B4-BE49-F238E27FC236}">
              <a16:creationId xmlns:a16="http://schemas.microsoft.com/office/drawing/2014/main" id="{61E76C6A-197C-4567-A8E7-F567A248858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67" name="直線コネクタ 466">
          <a:extLst>
            <a:ext uri="{FF2B5EF4-FFF2-40B4-BE49-F238E27FC236}">
              <a16:creationId xmlns:a16="http://schemas.microsoft.com/office/drawing/2014/main" id="{CCCB5A35-9361-4C66-A3B2-4252AF86772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8" name="テキスト ボックス 467">
          <a:extLst>
            <a:ext uri="{FF2B5EF4-FFF2-40B4-BE49-F238E27FC236}">
              <a16:creationId xmlns:a16="http://schemas.microsoft.com/office/drawing/2014/main" id="{497851B8-5897-4913-802A-677AB7C306A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9" name="直線コネクタ 468">
          <a:extLst>
            <a:ext uri="{FF2B5EF4-FFF2-40B4-BE49-F238E27FC236}">
              <a16:creationId xmlns:a16="http://schemas.microsoft.com/office/drawing/2014/main" id="{FDB70522-5504-471F-A558-EC3853DA1C9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0" name="テキスト ボックス 469">
          <a:extLst>
            <a:ext uri="{FF2B5EF4-FFF2-40B4-BE49-F238E27FC236}">
              <a16:creationId xmlns:a16="http://schemas.microsoft.com/office/drawing/2014/main" id="{14720C5C-3865-4590-92A9-023AD469985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1" name="直線コネクタ 470">
          <a:extLst>
            <a:ext uri="{FF2B5EF4-FFF2-40B4-BE49-F238E27FC236}">
              <a16:creationId xmlns:a16="http://schemas.microsoft.com/office/drawing/2014/main" id="{D4B7C8A5-9A9B-4334-9166-16A9DE23B23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2" name="テキスト ボックス 471">
          <a:extLst>
            <a:ext uri="{FF2B5EF4-FFF2-40B4-BE49-F238E27FC236}">
              <a16:creationId xmlns:a16="http://schemas.microsoft.com/office/drawing/2014/main" id="{D786B646-1C01-4221-AA3F-18009D3AEBC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3" name="直線コネクタ 472">
          <a:extLst>
            <a:ext uri="{FF2B5EF4-FFF2-40B4-BE49-F238E27FC236}">
              <a16:creationId xmlns:a16="http://schemas.microsoft.com/office/drawing/2014/main" id="{49CE05D2-BD27-4CF2-AF3F-FFE726665ED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4" name="テキスト ボックス 473">
          <a:extLst>
            <a:ext uri="{FF2B5EF4-FFF2-40B4-BE49-F238E27FC236}">
              <a16:creationId xmlns:a16="http://schemas.microsoft.com/office/drawing/2014/main" id="{93AA7458-5222-4F19-85BE-D4579B7C1F7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5" name="直線コネクタ 474">
          <a:extLst>
            <a:ext uri="{FF2B5EF4-FFF2-40B4-BE49-F238E27FC236}">
              <a16:creationId xmlns:a16="http://schemas.microsoft.com/office/drawing/2014/main" id="{E273D04E-82F6-4410-B984-4FFF7FB5DAD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76" name="テキスト ボックス 475">
          <a:extLst>
            <a:ext uri="{FF2B5EF4-FFF2-40B4-BE49-F238E27FC236}">
              <a16:creationId xmlns:a16="http://schemas.microsoft.com/office/drawing/2014/main" id="{B10EB917-BB63-4C1C-A104-1CBB51A3184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7" name="直線コネクタ 476">
          <a:extLst>
            <a:ext uri="{FF2B5EF4-FFF2-40B4-BE49-F238E27FC236}">
              <a16:creationId xmlns:a16="http://schemas.microsoft.com/office/drawing/2014/main" id="{6B3508F8-202D-43C9-9D63-D6FEF6F9E3D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8" name="テキスト ボックス 477">
          <a:extLst>
            <a:ext uri="{FF2B5EF4-FFF2-40B4-BE49-F238E27FC236}">
              <a16:creationId xmlns:a16="http://schemas.microsoft.com/office/drawing/2014/main" id="{D34C7511-E582-4E21-AD81-108A120200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9" name="【学校施設】&#10;一人当たり面積グラフ枠">
          <a:extLst>
            <a:ext uri="{FF2B5EF4-FFF2-40B4-BE49-F238E27FC236}">
              <a16:creationId xmlns:a16="http://schemas.microsoft.com/office/drawing/2014/main" id="{4B11E280-4481-4B03-A0B0-CEE63FB6D41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480" name="直線コネクタ 479">
          <a:extLst>
            <a:ext uri="{FF2B5EF4-FFF2-40B4-BE49-F238E27FC236}">
              <a16:creationId xmlns:a16="http://schemas.microsoft.com/office/drawing/2014/main" id="{522A9C91-E62E-4B05-B206-19056349ED02}"/>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481" name="【学校施設】&#10;一人当たり面積最小値テキスト">
          <a:extLst>
            <a:ext uri="{FF2B5EF4-FFF2-40B4-BE49-F238E27FC236}">
              <a16:creationId xmlns:a16="http://schemas.microsoft.com/office/drawing/2014/main" id="{A1C74848-AE89-48BD-B1B2-E2632CC38B06}"/>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482" name="直線コネクタ 481">
          <a:extLst>
            <a:ext uri="{FF2B5EF4-FFF2-40B4-BE49-F238E27FC236}">
              <a16:creationId xmlns:a16="http://schemas.microsoft.com/office/drawing/2014/main" id="{65782881-0178-410F-A813-50D9443C3D71}"/>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483" name="【学校施設】&#10;一人当たり面積最大値テキスト">
          <a:extLst>
            <a:ext uri="{FF2B5EF4-FFF2-40B4-BE49-F238E27FC236}">
              <a16:creationId xmlns:a16="http://schemas.microsoft.com/office/drawing/2014/main" id="{73B881F0-6ED3-4DA5-A02C-933D3EC047FF}"/>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484" name="直線コネクタ 483">
          <a:extLst>
            <a:ext uri="{FF2B5EF4-FFF2-40B4-BE49-F238E27FC236}">
              <a16:creationId xmlns:a16="http://schemas.microsoft.com/office/drawing/2014/main" id="{CB4D05D1-ABAB-43EA-80E8-C1FAB3F3517B}"/>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485" name="【学校施設】&#10;一人当たり面積平均値テキスト">
          <a:extLst>
            <a:ext uri="{FF2B5EF4-FFF2-40B4-BE49-F238E27FC236}">
              <a16:creationId xmlns:a16="http://schemas.microsoft.com/office/drawing/2014/main" id="{CE9F5CC5-BC3C-4164-9DB4-D2FF0EC5DC80}"/>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486" name="フローチャート: 判断 485">
          <a:extLst>
            <a:ext uri="{FF2B5EF4-FFF2-40B4-BE49-F238E27FC236}">
              <a16:creationId xmlns:a16="http://schemas.microsoft.com/office/drawing/2014/main" id="{D08CA5E2-F472-47F5-B7C8-B3D7D442C58E}"/>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487" name="フローチャート: 判断 486">
          <a:extLst>
            <a:ext uri="{FF2B5EF4-FFF2-40B4-BE49-F238E27FC236}">
              <a16:creationId xmlns:a16="http://schemas.microsoft.com/office/drawing/2014/main" id="{DB8661CF-9790-406D-90B9-FDF3A820816B}"/>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488" name="フローチャート: 判断 487">
          <a:extLst>
            <a:ext uri="{FF2B5EF4-FFF2-40B4-BE49-F238E27FC236}">
              <a16:creationId xmlns:a16="http://schemas.microsoft.com/office/drawing/2014/main" id="{D4A0D6DA-3786-4177-BDB2-72D5DE08D992}"/>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489" name="フローチャート: 判断 488">
          <a:extLst>
            <a:ext uri="{FF2B5EF4-FFF2-40B4-BE49-F238E27FC236}">
              <a16:creationId xmlns:a16="http://schemas.microsoft.com/office/drawing/2014/main" id="{626440C6-126C-4F8E-B790-4634DC71A8B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490" name="フローチャート: 判断 489">
          <a:extLst>
            <a:ext uri="{FF2B5EF4-FFF2-40B4-BE49-F238E27FC236}">
              <a16:creationId xmlns:a16="http://schemas.microsoft.com/office/drawing/2014/main" id="{C65F4ED1-7754-47D5-98AF-B81BB5F40693}"/>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832C4463-62D5-48BB-8C88-8088A33D95A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B098B208-2CE3-47E1-9D59-EAAA6B26B7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D7459AF9-16CF-4C61-9071-D640ABF8773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1E967184-34EE-43C9-B7C8-D3CAC65C40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33565C85-AD4A-4104-888D-F80EEB6A1FD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8636</xdr:rowOff>
    </xdr:from>
    <xdr:to>
      <xdr:col>116</xdr:col>
      <xdr:colOff>114300</xdr:colOff>
      <xdr:row>63</xdr:row>
      <xdr:rowOff>110236</xdr:rowOff>
    </xdr:to>
    <xdr:sp macro="" textlink="">
      <xdr:nvSpPr>
        <xdr:cNvPr id="496" name="楕円 495">
          <a:extLst>
            <a:ext uri="{FF2B5EF4-FFF2-40B4-BE49-F238E27FC236}">
              <a16:creationId xmlns:a16="http://schemas.microsoft.com/office/drawing/2014/main" id="{197C6446-A28A-4451-818C-F11ED075D5AC}"/>
            </a:ext>
          </a:extLst>
        </xdr:cNvPr>
        <xdr:cNvSpPr/>
      </xdr:nvSpPr>
      <xdr:spPr>
        <a:xfrm>
          <a:off x="221107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95013</xdr:rowOff>
    </xdr:from>
    <xdr:ext cx="469744" cy="259045"/>
    <xdr:sp macro="" textlink="">
      <xdr:nvSpPr>
        <xdr:cNvPr id="497" name="【学校施設】&#10;一人当たり面積該当値テキスト">
          <a:extLst>
            <a:ext uri="{FF2B5EF4-FFF2-40B4-BE49-F238E27FC236}">
              <a16:creationId xmlns:a16="http://schemas.microsoft.com/office/drawing/2014/main" id="{3D18C5AB-02E1-4200-9DD4-E60BBBC43701}"/>
            </a:ext>
          </a:extLst>
        </xdr:cNvPr>
        <xdr:cNvSpPr txBox="1"/>
      </xdr:nvSpPr>
      <xdr:spPr>
        <a:xfrm>
          <a:off x="22199600" y="1072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126763</xdr:rowOff>
    </xdr:from>
    <xdr:ext cx="469744" cy="259045"/>
    <xdr:sp macro="" textlink="">
      <xdr:nvSpPr>
        <xdr:cNvPr id="498" name="n_1aveValue【学校施設】&#10;一人当たり面積">
          <a:extLst>
            <a:ext uri="{FF2B5EF4-FFF2-40B4-BE49-F238E27FC236}">
              <a16:creationId xmlns:a16="http://schemas.microsoft.com/office/drawing/2014/main" id="{F22947C2-B9AC-47EC-BF78-60E5144E0195}"/>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499" name="n_2aveValue【学校施設】&#10;一人当たり面積">
          <a:extLst>
            <a:ext uri="{FF2B5EF4-FFF2-40B4-BE49-F238E27FC236}">
              <a16:creationId xmlns:a16="http://schemas.microsoft.com/office/drawing/2014/main" id="{7B1DB884-3CFE-4091-BFB6-6A09995296DC}"/>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500" name="n_3aveValue【学校施設】&#10;一人当たり面積">
          <a:extLst>
            <a:ext uri="{FF2B5EF4-FFF2-40B4-BE49-F238E27FC236}">
              <a16:creationId xmlns:a16="http://schemas.microsoft.com/office/drawing/2014/main" id="{84AC8EC7-A33E-4DDE-ACDF-5E62F369AF00}"/>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501" name="n_4aveValue【学校施設】&#10;一人当たり面積">
          <a:extLst>
            <a:ext uri="{FF2B5EF4-FFF2-40B4-BE49-F238E27FC236}">
              <a16:creationId xmlns:a16="http://schemas.microsoft.com/office/drawing/2014/main" id="{A8DFEFA0-D28D-404F-AF17-45B1D027A57C}"/>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2" name="正方形/長方形 501">
          <a:extLst>
            <a:ext uri="{FF2B5EF4-FFF2-40B4-BE49-F238E27FC236}">
              <a16:creationId xmlns:a16="http://schemas.microsoft.com/office/drawing/2014/main" id="{7C3208E5-5E1C-46ED-B761-F96CC57BCE0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3" name="正方形/長方形 502">
          <a:extLst>
            <a:ext uri="{FF2B5EF4-FFF2-40B4-BE49-F238E27FC236}">
              <a16:creationId xmlns:a16="http://schemas.microsoft.com/office/drawing/2014/main" id="{0A9C0103-4963-41B6-A320-17E9BEFFA7C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4" name="正方形/長方形 503">
          <a:extLst>
            <a:ext uri="{FF2B5EF4-FFF2-40B4-BE49-F238E27FC236}">
              <a16:creationId xmlns:a16="http://schemas.microsoft.com/office/drawing/2014/main" id="{52B8664A-5FB8-4CDF-A6F2-315F15F3268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5" name="正方形/長方形 504">
          <a:extLst>
            <a:ext uri="{FF2B5EF4-FFF2-40B4-BE49-F238E27FC236}">
              <a16:creationId xmlns:a16="http://schemas.microsoft.com/office/drawing/2014/main" id="{CAFE286F-8ECB-4378-AF73-6D60F5AFBB6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6" name="正方形/長方形 505">
          <a:extLst>
            <a:ext uri="{FF2B5EF4-FFF2-40B4-BE49-F238E27FC236}">
              <a16:creationId xmlns:a16="http://schemas.microsoft.com/office/drawing/2014/main" id="{4526089F-B00E-44CD-9B26-C15B7FDE097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7" name="正方形/長方形 506">
          <a:extLst>
            <a:ext uri="{FF2B5EF4-FFF2-40B4-BE49-F238E27FC236}">
              <a16:creationId xmlns:a16="http://schemas.microsoft.com/office/drawing/2014/main" id="{EA2586E0-BBE0-4DD0-B713-169BB000FF6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8" name="正方形/長方形 507">
          <a:extLst>
            <a:ext uri="{FF2B5EF4-FFF2-40B4-BE49-F238E27FC236}">
              <a16:creationId xmlns:a16="http://schemas.microsoft.com/office/drawing/2014/main" id="{E63D444F-26D2-4A42-99C2-687762A9FD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9" name="正方形/長方形 508">
          <a:extLst>
            <a:ext uri="{FF2B5EF4-FFF2-40B4-BE49-F238E27FC236}">
              <a16:creationId xmlns:a16="http://schemas.microsoft.com/office/drawing/2014/main" id="{48EFB00B-03A8-44B9-A558-CBCA67C3D49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10" name="正方形/長方形 509">
          <a:extLst>
            <a:ext uri="{FF2B5EF4-FFF2-40B4-BE49-F238E27FC236}">
              <a16:creationId xmlns:a16="http://schemas.microsoft.com/office/drawing/2014/main" id="{86943686-8A32-4C95-AEE1-6422726FE8D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1" name="正方形/長方形 510">
          <a:extLst>
            <a:ext uri="{FF2B5EF4-FFF2-40B4-BE49-F238E27FC236}">
              <a16:creationId xmlns:a16="http://schemas.microsoft.com/office/drawing/2014/main" id="{F315ACF4-8DA8-4839-8004-C3249CF14D7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2" name="正方形/長方形 511">
          <a:extLst>
            <a:ext uri="{FF2B5EF4-FFF2-40B4-BE49-F238E27FC236}">
              <a16:creationId xmlns:a16="http://schemas.microsoft.com/office/drawing/2014/main" id="{4C5CE537-CD3A-41BA-91EA-06BA6B25558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3" name="正方形/長方形 512">
          <a:extLst>
            <a:ext uri="{FF2B5EF4-FFF2-40B4-BE49-F238E27FC236}">
              <a16:creationId xmlns:a16="http://schemas.microsoft.com/office/drawing/2014/main" id="{105DFB3D-2E31-4B19-A1CA-A26311B81B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4" name="正方形/長方形 513">
          <a:extLst>
            <a:ext uri="{FF2B5EF4-FFF2-40B4-BE49-F238E27FC236}">
              <a16:creationId xmlns:a16="http://schemas.microsoft.com/office/drawing/2014/main" id="{411EB71B-072B-49C5-A44D-D3B4F02F24C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5" name="正方形/長方形 514">
          <a:extLst>
            <a:ext uri="{FF2B5EF4-FFF2-40B4-BE49-F238E27FC236}">
              <a16:creationId xmlns:a16="http://schemas.microsoft.com/office/drawing/2014/main" id="{B757E1FD-6EE7-4E62-BD57-F582C127B52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6" name="正方形/長方形 515">
          <a:extLst>
            <a:ext uri="{FF2B5EF4-FFF2-40B4-BE49-F238E27FC236}">
              <a16:creationId xmlns:a16="http://schemas.microsoft.com/office/drawing/2014/main" id="{D51A227C-0361-42B1-AA50-3CAD1AB4010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7" name="正方形/長方形 516">
          <a:extLst>
            <a:ext uri="{FF2B5EF4-FFF2-40B4-BE49-F238E27FC236}">
              <a16:creationId xmlns:a16="http://schemas.microsoft.com/office/drawing/2014/main" id="{26F4890B-0996-4C6D-B38B-BDF8CE689EE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8" name="正方形/長方形 517">
          <a:extLst>
            <a:ext uri="{FF2B5EF4-FFF2-40B4-BE49-F238E27FC236}">
              <a16:creationId xmlns:a16="http://schemas.microsoft.com/office/drawing/2014/main" id="{CA8754EA-A08A-48D1-AD73-64B850C18C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9" name="正方形/長方形 518">
          <a:extLst>
            <a:ext uri="{FF2B5EF4-FFF2-40B4-BE49-F238E27FC236}">
              <a16:creationId xmlns:a16="http://schemas.microsoft.com/office/drawing/2014/main" id="{D90AB0E6-E19D-491D-81B6-A9CB2689FA3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0" name="正方形/長方形 519">
          <a:extLst>
            <a:ext uri="{FF2B5EF4-FFF2-40B4-BE49-F238E27FC236}">
              <a16:creationId xmlns:a16="http://schemas.microsoft.com/office/drawing/2014/main" id="{79603D3E-7BB1-479A-9B7E-A1E5B67D678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1" name="正方形/長方形 520">
          <a:extLst>
            <a:ext uri="{FF2B5EF4-FFF2-40B4-BE49-F238E27FC236}">
              <a16:creationId xmlns:a16="http://schemas.microsoft.com/office/drawing/2014/main" id="{BAAB3ACE-9EA2-4BAF-9082-3F37C24D6BB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2" name="正方形/長方形 521">
          <a:extLst>
            <a:ext uri="{FF2B5EF4-FFF2-40B4-BE49-F238E27FC236}">
              <a16:creationId xmlns:a16="http://schemas.microsoft.com/office/drawing/2014/main" id="{01F3D036-6645-44D7-8DE5-5FFF06838EE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3" name="正方形/長方形 522">
          <a:extLst>
            <a:ext uri="{FF2B5EF4-FFF2-40B4-BE49-F238E27FC236}">
              <a16:creationId xmlns:a16="http://schemas.microsoft.com/office/drawing/2014/main" id="{4FAFAF8F-C835-4747-B06D-93CF9C2D90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4" name="正方形/長方形 523">
          <a:extLst>
            <a:ext uri="{FF2B5EF4-FFF2-40B4-BE49-F238E27FC236}">
              <a16:creationId xmlns:a16="http://schemas.microsoft.com/office/drawing/2014/main" id="{675C5B73-A6CD-4972-84C6-83F601E65B8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5" name="正方形/長方形 524">
          <a:extLst>
            <a:ext uri="{FF2B5EF4-FFF2-40B4-BE49-F238E27FC236}">
              <a16:creationId xmlns:a16="http://schemas.microsoft.com/office/drawing/2014/main" id="{488353F1-FF7B-4FD4-B56A-2A73C5529B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6" name="テキスト ボックス 525">
          <a:extLst>
            <a:ext uri="{FF2B5EF4-FFF2-40B4-BE49-F238E27FC236}">
              <a16:creationId xmlns:a16="http://schemas.microsoft.com/office/drawing/2014/main" id="{D2D179C6-D00E-4394-87A6-A9D2093D150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7" name="直線コネクタ 526">
          <a:extLst>
            <a:ext uri="{FF2B5EF4-FFF2-40B4-BE49-F238E27FC236}">
              <a16:creationId xmlns:a16="http://schemas.microsoft.com/office/drawing/2014/main" id="{A48F3140-8069-41FE-B3BF-B4F3C5BB2F2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8" name="テキスト ボックス 527">
          <a:extLst>
            <a:ext uri="{FF2B5EF4-FFF2-40B4-BE49-F238E27FC236}">
              <a16:creationId xmlns:a16="http://schemas.microsoft.com/office/drawing/2014/main" id="{279662A9-ECEC-490E-91F4-2897344DAE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29" name="直線コネクタ 528">
          <a:extLst>
            <a:ext uri="{FF2B5EF4-FFF2-40B4-BE49-F238E27FC236}">
              <a16:creationId xmlns:a16="http://schemas.microsoft.com/office/drawing/2014/main" id="{BC18EDDA-12F4-4C75-9015-D7168BB7708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30" name="テキスト ボックス 529">
          <a:extLst>
            <a:ext uri="{FF2B5EF4-FFF2-40B4-BE49-F238E27FC236}">
              <a16:creationId xmlns:a16="http://schemas.microsoft.com/office/drawing/2014/main" id="{45C86148-A001-497E-B726-FDA65C54334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31" name="直線コネクタ 530">
          <a:extLst>
            <a:ext uri="{FF2B5EF4-FFF2-40B4-BE49-F238E27FC236}">
              <a16:creationId xmlns:a16="http://schemas.microsoft.com/office/drawing/2014/main" id="{3A7B413B-697A-4DF5-9790-A907D62A0C9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32" name="テキスト ボックス 531">
          <a:extLst>
            <a:ext uri="{FF2B5EF4-FFF2-40B4-BE49-F238E27FC236}">
              <a16:creationId xmlns:a16="http://schemas.microsoft.com/office/drawing/2014/main" id="{9250A8A6-8688-4F50-98F9-A4461881B98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33" name="直線コネクタ 532">
          <a:extLst>
            <a:ext uri="{FF2B5EF4-FFF2-40B4-BE49-F238E27FC236}">
              <a16:creationId xmlns:a16="http://schemas.microsoft.com/office/drawing/2014/main" id="{B40E055E-29CD-41E2-9E09-76DA16D94CE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34" name="テキスト ボックス 533">
          <a:extLst>
            <a:ext uri="{FF2B5EF4-FFF2-40B4-BE49-F238E27FC236}">
              <a16:creationId xmlns:a16="http://schemas.microsoft.com/office/drawing/2014/main" id="{25F7991B-4894-4F42-BDDE-FA29C377588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35" name="直線コネクタ 534">
          <a:extLst>
            <a:ext uri="{FF2B5EF4-FFF2-40B4-BE49-F238E27FC236}">
              <a16:creationId xmlns:a16="http://schemas.microsoft.com/office/drawing/2014/main" id="{A4E09E9A-4C79-455A-B0BD-1A6658A3486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36" name="テキスト ボックス 535">
          <a:extLst>
            <a:ext uri="{FF2B5EF4-FFF2-40B4-BE49-F238E27FC236}">
              <a16:creationId xmlns:a16="http://schemas.microsoft.com/office/drawing/2014/main" id="{8EB469D6-2114-48B9-9335-28F7C04E6E5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37" name="直線コネクタ 536">
          <a:extLst>
            <a:ext uri="{FF2B5EF4-FFF2-40B4-BE49-F238E27FC236}">
              <a16:creationId xmlns:a16="http://schemas.microsoft.com/office/drawing/2014/main" id="{EA70EA51-4AF3-4DC2-A287-FEC5192B384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38" name="テキスト ボックス 537">
          <a:extLst>
            <a:ext uri="{FF2B5EF4-FFF2-40B4-BE49-F238E27FC236}">
              <a16:creationId xmlns:a16="http://schemas.microsoft.com/office/drawing/2014/main" id="{3A40B402-1452-4843-A9FE-B7D597D632D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9" name="直線コネクタ 538">
          <a:extLst>
            <a:ext uri="{FF2B5EF4-FFF2-40B4-BE49-F238E27FC236}">
              <a16:creationId xmlns:a16="http://schemas.microsoft.com/office/drawing/2014/main" id="{FBAC54E6-3B09-4697-90C3-7AC3AB059AE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40" name="テキスト ボックス 539">
          <a:extLst>
            <a:ext uri="{FF2B5EF4-FFF2-40B4-BE49-F238E27FC236}">
              <a16:creationId xmlns:a16="http://schemas.microsoft.com/office/drawing/2014/main" id="{12C26329-ED76-4451-AED0-AD68642EEFB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41" name="【公民館】&#10;有形固定資産減価償却率グラフ枠">
          <a:extLst>
            <a:ext uri="{FF2B5EF4-FFF2-40B4-BE49-F238E27FC236}">
              <a16:creationId xmlns:a16="http://schemas.microsoft.com/office/drawing/2014/main" id="{D910541F-D1E3-4FB9-AFB0-DF47F8AC50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542" name="直線コネクタ 541">
          <a:extLst>
            <a:ext uri="{FF2B5EF4-FFF2-40B4-BE49-F238E27FC236}">
              <a16:creationId xmlns:a16="http://schemas.microsoft.com/office/drawing/2014/main" id="{9D156F87-3F2D-4C08-A770-3B0925FF6173}"/>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543" name="【公民館】&#10;有形固定資産減価償却率最小値テキスト">
          <a:extLst>
            <a:ext uri="{FF2B5EF4-FFF2-40B4-BE49-F238E27FC236}">
              <a16:creationId xmlns:a16="http://schemas.microsoft.com/office/drawing/2014/main" id="{6924C91E-5B32-4FF8-B62E-5E6022022A98}"/>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544" name="直線コネクタ 543">
          <a:extLst>
            <a:ext uri="{FF2B5EF4-FFF2-40B4-BE49-F238E27FC236}">
              <a16:creationId xmlns:a16="http://schemas.microsoft.com/office/drawing/2014/main" id="{FDC52BCE-990E-42A1-B218-D57AB1A57E38}"/>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545" name="【公民館】&#10;有形固定資産減価償却率最大値テキスト">
          <a:extLst>
            <a:ext uri="{FF2B5EF4-FFF2-40B4-BE49-F238E27FC236}">
              <a16:creationId xmlns:a16="http://schemas.microsoft.com/office/drawing/2014/main" id="{0FD6FE6A-0DB5-4F94-B1EB-DD6E8B3038B3}"/>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546" name="直線コネクタ 545">
          <a:extLst>
            <a:ext uri="{FF2B5EF4-FFF2-40B4-BE49-F238E27FC236}">
              <a16:creationId xmlns:a16="http://schemas.microsoft.com/office/drawing/2014/main" id="{49807423-EBF8-45AC-A023-FDD36FD8F6DE}"/>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547" name="【公民館】&#10;有形固定資産減価償却率平均値テキスト">
          <a:extLst>
            <a:ext uri="{FF2B5EF4-FFF2-40B4-BE49-F238E27FC236}">
              <a16:creationId xmlns:a16="http://schemas.microsoft.com/office/drawing/2014/main" id="{1676A11F-D579-403B-A173-E10C04DF14E7}"/>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548" name="フローチャート: 判断 547">
          <a:extLst>
            <a:ext uri="{FF2B5EF4-FFF2-40B4-BE49-F238E27FC236}">
              <a16:creationId xmlns:a16="http://schemas.microsoft.com/office/drawing/2014/main" id="{76F5D895-C33F-44A2-AD3D-C36F66A68C0B}"/>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549" name="フローチャート: 判断 548">
          <a:extLst>
            <a:ext uri="{FF2B5EF4-FFF2-40B4-BE49-F238E27FC236}">
              <a16:creationId xmlns:a16="http://schemas.microsoft.com/office/drawing/2014/main" id="{C3C12587-1542-4ED8-A04B-0045C1A8DD49}"/>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550" name="フローチャート: 判断 549">
          <a:extLst>
            <a:ext uri="{FF2B5EF4-FFF2-40B4-BE49-F238E27FC236}">
              <a16:creationId xmlns:a16="http://schemas.microsoft.com/office/drawing/2014/main" id="{33C05531-DB6E-457B-958C-6446D0355ED5}"/>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551" name="フローチャート: 判断 550">
          <a:extLst>
            <a:ext uri="{FF2B5EF4-FFF2-40B4-BE49-F238E27FC236}">
              <a16:creationId xmlns:a16="http://schemas.microsoft.com/office/drawing/2014/main" id="{C94F7BD3-321B-433D-ACE1-C882061D9AA1}"/>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552" name="フローチャート: 判断 551">
          <a:extLst>
            <a:ext uri="{FF2B5EF4-FFF2-40B4-BE49-F238E27FC236}">
              <a16:creationId xmlns:a16="http://schemas.microsoft.com/office/drawing/2014/main" id="{13942C84-D537-4FC1-B75D-3B18ABC6AB48}"/>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3" name="テキスト ボックス 552">
          <a:extLst>
            <a:ext uri="{FF2B5EF4-FFF2-40B4-BE49-F238E27FC236}">
              <a16:creationId xmlns:a16="http://schemas.microsoft.com/office/drawing/2014/main" id="{BE72BCBE-B718-442E-A545-AAAF5357B8D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AAA88E05-98F5-44F2-BFAF-F870F7C55C2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9244D31E-0290-472C-9303-52BD892E454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4989F715-6B50-43A4-BF05-304181A7817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9425A66B-9654-447A-853D-A06806B1A1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53975</xdr:rowOff>
    </xdr:from>
    <xdr:to>
      <xdr:col>85</xdr:col>
      <xdr:colOff>177800</xdr:colOff>
      <xdr:row>105</xdr:row>
      <xdr:rowOff>155575</xdr:rowOff>
    </xdr:to>
    <xdr:sp macro="" textlink="">
      <xdr:nvSpPr>
        <xdr:cNvPr id="558" name="楕円 557">
          <a:extLst>
            <a:ext uri="{FF2B5EF4-FFF2-40B4-BE49-F238E27FC236}">
              <a16:creationId xmlns:a16="http://schemas.microsoft.com/office/drawing/2014/main" id="{16E04E00-462C-443A-A852-9034A486EBF3}"/>
            </a:ext>
          </a:extLst>
        </xdr:cNvPr>
        <xdr:cNvSpPr/>
      </xdr:nvSpPr>
      <xdr:spPr>
        <a:xfrm>
          <a:off x="162687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32402</xdr:rowOff>
    </xdr:from>
    <xdr:ext cx="405111" cy="259045"/>
    <xdr:sp macro="" textlink="">
      <xdr:nvSpPr>
        <xdr:cNvPr id="559" name="【公民館】&#10;有形固定資産減価償却率該当値テキスト">
          <a:extLst>
            <a:ext uri="{FF2B5EF4-FFF2-40B4-BE49-F238E27FC236}">
              <a16:creationId xmlns:a16="http://schemas.microsoft.com/office/drawing/2014/main" id="{1D8AB298-0681-404D-9643-3AAD10974356}"/>
            </a:ext>
          </a:extLst>
        </xdr:cNvPr>
        <xdr:cNvSpPr txBox="1"/>
      </xdr:nvSpPr>
      <xdr:spPr>
        <a:xfrm>
          <a:off x="16357600"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33038</xdr:rowOff>
    </xdr:from>
    <xdr:ext cx="405111" cy="259045"/>
    <xdr:sp macro="" textlink="">
      <xdr:nvSpPr>
        <xdr:cNvPr id="560" name="n_1aveValue【公民館】&#10;有形固定資産減価償却率">
          <a:extLst>
            <a:ext uri="{FF2B5EF4-FFF2-40B4-BE49-F238E27FC236}">
              <a16:creationId xmlns:a16="http://schemas.microsoft.com/office/drawing/2014/main" id="{3A705082-AB44-40F1-A376-B30DE7DAFC56}"/>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561" name="n_2aveValue【公民館】&#10;有形固定資産減価償却率">
          <a:extLst>
            <a:ext uri="{FF2B5EF4-FFF2-40B4-BE49-F238E27FC236}">
              <a16:creationId xmlns:a16="http://schemas.microsoft.com/office/drawing/2014/main" id="{76FC0152-E4B2-42CF-8C85-D9822CCD13A1}"/>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562" name="n_3aveValue【公民館】&#10;有形固定資産減価償却率">
          <a:extLst>
            <a:ext uri="{FF2B5EF4-FFF2-40B4-BE49-F238E27FC236}">
              <a16:creationId xmlns:a16="http://schemas.microsoft.com/office/drawing/2014/main" id="{66C5ACF9-E252-43A1-8650-ED5D31817E87}"/>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563" name="n_4aveValue【公民館】&#10;有形固定資産減価償却率">
          <a:extLst>
            <a:ext uri="{FF2B5EF4-FFF2-40B4-BE49-F238E27FC236}">
              <a16:creationId xmlns:a16="http://schemas.microsoft.com/office/drawing/2014/main" id="{92E4A071-0E0F-431E-8B22-BCFE38B99523}"/>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4" name="正方形/長方形 563">
          <a:extLst>
            <a:ext uri="{FF2B5EF4-FFF2-40B4-BE49-F238E27FC236}">
              <a16:creationId xmlns:a16="http://schemas.microsoft.com/office/drawing/2014/main" id="{6D5F8284-973A-4059-8036-03BDC49EBC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5" name="正方形/長方形 564">
          <a:extLst>
            <a:ext uri="{FF2B5EF4-FFF2-40B4-BE49-F238E27FC236}">
              <a16:creationId xmlns:a16="http://schemas.microsoft.com/office/drawing/2014/main" id="{B6492F69-E0BA-46DC-8583-6CD51442322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6" name="正方形/長方形 565">
          <a:extLst>
            <a:ext uri="{FF2B5EF4-FFF2-40B4-BE49-F238E27FC236}">
              <a16:creationId xmlns:a16="http://schemas.microsoft.com/office/drawing/2014/main" id="{3D59CA83-CFD3-4CC3-A6ED-A3415568BA3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7" name="正方形/長方形 566">
          <a:extLst>
            <a:ext uri="{FF2B5EF4-FFF2-40B4-BE49-F238E27FC236}">
              <a16:creationId xmlns:a16="http://schemas.microsoft.com/office/drawing/2014/main" id="{B812A5BC-9BBB-423D-8FCC-779BF90F344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8" name="正方形/長方形 567">
          <a:extLst>
            <a:ext uri="{FF2B5EF4-FFF2-40B4-BE49-F238E27FC236}">
              <a16:creationId xmlns:a16="http://schemas.microsoft.com/office/drawing/2014/main" id="{8D68E8A9-C0DF-47DE-A9B8-8AD9185CC12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9" name="正方形/長方形 568">
          <a:extLst>
            <a:ext uri="{FF2B5EF4-FFF2-40B4-BE49-F238E27FC236}">
              <a16:creationId xmlns:a16="http://schemas.microsoft.com/office/drawing/2014/main" id="{5860CC85-C471-438F-B6CD-721F67E3F3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0" name="正方形/長方形 569">
          <a:extLst>
            <a:ext uri="{FF2B5EF4-FFF2-40B4-BE49-F238E27FC236}">
              <a16:creationId xmlns:a16="http://schemas.microsoft.com/office/drawing/2014/main" id="{9BA3C10C-4E9C-4011-9FE4-3D1D804085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1" name="正方形/長方形 570">
          <a:extLst>
            <a:ext uri="{FF2B5EF4-FFF2-40B4-BE49-F238E27FC236}">
              <a16:creationId xmlns:a16="http://schemas.microsoft.com/office/drawing/2014/main" id="{28795FDA-136F-4EBB-8F04-0B0B83C90F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2" name="テキスト ボックス 571">
          <a:extLst>
            <a:ext uri="{FF2B5EF4-FFF2-40B4-BE49-F238E27FC236}">
              <a16:creationId xmlns:a16="http://schemas.microsoft.com/office/drawing/2014/main" id="{6C73E84E-8B8F-49BD-907D-7E5542ABF39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3" name="直線コネクタ 572">
          <a:extLst>
            <a:ext uri="{FF2B5EF4-FFF2-40B4-BE49-F238E27FC236}">
              <a16:creationId xmlns:a16="http://schemas.microsoft.com/office/drawing/2014/main" id="{4B136ACD-614F-4977-A36B-C1CB8F0CBB3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74" name="直線コネクタ 573">
          <a:extLst>
            <a:ext uri="{FF2B5EF4-FFF2-40B4-BE49-F238E27FC236}">
              <a16:creationId xmlns:a16="http://schemas.microsoft.com/office/drawing/2014/main" id="{F67DA228-4E1B-43C2-BE54-01548E5778A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75" name="テキスト ボックス 574">
          <a:extLst>
            <a:ext uri="{FF2B5EF4-FFF2-40B4-BE49-F238E27FC236}">
              <a16:creationId xmlns:a16="http://schemas.microsoft.com/office/drawing/2014/main" id="{54A69284-D649-40DF-89DF-12483913806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76" name="直線コネクタ 575">
          <a:extLst>
            <a:ext uri="{FF2B5EF4-FFF2-40B4-BE49-F238E27FC236}">
              <a16:creationId xmlns:a16="http://schemas.microsoft.com/office/drawing/2014/main" id="{DD1455E5-F4EA-4E2B-B777-35FE632ABF5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77" name="テキスト ボックス 576">
          <a:extLst>
            <a:ext uri="{FF2B5EF4-FFF2-40B4-BE49-F238E27FC236}">
              <a16:creationId xmlns:a16="http://schemas.microsoft.com/office/drawing/2014/main" id="{5F35F277-3438-41D9-BD63-37273BD56FB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78" name="直線コネクタ 577">
          <a:extLst>
            <a:ext uri="{FF2B5EF4-FFF2-40B4-BE49-F238E27FC236}">
              <a16:creationId xmlns:a16="http://schemas.microsoft.com/office/drawing/2014/main" id="{76A3A589-9262-446E-9091-D4A4FF96F5F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79" name="テキスト ボックス 578">
          <a:extLst>
            <a:ext uri="{FF2B5EF4-FFF2-40B4-BE49-F238E27FC236}">
              <a16:creationId xmlns:a16="http://schemas.microsoft.com/office/drawing/2014/main" id="{B63C8A37-C23F-4D04-BF38-2C1A27CE204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80" name="直線コネクタ 579">
          <a:extLst>
            <a:ext uri="{FF2B5EF4-FFF2-40B4-BE49-F238E27FC236}">
              <a16:creationId xmlns:a16="http://schemas.microsoft.com/office/drawing/2014/main" id="{EAEF77EB-9CB1-4B7B-B6F7-8310688A0FC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81" name="テキスト ボックス 580">
          <a:extLst>
            <a:ext uri="{FF2B5EF4-FFF2-40B4-BE49-F238E27FC236}">
              <a16:creationId xmlns:a16="http://schemas.microsoft.com/office/drawing/2014/main" id="{8A0D9016-812D-4905-B53F-9EAFCF26132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a:extLst>
            <a:ext uri="{FF2B5EF4-FFF2-40B4-BE49-F238E27FC236}">
              <a16:creationId xmlns:a16="http://schemas.microsoft.com/office/drawing/2014/main" id="{0EC9E2FD-24E7-4A24-B740-AC33FB17266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a:extLst>
            <a:ext uri="{FF2B5EF4-FFF2-40B4-BE49-F238E27FC236}">
              <a16:creationId xmlns:a16="http://schemas.microsoft.com/office/drawing/2014/main" id="{FA0FEBF7-E983-44BB-B0A5-099ED378B04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a:extLst>
            <a:ext uri="{FF2B5EF4-FFF2-40B4-BE49-F238E27FC236}">
              <a16:creationId xmlns:a16="http://schemas.microsoft.com/office/drawing/2014/main" id="{1BF01386-0131-4F8D-BC28-39BA1125D4B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585" name="直線コネクタ 584">
          <a:extLst>
            <a:ext uri="{FF2B5EF4-FFF2-40B4-BE49-F238E27FC236}">
              <a16:creationId xmlns:a16="http://schemas.microsoft.com/office/drawing/2014/main" id="{D1AEFCCF-1F19-4FF8-8331-67C5E9CA4F88}"/>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586" name="【公民館】&#10;一人当たり面積最小値テキスト">
          <a:extLst>
            <a:ext uri="{FF2B5EF4-FFF2-40B4-BE49-F238E27FC236}">
              <a16:creationId xmlns:a16="http://schemas.microsoft.com/office/drawing/2014/main" id="{47AC9867-158A-48AD-B7CC-9C81881B3FA1}"/>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587" name="直線コネクタ 586">
          <a:extLst>
            <a:ext uri="{FF2B5EF4-FFF2-40B4-BE49-F238E27FC236}">
              <a16:creationId xmlns:a16="http://schemas.microsoft.com/office/drawing/2014/main" id="{783B55D6-6007-4952-A8DA-344F645B2179}"/>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588" name="【公民館】&#10;一人当たり面積最大値テキスト">
          <a:extLst>
            <a:ext uri="{FF2B5EF4-FFF2-40B4-BE49-F238E27FC236}">
              <a16:creationId xmlns:a16="http://schemas.microsoft.com/office/drawing/2014/main" id="{41E5C575-D763-47EB-BDF0-F4E2882DFEBD}"/>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589" name="直線コネクタ 588">
          <a:extLst>
            <a:ext uri="{FF2B5EF4-FFF2-40B4-BE49-F238E27FC236}">
              <a16:creationId xmlns:a16="http://schemas.microsoft.com/office/drawing/2014/main" id="{A58CF582-03AD-49AD-B72B-A3FF19B0433D}"/>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590" name="【公民館】&#10;一人当たり面積平均値テキスト">
          <a:extLst>
            <a:ext uri="{FF2B5EF4-FFF2-40B4-BE49-F238E27FC236}">
              <a16:creationId xmlns:a16="http://schemas.microsoft.com/office/drawing/2014/main" id="{8CA9BEA6-0024-4F29-B7B9-B3C0318337FA}"/>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591" name="フローチャート: 判断 590">
          <a:extLst>
            <a:ext uri="{FF2B5EF4-FFF2-40B4-BE49-F238E27FC236}">
              <a16:creationId xmlns:a16="http://schemas.microsoft.com/office/drawing/2014/main" id="{A2F7FEDE-E7D9-4BA9-A44C-3BFCC288ECA3}"/>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592" name="フローチャート: 判断 591">
          <a:extLst>
            <a:ext uri="{FF2B5EF4-FFF2-40B4-BE49-F238E27FC236}">
              <a16:creationId xmlns:a16="http://schemas.microsoft.com/office/drawing/2014/main" id="{B2A2BB76-A774-46B8-9137-CAC64A432111}"/>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593" name="フローチャート: 判断 592">
          <a:extLst>
            <a:ext uri="{FF2B5EF4-FFF2-40B4-BE49-F238E27FC236}">
              <a16:creationId xmlns:a16="http://schemas.microsoft.com/office/drawing/2014/main" id="{5945FD0B-21F0-414C-BD25-028563B6CD45}"/>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594" name="フローチャート: 判断 593">
          <a:extLst>
            <a:ext uri="{FF2B5EF4-FFF2-40B4-BE49-F238E27FC236}">
              <a16:creationId xmlns:a16="http://schemas.microsoft.com/office/drawing/2014/main" id="{17822A17-EF1E-436F-9B91-57A26508E08C}"/>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595" name="フローチャート: 判断 594">
          <a:extLst>
            <a:ext uri="{FF2B5EF4-FFF2-40B4-BE49-F238E27FC236}">
              <a16:creationId xmlns:a16="http://schemas.microsoft.com/office/drawing/2014/main" id="{AE9DD50A-10EB-45D5-A245-F5AD73A49B0C}"/>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6" name="テキスト ボックス 595">
          <a:extLst>
            <a:ext uri="{FF2B5EF4-FFF2-40B4-BE49-F238E27FC236}">
              <a16:creationId xmlns:a16="http://schemas.microsoft.com/office/drawing/2014/main" id="{6F4F4E1F-34E1-405E-B694-0CE33667F09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7" name="テキスト ボックス 596">
          <a:extLst>
            <a:ext uri="{FF2B5EF4-FFF2-40B4-BE49-F238E27FC236}">
              <a16:creationId xmlns:a16="http://schemas.microsoft.com/office/drawing/2014/main" id="{61654EFF-5747-4CCE-B356-1A2372C9F2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8" name="テキスト ボックス 597">
          <a:extLst>
            <a:ext uri="{FF2B5EF4-FFF2-40B4-BE49-F238E27FC236}">
              <a16:creationId xmlns:a16="http://schemas.microsoft.com/office/drawing/2014/main" id="{BBE7B88A-075D-4DF4-ABBE-84F35620B69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9" name="テキスト ボックス 598">
          <a:extLst>
            <a:ext uri="{FF2B5EF4-FFF2-40B4-BE49-F238E27FC236}">
              <a16:creationId xmlns:a16="http://schemas.microsoft.com/office/drawing/2014/main" id="{EF40A23C-2685-4D99-9C1B-1C3D7CC3A4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0" name="テキスト ボックス 599">
          <a:extLst>
            <a:ext uri="{FF2B5EF4-FFF2-40B4-BE49-F238E27FC236}">
              <a16:creationId xmlns:a16="http://schemas.microsoft.com/office/drawing/2014/main" id="{8FE2882A-8B0D-4CDA-BE85-635012F10B6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121413</xdr:rowOff>
    </xdr:from>
    <xdr:to>
      <xdr:col>116</xdr:col>
      <xdr:colOff>114300</xdr:colOff>
      <xdr:row>107</xdr:row>
      <xdr:rowOff>51563</xdr:rowOff>
    </xdr:to>
    <xdr:sp macro="" textlink="">
      <xdr:nvSpPr>
        <xdr:cNvPr id="601" name="楕円 600">
          <a:extLst>
            <a:ext uri="{FF2B5EF4-FFF2-40B4-BE49-F238E27FC236}">
              <a16:creationId xmlns:a16="http://schemas.microsoft.com/office/drawing/2014/main" id="{9E3BA11A-A9F9-4BB4-AA45-79706949FC77}"/>
            </a:ext>
          </a:extLst>
        </xdr:cNvPr>
        <xdr:cNvSpPr/>
      </xdr:nvSpPr>
      <xdr:spPr>
        <a:xfrm>
          <a:off x="221107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99840</xdr:rowOff>
    </xdr:from>
    <xdr:ext cx="469744" cy="259045"/>
    <xdr:sp macro="" textlink="">
      <xdr:nvSpPr>
        <xdr:cNvPr id="602" name="【公民館】&#10;一人当たり面積該当値テキスト">
          <a:extLst>
            <a:ext uri="{FF2B5EF4-FFF2-40B4-BE49-F238E27FC236}">
              <a16:creationId xmlns:a16="http://schemas.microsoft.com/office/drawing/2014/main" id="{C93D5976-3722-476D-9161-5EFAC54B2376}"/>
            </a:ext>
          </a:extLst>
        </xdr:cNvPr>
        <xdr:cNvSpPr txBox="1"/>
      </xdr:nvSpPr>
      <xdr:spPr>
        <a:xfrm>
          <a:off x="22199600" y="1827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132097</xdr:rowOff>
    </xdr:from>
    <xdr:ext cx="469744" cy="259045"/>
    <xdr:sp macro="" textlink="">
      <xdr:nvSpPr>
        <xdr:cNvPr id="603" name="n_1aveValue【公民館】&#10;一人当たり面積">
          <a:extLst>
            <a:ext uri="{FF2B5EF4-FFF2-40B4-BE49-F238E27FC236}">
              <a16:creationId xmlns:a16="http://schemas.microsoft.com/office/drawing/2014/main" id="{2532E2F2-4403-4085-B795-24C731407E34}"/>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604" name="n_2aveValue【公民館】&#10;一人当たり面積">
          <a:extLst>
            <a:ext uri="{FF2B5EF4-FFF2-40B4-BE49-F238E27FC236}">
              <a16:creationId xmlns:a16="http://schemas.microsoft.com/office/drawing/2014/main" id="{E043C977-F124-49B2-8D7F-1123AC8D144D}"/>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605" name="n_3aveValue【公民館】&#10;一人当たり面積">
          <a:extLst>
            <a:ext uri="{FF2B5EF4-FFF2-40B4-BE49-F238E27FC236}">
              <a16:creationId xmlns:a16="http://schemas.microsoft.com/office/drawing/2014/main" id="{8D626502-F204-49BD-AC23-D8A06C4ECC35}"/>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606" name="n_4aveValue【公民館】&#10;一人当たり面積">
          <a:extLst>
            <a:ext uri="{FF2B5EF4-FFF2-40B4-BE49-F238E27FC236}">
              <a16:creationId xmlns:a16="http://schemas.microsoft.com/office/drawing/2014/main" id="{9C417D66-E89E-47BA-AF0C-D1BEC7E158A4}"/>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7" name="正方形/長方形 606">
          <a:extLst>
            <a:ext uri="{FF2B5EF4-FFF2-40B4-BE49-F238E27FC236}">
              <a16:creationId xmlns:a16="http://schemas.microsoft.com/office/drawing/2014/main" id="{2DBEA118-EEF9-4F1C-AD24-FD8FD5A2A23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8" name="正方形/長方形 607">
          <a:extLst>
            <a:ext uri="{FF2B5EF4-FFF2-40B4-BE49-F238E27FC236}">
              <a16:creationId xmlns:a16="http://schemas.microsoft.com/office/drawing/2014/main" id="{84C81A61-73C0-4861-95EA-A5796031C68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9" name="テキスト ボックス 608">
          <a:extLst>
            <a:ext uri="{FF2B5EF4-FFF2-40B4-BE49-F238E27FC236}">
              <a16:creationId xmlns:a16="http://schemas.microsoft.com/office/drawing/2014/main" id="{6544230C-40FE-4EE4-AEDE-226D39D030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であり、低くなっている施設は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道路、橋りょう・トンネル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市内の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公民館の多くが建設から相当年数が経過しており、老朽化が進行していることを示している。令和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年度においては、行橋北公民館の空調設備更新工事や学習等供用施設の浄化槽更新工事等を実施した。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庫補助金等を活用しながら道路改良工事・橋梁補修工事等を積極的に実施してきた結果、老朽化の進行が類似団体と比較して緩やかな水準に保たれているものと考えられる。引き続き、道路施設の計画的な維持管理と更新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29176F-3ADC-4BCF-B676-877D73F9BC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F199FC-F0FF-4936-9AB0-5CE190CFDE4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D0CAA5-BE3B-41E8-8792-A18B4ED24C1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B3E863-4ADC-4EAE-A427-E9CEFA6C0B9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福岡県行橋市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8497E4-7BB2-4FB9-B6D0-2EDDB274559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D429BF-B566-467D-860E-77D0AA5A5A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75FF3A-2E6E-437D-9BFD-24F0DFCF97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7D2E93-9309-42CD-BF0F-1F722EB628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622499-250B-49D1-9534-E0B4829E849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D345F3-205E-4C35-974F-2EDAD05599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72,254
71,177
70.07
33,467,645
32,534,619
820,243
15,830,612
18,814,740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18EFF6-DB0B-437C-BE48-ECD2355C804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05D3DA-DE0F-4CB8-9A76-4C340076AFB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9A5564-5347-44FF-9457-FF215DCEFA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7FFE02-6145-4797-89D3-A0EEA2555A3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F500C4-D3E1-4D2E-A91E-90ADA0A6C8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8ECA1DD-D95B-41A5-9209-51C40CDDA45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58F86B-69D1-444E-9EA3-7E0F784BC6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7E5C8EF-DCF2-4989-8F23-B2CAEE303F3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F60820-3EA2-45AE-9CF3-B324033CA6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C33198-4AA5-4CA4-B1C2-DF3E6FE8B57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E92961-AEAE-41AD-AD5B-64A2B1A5D5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1F0150-F544-455C-BEF7-6DAD8977370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9EA8D8-08E6-4AF2-8B8D-A82A6F6F4B1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64F0AA-CA64-4D4A-ABF0-D2F85DD92AE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15FCBD-BDEE-493C-A5BA-D871AF53689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17B9D7-3541-4419-BD44-CFB67B30529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EDE508-DBD6-4C8E-988F-0DEFCD3FEA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D3981A-46CB-4D55-8CBA-BEEA32AE771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5A244AE-F0A4-4D00-A7AE-250F901C105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BF8212-A2E1-4561-817D-BB1B3876CF0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23E190-40A1-4BDE-89FA-03C26BE5789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0DCE1F-B693-4081-BE06-A1D38771C37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AE9831C-8D94-4A1B-A91E-D2DA7883506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30C959-36AD-453E-AECA-8FC10836D3B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9017EB-40DF-4E37-B6D6-08C216F50C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D88B7D3-8071-47B1-8FE6-32C9908A216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28F93D-43C4-4DD8-A8F8-9120FCFD219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820A7B-FC8E-4DEA-850C-96B99BF57FA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CD4E88-28F4-4D80-95C8-F3202A1A2F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61A283-249E-4180-95A1-EE846169BA4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A52EE9-B52A-48AE-87E5-FAC2807F526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D5A143-9761-4970-8716-189EAB7859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B3F4ED1-BFB4-43EF-89BE-43F6491D347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37CCE03-F5EF-4DE4-AF73-1B7FEACD031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00CE616-4852-4DF5-8DD0-8E48840CE82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F9237E-5CE4-43E1-9713-26F6E916ED7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E7215EF-047B-42CF-88F5-5F1D9277BD8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48073AD-820D-4A12-B996-F143C78C48D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09D5F02-2817-4E8C-AB59-57F516BA55E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16ACBD-6CA6-45D7-8ACA-FEC5E9E71B7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54CC083-1950-4A28-9E15-36F8305D62B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D2BFC2F-0616-455E-995B-146DEF4AFD6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5BF3718-4580-477A-8485-DA3E486D368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4021CD2-AF9D-41FA-AE1E-B8D4F7FED1E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45D175-04B1-413C-BAB1-77E6378435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0A77358-A516-426B-B838-D23D17C975C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49DC7F79-A838-4FDF-9523-EA91C9A350F1}"/>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E0CFFE0A-E106-41E6-9C99-45D942C809A7}"/>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DAA228D1-7D1A-4B1B-A04F-0D7B7A1E8029}"/>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CBF81781-6E0E-48BC-ABD6-8C1490CFC0AE}"/>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B0EE220-1B5B-4405-8F6B-16AE5D82AF4F}"/>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65307B63-E23F-4F2F-9895-557C002B5FA5}"/>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4EE3430-2F79-40E9-8B9C-A9D04923A2E1}"/>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2945D04-3AD5-4CAF-9989-C8BE6F01C47E}"/>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9633</xdr:rowOff>
    </xdr:from>
    <xdr:ext cx="405111" cy="259045"/>
    <xdr:sp macro="" textlink="">
      <xdr:nvSpPr>
        <xdr:cNvPr id="66" name="n_1aveValue【図書館】&#10;有形固定資産減価償却率">
          <a:extLst>
            <a:ext uri="{FF2B5EF4-FFF2-40B4-BE49-F238E27FC236}">
              <a16:creationId xmlns:a16="http://schemas.microsoft.com/office/drawing/2014/main" id="{309F6FF5-23CD-4BD7-9644-25FFD10AABC7}"/>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66222</xdr:rowOff>
    </xdr:from>
    <xdr:to>
      <xdr:col>15</xdr:col>
      <xdr:colOff>101600</xdr:colOff>
      <xdr:row>37</xdr:row>
      <xdr:rowOff>167822</xdr:rowOff>
    </xdr:to>
    <xdr:sp macro="" textlink="">
      <xdr:nvSpPr>
        <xdr:cNvPr id="67" name="フローチャート: 判断 66">
          <a:extLst>
            <a:ext uri="{FF2B5EF4-FFF2-40B4-BE49-F238E27FC236}">
              <a16:creationId xmlns:a16="http://schemas.microsoft.com/office/drawing/2014/main" id="{31B270EA-22B3-4E42-9C75-553EDFE1BE9D}"/>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36</xdr:row>
      <xdr:rowOff>12899</xdr:rowOff>
    </xdr:from>
    <xdr:ext cx="405111" cy="259045"/>
    <xdr:sp macro="" textlink="">
      <xdr:nvSpPr>
        <xdr:cNvPr id="68" name="n_2aveValue【図書館】&#10;有形固定資産減価償却率">
          <a:extLst>
            <a:ext uri="{FF2B5EF4-FFF2-40B4-BE49-F238E27FC236}">
              <a16:creationId xmlns:a16="http://schemas.microsoft.com/office/drawing/2014/main" id="{4B1CEE2C-6BD8-4C5D-9AF1-B47DF47187ED}"/>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38463</xdr:rowOff>
    </xdr:from>
    <xdr:to>
      <xdr:col>10</xdr:col>
      <xdr:colOff>165100</xdr:colOff>
      <xdr:row>37</xdr:row>
      <xdr:rowOff>140063</xdr:rowOff>
    </xdr:to>
    <xdr:sp macro="" textlink="">
      <xdr:nvSpPr>
        <xdr:cNvPr id="69" name="フローチャート: 判断 68">
          <a:extLst>
            <a:ext uri="{FF2B5EF4-FFF2-40B4-BE49-F238E27FC236}">
              <a16:creationId xmlns:a16="http://schemas.microsoft.com/office/drawing/2014/main" id="{51E2A3A2-EC6C-47B2-AFFB-C6D1A6A49801}"/>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156590</xdr:rowOff>
    </xdr:from>
    <xdr:ext cx="405111" cy="259045"/>
    <xdr:sp macro="" textlink="">
      <xdr:nvSpPr>
        <xdr:cNvPr id="70" name="n_3aveValue【図書館】&#10;有形固定資産減価償却率">
          <a:extLst>
            <a:ext uri="{FF2B5EF4-FFF2-40B4-BE49-F238E27FC236}">
              <a16:creationId xmlns:a16="http://schemas.microsoft.com/office/drawing/2014/main" id="{45BA4598-0E74-437A-897A-D23D0FB70379}"/>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23767</xdr:rowOff>
    </xdr:from>
    <xdr:to>
      <xdr:col>6</xdr:col>
      <xdr:colOff>38100</xdr:colOff>
      <xdr:row>37</xdr:row>
      <xdr:rowOff>125367</xdr:rowOff>
    </xdr:to>
    <xdr:sp macro="" textlink="">
      <xdr:nvSpPr>
        <xdr:cNvPr id="71" name="フローチャート: 判断 70">
          <a:extLst>
            <a:ext uri="{FF2B5EF4-FFF2-40B4-BE49-F238E27FC236}">
              <a16:creationId xmlns:a16="http://schemas.microsoft.com/office/drawing/2014/main" id="{1FE13527-367D-4374-A499-CD70DA5B059F}"/>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141894</xdr:rowOff>
    </xdr:from>
    <xdr:ext cx="405111" cy="259045"/>
    <xdr:sp macro="" textlink="">
      <xdr:nvSpPr>
        <xdr:cNvPr id="72" name="n_4aveValue【図書館】&#10;有形固定資産減価償却率">
          <a:extLst>
            <a:ext uri="{FF2B5EF4-FFF2-40B4-BE49-F238E27FC236}">
              <a16:creationId xmlns:a16="http://schemas.microsoft.com/office/drawing/2014/main" id="{C80E16EB-970D-48C2-87BB-B6D73228BFFB}"/>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75B89FC-21CD-4A5C-B46F-212B6C2CB2D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7282044-0F32-40E9-8111-3B48AFBDBDC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AEE5F2AA-F357-4CD7-970B-CF34A653040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FF8B38E5-3F50-4951-BE0A-279AD590FC5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7D80946F-34DD-4156-BF29-0FF4F67510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62956</xdr:rowOff>
    </xdr:from>
    <xdr:to>
      <xdr:col>24</xdr:col>
      <xdr:colOff>114300</xdr:colOff>
      <xdr:row>33</xdr:row>
      <xdr:rowOff>164556</xdr:rowOff>
    </xdr:to>
    <xdr:sp macro="" textlink="">
      <xdr:nvSpPr>
        <xdr:cNvPr id="78" name="楕円 77">
          <a:extLst>
            <a:ext uri="{FF2B5EF4-FFF2-40B4-BE49-F238E27FC236}">
              <a16:creationId xmlns:a16="http://schemas.microsoft.com/office/drawing/2014/main" id="{434BF649-E768-4DEA-B23B-E3300C7547B6}"/>
            </a:ext>
          </a:extLst>
        </xdr:cNvPr>
        <xdr:cNvSpPr/>
      </xdr:nvSpPr>
      <xdr:spPr>
        <a:xfrm>
          <a:off x="4584700" y="572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15983</xdr:rowOff>
    </xdr:from>
    <xdr:ext cx="340478" cy="259045"/>
    <xdr:sp macro="" textlink="">
      <xdr:nvSpPr>
        <xdr:cNvPr id="79" name="【図書館】&#10;有形固定資産減価償却率該当値テキスト">
          <a:extLst>
            <a:ext uri="{FF2B5EF4-FFF2-40B4-BE49-F238E27FC236}">
              <a16:creationId xmlns:a16="http://schemas.microsoft.com/office/drawing/2014/main" id="{F4D38EA9-4FAE-4D00-BBF1-0159274510AE}"/>
            </a:ext>
          </a:extLst>
        </xdr:cNvPr>
        <xdr:cNvSpPr txBox="1"/>
      </xdr:nvSpPr>
      <xdr:spPr>
        <a:xfrm>
          <a:off x="4673600" y="5673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EB75B082-F261-4C9E-AE94-E125160E8D7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5581DD88-2D23-4C87-B7F9-6AE408E8BE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F9A5BDD3-FA9B-413E-BC0E-908596FEB1F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86EF1CF8-5453-4BFB-8691-82C6B9C52FF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613BC6FA-5486-48D4-8E8C-6B6976848CA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41561199-E95B-42DF-897E-7AC99CB622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541D01A8-3157-4140-84FC-294C30F4DF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39F23472-60C2-48B9-8666-90D6EEB516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8" name="テキスト ボックス 87">
          <a:extLst>
            <a:ext uri="{FF2B5EF4-FFF2-40B4-BE49-F238E27FC236}">
              <a16:creationId xmlns:a16="http://schemas.microsoft.com/office/drawing/2014/main" id="{ABE500B4-E26B-4054-8B17-0D26BFD49DC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id="{3209FABC-3839-4CD4-9761-A743E4E8C03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a:extLst>
            <a:ext uri="{FF2B5EF4-FFF2-40B4-BE49-F238E27FC236}">
              <a16:creationId xmlns:a16="http://schemas.microsoft.com/office/drawing/2014/main" id="{9A573D3F-DAB5-421B-9DE5-2DE3E99A7F6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a:extLst>
            <a:ext uri="{FF2B5EF4-FFF2-40B4-BE49-F238E27FC236}">
              <a16:creationId xmlns:a16="http://schemas.microsoft.com/office/drawing/2014/main" id="{0D916AA6-B5B6-4FE8-8346-771E15BBEF7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a:extLst>
            <a:ext uri="{FF2B5EF4-FFF2-40B4-BE49-F238E27FC236}">
              <a16:creationId xmlns:a16="http://schemas.microsoft.com/office/drawing/2014/main" id="{9565D848-9873-47C1-9D07-D104ED1A9BE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3" name="テキスト ボックス 92">
          <a:extLst>
            <a:ext uri="{FF2B5EF4-FFF2-40B4-BE49-F238E27FC236}">
              <a16:creationId xmlns:a16="http://schemas.microsoft.com/office/drawing/2014/main" id="{B2AF8869-857D-4CF7-89EE-B25537CC684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a:extLst>
            <a:ext uri="{FF2B5EF4-FFF2-40B4-BE49-F238E27FC236}">
              <a16:creationId xmlns:a16="http://schemas.microsoft.com/office/drawing/2014/main" id="{B075CAFB-7959-4D9F-9B2F-61ED4EDB1CB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5" name="テキスト ボックス 94">
          <a:extLst>
            <a:ext uri="{FF2B5EF4-FFF2-40B4-BE49-F238E27FC236}">
              <a16:creationId xmlns:a16="http://schemas.microsoft.com/office/drawing/2014/main" id="{D1182F66-D7B9-41D6-ADB2-59B9EC255A6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a:extLst>
            <a:ext uri="{FF2B5EF4-FFF2-40B4-BE49-F238E27FC236}">
              <a16:creationId xmlns:a16="http://schemas.microsoft.com/office/drawing/2014/main" id="{6C1D0ABC-423A-42C1-A44C-902988CCC56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7" name="テキスト ボックス 96">
          <a:extLst>
            <a:ext uri="{FF2B5EF4-FFF2-40B4-BE49-F238E27FC236}">
              <a16:creationId xmlns:a16="http://schemas.microsoft.com/office/drawing/2014/main" id="{39B0E055-E08E-494D-9BDD-2AB3E8862A3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a:extLst>
            <a:ext uri="{FF2B5EF4-FFF2-40B4-BE49-F238E27FC236}">
              <a16:creationId xmlns:a16="http://schemas.microsoft.com/office/drawing/2014/main" id="{9C0A1E60-A551-4AF7-88D2-8BFD38E6896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9" name="テキスト ボックス 98">
          <a:extLst>
            <a:ext uri="{FF2B5EF4-FFF2-40B4-BE49-F238E27FC236}">
              <a16:creationId xmlns:a16="http://schemas.microsoft.com/office/drawing/2014/main" id="{CAE0ECCC-1FE5-4B10-8E70-B42BAC94B11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id="{A718F8DE-21D8-472E-A5B2-8E839F4495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a:extLst>
            <a:ext uri="{FF2B5EF4-FFF2-40B4-BE49-F238E27FC236}">
              <a16:creationId xmlns:a16="http://schemas.microsoft.com/office/drawing/2014/main" id="{6BF5C4CD-9923-49F8-A5A8-21BF2B1D401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a:extLst>
            <a:ext uri="{FF2B5EF4-FFF2-40B4-BE49-F238E27FC236}">
              <a16:creationId xmlns:a16="http://schemas.microsoft.com/office/drawing/2014/main" id="{2C5F3F81-8E53-47B1-BF9C-81D4D062DF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03" name="直線コネクタ 102">
          <a:extLst>
            <a:ext uri="{FF2B5EF4-FFF2-40B4-BE49-F238E27FC236}">
              <a16:creationId xmlns:a16="http://schemas.microsoft.com/office/drawing/2014/main" id="{F5245F9F-B07B-4584-9A52-320B3A547C78}"/>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04" name="【図書館】&#10;一人当たり面積最小値テキスト">
          <a:extLst>
            <a:ext uri="{FF2B5EF4-FFF2-40B4-BE49-F238E27FC236}">
              <a16:creationId xmlns:a16="http://schemas.microsoft.com/office/drawing/2014/main" id="{4A75E1ED-209E-4165-8D23-233A58B5A31B}"/>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05" name="直線コネクタ 104">
          <a:extLst>
            <a:ext uri="{FF2B5EF4-FFF2-40B4-BE49-F238E27FC236}">
              <a16:creationId xmlns:a16="http://schemas.microsoft.com/office/drawing/2014/main" id="{2F3FE836-E039-460D-800F-BBC254C580F1}"/>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06" name="【図書館】&#10;一人当たり面積最大値テキスト">
          <a:extLst>
            <a:ext uri="{FF2B5EF4-FFF2-40B4-BE49-F238E27FC236}">
              <a16:creationId xmlns:a16="http://schemas.microsoft.com/office/drawing/2014/main" id="{A6A00048-4F50-491C-AD39-056C20D25742}"/>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07" name="直線コネクタ 106">
          <a:extLst>
            <a:ext uri="{FF2B5EF4-FFF2-40B4-BE49-F238E27FC236}">
              <a16:creationId xmlns:a16="http://schemas.microsoft.com/office/drawing/2014/main" id="{20C28C43-80CD-4012-BB47-BEC9D160EC55}"/>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08" name="【図書館】&#10;一人当たり面積平均値テキスト">
          <a:extLst>
            <a:ext uri="{FF2B5EF4-FFF2-40B4-BE49-F238E27FC236}">
              <a16:creationId xmlns:a16="http://schemas.microsoft.com/office/drawing/2014/main" id="{7A6213F7-61EC-4FD6-B5FA-5A272BAB47FD}"/>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09" name="フローチャート: 判断 108">
          <a:extLst>
            <a:ext uri="{FF2B5EF4-FFF2-40B4-BE49-F238E27FC236}">
              <a16:creationId xmlns:a16="http://schemas.microsoft.com/office/drawing/2014/main" id="{8F6FD57C-0B94-4935-A568-7FCE18AFB7B7}"/>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10" name="フローチャート: 判断 109">
          <a:extLst>
            <a:ext uri="{FF2B5EF4-FFF2-40B4-BE49-F238E27FC236}">
              <a16:creationId xmlns:a16="http://schemas.microsoft.com/office/drawing/2014/main" id="{6C6DC65E-DDAC-475C-A853-88BDE74661DA}"/>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143527</xdr:rowOff>
    </xdr:from>
    <xdr:ext cx="469744" cy="259045"/>
    <xdr:sp macro="" textlink="">
      <xdr:nvSpPr>
        <xdr:cNvPr id="111" name="n_1aveValue【図書館】&#10;一人当たり面積">
          <a:extLst>
            <a:ext uri="{FF2B5EF4-FFF2-40B4-BE49-F238E27FC236}">
              <a16:creationId xmlns:a16="http://schemas.microsoft.com/office/drawing/2014/main" id="{29794C92-FF53-4D2B-90EF-AF7C80A90CC2}"/>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50800</xdr:rowOff>
    </xdr:from>
    <xdr:to>
      <xdr:col>46</xdr:col>
      <xdr:colOff>38100</xdr:colOff>
      <xdr:row>38</xdr:row>
      <xdr:rowOff>152400</xdr:rowOff>
    </xdr:to>
    <xdr:sp macro="" textlink="">
      <xdr:nvSpPr>
        <xdr:cNvPr id="112" name="フローチャート: 判断 111">
          <a:extLst>
            <a:ext uri="{FF2B5EF4-FFF2-40B4-BE49-F238E27FC236}">
              <a16:creationId xmlns:a16="http://schemas.microsoft.com/office/drawing/2014/main" id="{0A1CED51-0021-4117-82E5-B1B6101E75B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168927</xdr:rowOff>
    </xdr:from>
    <xdr:ext cx="469744" cy="259045"/>
    <xdr:sp macro="" textlink="">
      <xdr:nvSpPr>
        <xdr:cNvPr id="113" name="n_2aveValue【図書館】&#10;一人当たり面積">
          <a:extLst>
            <a:ext uri="{FF2B5EF4-FFF2-40B4-BE49-F238E27FC236}">
              <a16:creationId xmlns:a16="http://schemas.microsoft.com/office/drawing/2014/main" id="{26147906-5207-469D-B94C-F2EE68973E54}"/>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63500</xdr:rowOff>
    </xdr:from>
    <xdr:to>
      <xdr:col>41</xdr:col>
      <xdr:colOff>101600</xdr:colOff>
      <xdr:row>38</xdr:row>
      <xdr:rowOff>165100</xdr:rowOff>
    </xdr:to>
    <xdr:sp macro="" textlink="">
      <xdr:nvSpPr>
        <xdr:cNvPr id="114" name="フローチャート: 判断 113">
          <a:extLst>
            <a:ext uri="{FF2B5EF4-FFF2-40B4-BE49-F238E27FC236}">
              <a16:creationId xmlns:a16="http://schemas.microsoft.com/office/drawing/2014/main" id="{C029B6FA-C1DC-4DDD-9185-3E51F5355E8F}"/>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10177</xdr:rowOff>
    </xdr:from>
    <xdr:ext cx="469744" cy="259045"/>
    <xdr:sp macro="" textlink="">
      <xdr:nvSpPr>
        <xdr:cNvPr id="115" name="n_3aveValue【図書館】&#10;一人当たり面積">
          <a:extLst>
            <a:ext uri="{FF2B5EF4-FFF2-40B4-BE49-F238E27FC236}">
              <a16:creationId xmlns:a16="http://schemas.microsoft.com/office/drawing/2014/main" id="{DD68C8A1-3121-4EC0-9C48-36B94925FDF7}"/>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63500</xdr:rowOff>
    </xdr:from>
    <xdr:to>
      <xdr:col>36</xdr:col>
      <xdr:colOff>165100</xdr:colOff>
      <xdr:row>38</xdr:row>
      <xdr:rowOff>165100</xdr:rowOff>
    </xdr:to>
    <xdr:sp macro="" textlink="">
      <xdr:nvSpPr>
        <xdr:cNvPr id="116" name="フローチャート: 判断 115">
          <a:extLst>
            <a:ext uri="{FF2B5EF4-FFF2-40B4-BE49-F238E27FC236}">
              <a16:creationId xmlns:a16="http://schemas.microsoft.com/office/drawing/2014/main" id="{65514B37-FD05-44B9-B953-6E1D01207672}"/>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10177</xdr:rowOff>
    </xdr:from>
    <xdr:ext cx="469744" cy="259045"/>
    <xdr:sp macro="" textlink="">
      <xdr:nvSpPr>
        <xdr:cNvPr id="117" name="n_4aveValue【図書館】&#10;一人当たり面積">
          <a:extLst>
            <a:ext uri="{FF2B5EF4-FFF2-40B4-BE49-F238E27FC236}">
              <a16:creationId xmlns:a16="http://schemas.microsoft.com/office/drawing/2014/main" id="{BA8B6199-DB20-4553-B1C2-19E5F8B4F03E}"/>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82E2A2DA-83AC-4048-9279-51EA66F4D80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BBEF5CCE-763B-4274-83E2-AC736611B93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203964FC-BD02-4708-A060-A4817FEF7C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272230D-F39D-4CC3-88AF-A5C0D68B374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DECCC19-CFE4-4073-A485-69CFEA1186E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114300</xdr:rowOff>
    </xdr:from>
    <xdr:to>
      <xdr:col>55</xdr:col>
      <xdr:colOff>50800</xdr:colOff>
      <xdr:row>37</xdr:row>
      <xdr:rowOff>44450</xdr:rowOff>
    </xdr:to>
    <xdr:sp macro="" textlink="">
      <xdr:nvSpPr>
        <xdr:cNvPr id="123" name="楕円 122">
          <a:extLst>
            <a:ext uri="{FF2B5EF4-FFF2-40B4-BE49-F238E27FC236}">
              <a16:creationId xmlns:a16="http://schemas.microsoft.com/office/drawing/2014/main" id="{329CC4E3-367C-4225-9D71-3DDD9D25DF04}"/>
            </a:ext>
          </a:extLst>
        </xdr:cNvPr>
        <xdr:cNvSpPr/>
      </xdr:nvSpPr>
      <xdr:spPr>
        <a:xfrm>
          <a:off x="104267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137177</xdr:rowOff>
    </xdr:from>
    <xdr:ext cx="469744" cy="259045"/>
    <xdr:sp macro="" textlink="">
      <xdr:nvSpPr>
        <xdr:cNvPr id="124" name="【図書館】&#10;一人当たり面積該当値テキスト">
          <a:extLst>
            <a:ext uri="{FF2B5EF4-FFF2-40B4-BE49-F238E27FC236}">
              <a16:creationId xmlns:a16="http://schemas.microsoft.com/office/drawing/2014/main" id="{52314028-DA00-4AB6-93AD-5DD6ACDE26C8}"/>
            </a:ext>
          </a:extLst>
        </xdr:cNvPr>
        <xdr:cNvSpPr txBox="1"/>
      </xdr:nvSpPr>
      <xdr:spPr>
        <a:xfrm>
          <a:off x="10515600"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a:extLst>
            <a:ext uri="{FF2B5EF4-FFF2-40B4-BE49-F238E27FC236}">
              <a16:creationId xmlns:a16="http://schemas.microsoft.com/office/drawing/2014/main" id="{D1782C3D-9325-46FB-8A53-B526BAE8156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a:extLst>
            <a:ext uri="{FF2B5EF4-FFF2-40B4-BE49-F238E27FC236}">
              <a16:creationId xmlns:a16="http://schemas.microsoft.com/office/drawing/2014/main" id="{E11E4EE6-539D-4885-96B4-11BE2836BD2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a:extLst>
            <a:ext uri="{FF2B5EF4-FFF2-40B4-BE49-F238E27FC236}">
              <a16:creationId xmlns:a16="http://schemas.microsoft.com/office/drawing/2014/main" id="{CF983C46-7268-454A-9E4E-6F6C1B61675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a:extLst>
            <a:ext uri="{FF2B5EF4-FFF2-40B4-BE49-F238E27FC236}">
              <a16:creationId xmlns:a16="http://schemas.microsoft.com/office/drawing/2014/main" id="{CD78FE73-4969-4446-AC4F-488DC70BD89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a:extLst>
            <a:ext uri="{FF2B5EF4-FFF2-40B4-BE49-F238E27FC236}">
              <a16:creationId xmlns:a16="http://schemas.microsoft.com/office/drawing/2014/main" id="{5B7A6724-C175-4842-B35C-292F1F157D2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a:extLst>
            <a:ext uri="{FF2B5EF4-FFF2-40B4-BE49-F238E27FC236}">
              <a16:creationId xmlns:a16="http://schemas.microsoft.com/office/drawing/2014/main" id="{CE581325-AFA1-4E00-BE9C-B7FFACFA68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a:extLst>
            <a:ext uri="{FF2B5EF4-FFF2-40B4-BE49-F238E27FC236}">
              <a16:creationId xmlns:a16="http://schemas.microsoft.com/office/drawing/2014/main" id="{27FDA7C8-6EF7-4A2F-BD45-97F127772C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a:extLst>
            <a:ext uri="{FF2B5EF4-FFF2-40B4-BE49-F238E27FC236}">
              <a16:creationId xmlns:a16="http://schemas.microsoft.com/office/drawing/2014/main" id="{8E4F9A74-DD18-4EAB-B0F3-FB2444BB60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a:extLst>
            <a:ext uri="{FF2B5EF4-FFF2-40B4-BE49-F238E27FC236}">
              <a16:creationId xmlns:a16="http://schemas.microsoft.com/office/drawing/2014/main" id="{F228D133-25A4-435D-8800-DD8FC0D6633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a:extLst>
            <a:ext uri="{FF2B5EF4-FFF2-40B4-BE49-F238E27FC236}">
              <a16:creationId xmlns:a16="http://schemas.microsoft.com/office/drawing/2014/main" id="{F3D29DF2-B545-437A-8D19-3820FB9DB2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5" name="テキスト ボックス 134">
          <a:extLst>
            <a:ext uri="{FF2B5EF4-FFF2-40B4-BE49-F238E27FC236}">
              <a16:creationId xmlns:a16="http://schemas.microsoft.com/office/drawing/2014/main" id="{BB61978F-F85C-4189-8191-D431DBE44FA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6" name="直線コネクタ 135">
          <a:extLst>
            <a:ext uri="{FF2B5EF4-FFF2-40B4-BE49-F238E27FC236}">
              <a16:creationId xmlns:a16="http://schemas.microsoft.com/office/drawing/2014/main" id="{B3CC43C2-7750-42D8-A391-0BA8C115EAC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37" name="テキスト ボックス 136">
          <a:extLst>
            <a:ext uri="{FF2B5EF4-FFF2-40B4-BE49-F238E27FC236}">
              <a16:creationId xmlns:a16="http://schemas.microsoft.com/office/drawing/2014/main" id="{7E414A4A-F677-4A25-8EE0-C316EFC482D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8" name="直線コネクタ 137">
          <a:extLst>
            <a:ext uri="{FF2B5EF4-FFF2-40B4-BE49-F238E27FC236}">
              <a16:creationId xmlns:a16="http://schemas.microsoft.com/office/drawing/2014/main" id="{F297F85D-1EED-4359-BEB2-746612F0A56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9" name="テキスト ボックス 138">
          <a:extLst>
            <a:ext uri="{FF2B5EF4-FFF2-40B4-BE49-F238E27FC236}">
              <a16:creationId xmlns:a16="http://schemas.microsoft.com/office/drawing/2014/main" id="{C4F34954-D1F4-45D5-A0FA-78C47A33598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0" name="直線コネクタ 139">
          <a:extLst>
            <a:ext uri="{FF2B5EF4-FFF2-40B4-BE49-F238E27FC236}">
              <a16:creationId xmlns:a16="http://schemas.microsoft.com/office/drawing/2014/main" id="{C1645AFE-7E21-4C99-8D55-7FEABB2EE2A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1" name="テキスト ボックス 140">
          <a:extLst>
            <a:ext uri="{FF2B5EF4-FFF2-40B4-BE49-F238E27FC236}">
              <a16:creationId xmlns:a16="http://schemas.microsoft.com/office/drawing/2014/main" id="{879502D3-531A-42BB-8498-8AC1C00292F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2" name="直線コネクタ 141">
          <a:extLst>
            <a:ext uri="{FF2B5EF4-FFF2-40B4-BE49-F238E27FC236}">
              <a16:creationId xmlns:a16="http://schemas.microsoft.com/office/drawing/2014/main" id="{79F78E55-903D-4F15-B36E-3A6040DBFC5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3" name="テキスト ボックス 142">
          <a:extLst>
            <a:ext uri="{FF2B5EF4-FFF2-40B4-BE49-F238E27FC236}">
              <a16:creationId xmlns:a16="http://schemas.microsoft.com/office/drawing/2014/main" id="{D664BDF9-3A04-48A4-AD13-AD713BA1691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4" name="直線コネクタ 143">
          <a:extLst>
            <a:ext uri="{FF2B5EF4-FFF2-40B4-BE49-F238E27FC236}">
              <a16:creationId xmlns:a16="http://schemas.microsoft.com/office/drawing/2014/main" id="{3765E7C8-05C9-4F89-A6B9-89C1187D5C6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5" name="テキスト ボックス 144">
          <a:extLst>
            <a:ext uri="{FF2B5EF4-FFF2-40B4-BE49-F238E27FC236}">
              <a16:creationId xmlns:a16="http://schemas.microsoft.com/office/drawing/2014/main" id="{FBE7D202-30B3-471F-A65B-2AF78984CBC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a:extLst>
            <a:ext uri="{FF2B5EF4-FFF2-40B4-BE49-F238E27FC236}">
              <a16:creationId xmlns:a16="http://schemas.microsoft.com/office/drawing/2014/main" id="{036CB2C7-3C79-4726-B90A-DA556B0D237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47" name="テキスト ボックス 146">
          <a:extLst>
            <a:ext uri="{FF2B5EF4-FFF2-40B4-BE49-F238E27FC236}">
              <a16:creationId xmlns:a16="http://schemas.microsoft.com/office/drawing/2014/main" id="{2A32DE83-DF77-44C1-A028-B79E439C5CC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体育館・プール】&#10;有形固定資産減価償却率グラフ枠">
          <a:extLst>
            <a:ext uri="{FF2B5EF4-FFF2-40B4-BE49-F238E27FC236}">
              <a16:creationId xmlns:a16="http://schemas.microsoft.com/office/drawing/2014/main" id="{4CAAA831-51D5-4496-9CFD-57780C41203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49" name="直線コネクタ 148">
          <a:extLst>
            <a:ext uri="{FF2B5EF4-FFF2-40B4-BE49-F238E27FC236}">
              <a16:creationId xmlns:a16="http://schemas.microsoft.com/office/drawing/2014/main" id="{B64B6559-4CDF-4613-AB55-6137D62F9C19}"/>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50" name="【体育館・プール】&#10;有形固定資産減価償却率最小値テキスト">
          <a:extLst>
            <a:ext uri="{FF2B5EF4-FFF2-40B4-BE49-F238E27FC236}">
              <a16:creationId xmlns:a16="http://schemas.microsoft.com/office/drawing/2014/main" id="{59A308C4-0C74-424B-8C8B-EB704EBBFE51}"/>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51" name="直線コネクタ 150">
          <a:extLst>
            <a:ext uri="{FF2B5EF4-FFF2-40B4-BE49-F238E27FC236}">
              <a16:creationId xmlns:a16="http://schemas.microsoft.com/office/drawing/2014/main" id="{6A2D39E5-3936-46BE-AD76-CC50BEDA8305}"/>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52" name="【体育館・プール】&#10;有形固定資産減価償却率最大値テキスト">
          <a:extLst>
            <a:ext uri="{FF2B5EF4-FFF2-40B4-BE49-F238E27FC236}">
              <a16:creationId xmlns:a16="http://schemas.microsoft.com/office/drawing/2014/main" id="{9D4C3E22-778A-49A0-81C0-BE623CD76B6D}"/>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53" name="直線コネクタ 152">
          <a:extLst>
            <a:ext uri="{FF2B5EF4-FFF2-40B4-BE49-F238E27FC236}">
              <a16:creationId xmlns:a16="http://schemas.microsoft.com/office/drawing/2014/main" id="{583F00AF-A560-43F1-9830-365951EC2B71}"/>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54" name="【体育館・プール】&#10;有形固定資産減価償却率平均値テキスト">
          <a:extLst>
            <a:ext uri="{FF2B5EF4-FFF2-40B4-BE49-F238E27FC236}">
              <a16:creationId xmlns:a16="http://schemas.microsoft.com/office/drawing/2014/main" id="{14B6EC29-77EF-4877-9DAE-BF7B5158D778}"/>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55" name="フローチャート: 判断 154">
          <a:extLst>
            <a:ext uri="{FF2B5EF4-FFF2-40B4-BE49-F238E27FC236}">
              <a16:creationId xmlns:a16="http://schemas.microsoft.com/office/drawing/2014/main" id="{C234B6A1-6CC7-4D65-B0D7-FE19A1409ED3}"/>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56" name="フローチャート: 判断 155">
          <a:extLst>
            <a:ext uri="{FF2B5EF4-FFF2-40B4-BE49-F238E27FC236}">
              <a16:creationId xmlns:a16="http://schemas.microsoft.com/office/drawing/2014/main" id="{39D9421B-1C68-46A4-8B9C-8DD8378C6A3F}"/>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13987</xdr:rowOff>
    </xdr:from>
    <xdr:ext cx="405111" cy="259045"/>
    <xdr:sp macro="" textlink="">
      <xdr:nvSpPr>
        <xdr:cNvPr id="157" name="n_1aveValue【体育館・プール】&#10;有形固定資産減価償却率">
          <a:extLst>
            <a:ext uri="{FF2B5EF4-FFF2-40B4-BE49-F238E27FC236}">
              <a16:creationId xmlns:a16="http://schemas.microsoft.com/office/drawing/2014/main" id="{5491EA34-3200-4B6B-8FDB-99462AC84691}"/>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27305</xdr:rowOff>
    </xdr:from>
    <xdr:to>
      <xdr:col>15</xdr:col>
      <xdr:colOff>101600</xdr:colOff>
      <xdr:row>60</xdr:row>
      <xdr:rowOff>128905</xdr:rowOff>
    </xdr:to>
    <xdr:sp macro="" textlink="">
      <xdr:nvSpPr>
        <xdr:cNvPr id="158" name="フローチャート: 判断 157">
          <a:extLst>
            <a:ext uri="{FF2B5EF4-FFF2-40B4-BE49-F238E27FC236}">
              <a16:creationId xmlns:a16="http://schemas.microsoft.com/office/drawing/2014/main" id="{37D752CB-8C73-4827-9055-1B4FFCBCAC72}"/>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145432</xdr:rowOff>
    </xdr:from>
    <xdr:ext cx="405111" cy="259045"/>
    <xdr:sp macro="" textlink="">
      <xdr:nvSpPr>
        <xdr:cNvPr id="159" name="n_2aveValue【体育館・プール】&#10;有形固定資産減価償却率">
          <a:extLst>
            <a:ext uri="{FF2B5EF4-FFF2-40B4-BE49-F238E27FC236}">
              <a16:creationId xmlns:a16="http://schemas.microsoft.com/office/drawing/2014/main" id="{ACE88CEC-F812-4D7E-8B47-6A9FDD2AD296}"/>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10160</xdr:rowOff>
    </xdr:from>
    <xdr:to>
      <xdr:col>10</xdr:col>
      <xdr:colOff>165100</xdr:colOff>
      <xdr:row>60</xdr:row>
      <xdr:rowOff>111760</xdr:rowOff>
    </xdr:to>
    <xdr:sp macro="" textlink="">
      <xdr:nvSpPr>
        <xdr:cNvPr id="160" name="フローチャート: 判断 159">
          <a:extLst>
            <a:ext uri="{FF2B5EF4-FFF2-40B4-BE49-F238E27FC236}">
              <a16:creationId xmlns:a16="http://schemas.microsoft.com/office/drawing/2014/main" id="{464050B3-31A9-409C-A4AD-5DE12CA56F21}"/>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128287</xdr:rowOff>
    </xdr:from>
    <xdr:ext cx="405111" cy="259045"/>
    <xdr:sp macro="" textlink="">
      <xdr:nvSpPr>
        <xdr:cNvPr id="161" name="n_3aveValue【体育館・プール】&#10;有形固定資産減価償却率">
          <a:extLst>
            <a:ext uri="{FF2B5EF4-FFF2-40B4-BE49-F238E27FC236}">
              <a16:creationId xmlns:a16="http://schemas.microsoft.com/office/drawing/2014/main" id="{B5F7A471-038B-499B-9240-837D6F8ACC43}"/>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164465</xdr:rowOff>
    </xdr:from>
    <xdr:to>
      <xdr:col>6</xdr:col>
      <xdr:colOff>38100</xdr:colOff>
      <xdr:row>60</xdr:row>
      <xdr:rowOff>94615</xdr:rowOff>
    </xdr:to>
    <xdr:sp macro="" textlink="">
      <xdr:nvSpPr>
        <xdr:cNvPr id="162" name="フローチャート: 判断 161">
          <a:extLst>
            <a:ext uri="{FF2B5EF4-FFF2-40B4-BE49-F238E27FC236}">
              <a16:creationId xmlns:a16="http://schemas.microsoft.com/office/drawing/2014/main" id="{FE4769FB-9D2C-489C-BF4B-B2893C33B929}"/>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58</xdr:row>
      <xdr:rowOff>111142</xdr:rowOff>
    </xdr:from>
    <xdr:ext cx="405111" cy="259045"/>
    <xdr:sp macro="" textlink="">
      <xdr:nvSpPr>
        <xdr:cNvPr id="163" name="n_4aveValue【体育館・プール】&#10;有形固定資産減価償却率">
          <a:extLst>
            <a:ext uri="{FF2B5EF4-FFF2-40B4-BE49-F238E27FC236}">
              <a16:creationId xmlns:a16="http://schemas.microsoft.com/office/drawing/2014/main" id="{710C56AE-BEC2-44A8-8673-7D951A950419}"/>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id="{049C33DA-884C-45F0-AE1B-9AF9151A73D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id="{2D6F7A6B-478A-4571-AA82-A015F28FC2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500DA4DB-9CE1-43AA-B8A0-12A04BCDC3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AC79A638-3F24-4BB2-AB44-6699E9050F9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D2592ADA-FDC7-4AA9-BAC0-697F04CF191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139700</xdr:rowOff>
    </xdr:from>
    <xdr:to>
      <xdr:col>24</xdr:col>
      <xdr:colOff>114300</xdr:colOff>
      <xdr:row>62</xdr:row>
      <xdr:rowOff>69850</xdr:rowOff>
    </xdr:to>
    <xdr:sp macro="" textlink="">
      <xdr:nvSpPr>
        <xdr:cNvPr id="169" name="楕円 168">
          <a:extLst>
            <a:ext uri="{FF2B5EF4-FFF2-40B4-BE49-F238E27FC236}">
              <a16:creationId xmlns:a16="http://schemas.microsoft.com/office/drawing/2014/main" id="{7D394085-FC5B-4ACB-87F1-E08B7270272A}"/>
            </a:ext>
          </a:extLst>
        </xdr:cNvPr>
        <xdr:cNvSpPr/>
      </xdr:nvSpPr>
      <xdr:spPr>
        <a:xfrm>
          <a:off x="45847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118127</xdr:rowOff>
    </xdr:from>
    <xdr:ext cx="405111" cy="259045"/>
    <xdr:sp macro="" textlink="">
      <xdr:nvSpPr>
        <xdr:cNvPr id="170" name="【体育館・プール】&#10;有形固定資産減価償却率該当値テキスト">
          <a:extLst>
            <a:ext uri="{FF2B5EF4-FFF2-40B4-BE49-F238E27FC236}">
              <a16:creationId xmlns:a16="http://schemas.microsoft.com/office/drawing/2014/main" id="{D5ED69F4-BD99-4D69-9F8B-E7AFF42074BB}"/>
            </a:ext>
          </a:extLst>
        </xdr:cNvPr>
        <xdr:cNvSpPr txBox="1"/>
      </xdr:nvSpPr>
      <xdr:spPr>
        <a:xfrm>
          <a:off x="46736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1" name="正方形/長方形 170">
          <a:extLst>
            <a:ext uri="{FF2B5EF4-FFF2-40B4-BE49-F238E27FC236}">
              <a16:creationId xmlns:a16="http://schemas.microsoft.com/office/drawing/2014/main" id="{E603B342-5425-476C-8F12-74167F36B72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2" name="正方形/長方形 171">
          <a:extLst>
            <a:ext uri="{FF2B5EF4-FFF2-40B4-BE49-F238E27FC236}">
              <a16:creationId xmlns:a16="http://schemas.microsoft.com/office/drawing/2014/main" id="{1DE217BE-56D6-4555-994F-9F596111EF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3" name="正方形/長方形 172">
          <a:extLst>
            <a:ext uri="{FF2B5EF4-FFF2-40B4-BE49-F238E27FC236}">
              <a16:creationId xmlns:a16="http://schemas.microsoft.com/office/drawing/2014/main" id="{DB4FC4E5-D557-4904-9B8F-FF380CA4AE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4" name="正方形/長方形 173">
          <a:extLst>
            <a:ext uri="{FF2B5EF4-FFF2-40B4-BE49-F238E27FC236}">
              <a16:creationId xmlns:a16="http://schemas.microsoft.com/office/drawing/2014/main" id="{D058BA6F-D57B-4A81-93C3-572C96C6BC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5" name="正方形/長方形 174">
          <a:extLst>
            <a:ext uri="{FF2B5EF4-FFF2-40B4-BE49-F238E27FC236}">
              <a16:creationId xmlns:a16="http://schemas.microsoft.com/office/drawing/2014/main" id="{D02185D6-98C3-4C55-9C74-C276CFE8832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6" name="正方形/長方形 175">
          <a:extLst>
            <a:ext uri="{FF2B5EF4-FFF2-40B4-BE49-F238E27FC236}">
              <a16:creationId xmlns:a16="http://schemas.microsoft.com/office/drawing/2014/main" id="{D5745AAD-6019-4862-8F81-9F49562784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7" name="正方形/長方形 176">
          <a:extLst>
            <a:ext uri="{FF2B5EF4-FFF2-40B4-BE49-F238E27FC236}">
              <a16:creationId xmlns:a16="http://schemas.microsoft.com/office/drawing/2014/main" id="{355AA8C9-FCD6-4696-B4DE-FF71FCD11AD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8" name="正方形/長方形 177">
          <a:extLst>
            <a:ext uri="{FF2B5EF4-FFF2-40B4-BE49-F238E27FC236}">
              <a16:creationId xmlns:a16="http://schemas.microsoft.com/office/drawing/2014/main" id="{43AFF5AF-77BC-495A-BC70-DD3B0265455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9" name="テキスト ボックス 178">
          <a:extLst>
            <a:ext uri="{FF2B5EF4-FFF2-40B4-BE49-F238E27FC236}">
              <a16:creationId xmlns:a16="http://schemas.microsoft.com/office/drawing/2014/main" id="{0C707333-8838-4514-9E70-91DE03ED982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0" name="直線コネクタ 179">
          <a:extLst>
            <a:ext uri="{FF2B5EF4-FFF2-40B4-BE49-F238E27FC236}">
              <a16:creationId xmlns:a16="http://schemas.microsoft.com/office/drawing/2014/main" id="{A38EC3CD-C277-4EEE-AF4D-1F8303B5DE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1" name="直線コネクタ 180">
          <a:extLst>
            <a:ext uri="{FF2B5EF4-FFF2-40B4-BE49-F238E27FC236}">
              <a16:creationId xmlns:a16="http://schemas.microsoft.com/office/drawing/2014/main" id="{F55A6A99-7F74-4351-B08A-FE054B52870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2" name="テキスト ボックス 181">
          <a:extLst>
            <a:ext uri="{FF2B5EF4-FFF2-40B4-BE49-F238E27FC236}">
              <a16:creationId xmlns:a16="http://schemas.microsoft.com/office/drawing/2014/main" id="{1E91D81F-0600-48F8-A371-A09B8A8A2F9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3" name="直線コネクタ 182">
          <a:extLst>
            <a:ext uri="{FF2B5EF4-FFF2-40B4-BE49-F238E27FC236}">
              <a16:creationId xmlns:a16="http://schemas.microsoft.com/office/drawing/2014/main" id="{D5986B61-7736-4888-B2EB-CA1178A245A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4" name="テキスト ボックス 183">
          <a:extLst>
            <a:ext uri="{FF2B5EF4-FFF2-40B4-BE49-F238E27FC236}">
              <a16:creationId xmlns:a16="http://schemas.microsoft.com/office/drawing/2014/main" id="{E94C08B8-99EB-48D4-98D9-6FD4DE8D229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5" name="直線コネクタ 184">
          <a:extLst>
            <a:ext uri="{FF2B5EF4-FFF2-40B4-BE49-F238E27FC236}">
              <a16:creationId xmlns:a16="http://schemas.microsoft.com/office/drawing/2014/main" id="{525346E7-7FF2-4CC5-B2D8-0CDC9C7D040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6" name="テキスト ボックス 185">
          <a:extLst>
            <a:ext uri="{FF2B5EF4-FFF2-40B4-BE49-F238E27FC236}">
              <a16:creationId xmlns:a16="http://schemas.microsoft.com/office/drawing/2014/main" id="{15961C74-9B86-4F7A-8A0D-CAF0DBEFF6A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7" name="直線コネクタ 186">
          <a:extLst>
            <a:ext uri="{FF2B5EF4-FFF2-40B4-BE49-F238E27FC236}">
              <a16:creationId xmlns:a16="http://schemas.microsoft.com/office/drawing/2014/main" id="{DEE857D5-61E2-4461-A038-A411F4E7B19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88" name="テキスト ボックス 187">
          <a:extLst>
            <a:ext uri="{FF2B5EF4-FFF2-40B4-BE49-F238E27FC236}">
              <a16:creationId xmlns:a16="http://schemas.microsoft.com/office/drawing/2014/main" id="{20A98F90-2C88-4B12-AE49-298A850F275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9" name="直線コネクタ 188">
          <a:extLst>
            <a:ext uri="{FF2B5EF4-FFF2-40B4-BE49-F238E27FC236}">
              <a16:creationId xmlns:a16="http://schemas.microsoft.com/office/drawing/2014/main" id="{2DB7025D-A9EA-49A3-A944-D9E0122EC62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0" name="テキスト ボックス 189">
          <a:extLst>
            <a:ext uri="{FF2B5EF4-FFF2-40B4-BE49-F238E27FC236}">
              <a16:creationId xmlns:a16="http://schemas.microsoft.com/office/drawing/2014/main" id="{1D2ADBF4-679F-4605-967D-182B7B9FFFD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1" name="直線コネクタ 190">
          <a:extLst>
            <a:ext uri="{FF2B5EF4-FFF2-40B4-BE49-F238E27FC236}">
              <a16:creationId xmlns:a16="http://schemas.microsoft.com/office/drawing/2014/main" id="{1D291A04-63BF-426D-9BCC-7C6BD8F90AA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2" name="テキスト ボックス 191">
          <a:extLst>
            <a:ext uri="{FF2B5EF4-FFF2-40B4-BE49-F238E27FC236}">
              <a16:creationId xmlns:a16="http://schemas.microsoft.com/office/drawing/2014/main" id="{8FBF7463-F3ED-4CD6-875F-C32C5535387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3" name="【体育館・プール】&#10;一人当たり面積グラフ枠">
          <a:extLst>
            <a:ext uri="{FF2B5EF4-FFF2-40B4-BE49-F238E27FC236}">
              <a16:creationId xmlns:a16="http://schemas.microsoft.com/office/drawing/2014/main" id="{EDCF68CE-1D74-4B5B-93AC-2627A226B83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194" name="直線コネクタ 193">
          <a:extLst>
            <a:ext uri="{FF2B5EF4-FFF2-40B4-BE49-F238E27FC236}">
              <a16:creationId xmlns:a16="http://schemas.microsoft.com/office/drawing/2014/main" id="{8CF576B5-3755-4CC5-B165-9BC1C670E655}"/>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95" name="【体育館・プール】&#10;一人当たり面積最小値テキスト">
          <a:extLst>
            <a:ext uri="{FF2B5EF4-FFF2-40B4-BE49-F238E27FC236}">
              <a16:creationId xmlns:a16="http://schemas.microsoft.com/office/drawing/2014/main" id="{4C473AF3-77AB-4B90-A7D1-8E66BAEBE033}"/>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96" name="直線コネクタ 195">
          <a:extLst>
            <a:ext uri="{FF2B5EF4-FFF2-40B4-BE49-F238E27FC236}">
              <a16:creationId xmlns:a16="http://schemas.microsoft.com/office/drawing/2014/main" id="{6A0106EE-C6D1-4569-8398-7469139518D6}"/>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197" name="【体育館・プール】&#10;一人当たり面積最大値テキスト">
          <a:extLst>
            <a:ext uri="{FF2B5EF4-FFF2-40B4-BE49-F238E27FC236}">
              <a16:creationId xmlns:a16="http://schemas.microsoft.com/office/drawing/2014/main" id="{5FF14287-7929-43ED-A55A-E0270461121C}"/>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198" name="直線コネクタ 197">
          <a:extLst>
            <a:ext uri="{FF2B5EF4-FFF2-40B4-BE49-F238E27FC236}">
              <a16:creationId xmlns:a16="http://schemas.microsoft.com/office/drawing/2014/main" id="{A80975C0-E913-4527-93E5-553BBBA62CA1}"/>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199" name="【体育館・プール】&#10;一人当たり面積平均値テキスト">
          <a:extLst>
            <a:ext uri="{FF2B5EF4-FFF2-40B4-BE49-F238E27FC236}">
              <a16:creationId xmlns:a16="http://schemas.microsoft.com/office/drawing/2014/main" id="{ABF484B7-E2F8-4196-9086-1BA56996C748}"/>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00" name="フローチャート: 判断 199">
          <a:extLst>
            <a:ext uri="{FF2B5EF4-FFF2-40B4-BE49-F238E27FC236}">
              <a16:creationId xmlns:a16="http://schemas.microsoft.com/office/drawing/2014/main" id="{8A979060-6FC9-49F6-B162-155AAA0C2834}"/>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01" name="フローチャート: 判断 200">
          <a:extLst>
            <a:ext uri="{FF2B5EF4-FFF2-40B4-BE49-F238E27FC236}">
              <a16:creationId xmlns:a16="http://schemas.microsoft.com/office/drawing/2014/main" id="{D5E2DA9B-C45F-460B-8B8D-B5ABD52F08AE}"/>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101617</xdr:rowOff>
    </xdr:from>
    <xdr:ext cx="469744" cy="259045"/>
    <xdr:sp macro="" textlink="">
      <xdr:nvSpPr>
        <xdr:cNvPr id="202" name="n_1aveValue【体育館・プール】&#10;一人当たり面積">
          <a:extLst>
            <a:ext uri="{FF2B5EF4-FFF2-40B4-BE49-F238E27FC236}">
              <a16:creationId xmlns:a16="http://schemas.microsoft.com/office/drawing/2014/main" id="{FD4B4CCF-20A7-4F95-965D-DBC8B8B54BB8}"/>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154940</xdr:rowOff>
    </xdr:from>
    <xdr:to>
      <xdr:col>46</xdr:col>
      <xdr:colOff>38100</xdr:colOff>
      <xdr:row>62</xdr:row>
      <xdr:rowOff>85090</xdr:rowOff>
    </xdr:to>
    <xdr:sp macro="" textlink="">
      <xdr:nvSpPr>
        <xdr:cNvPr id="203" name="フローチャート: 判断 202">
          <a:extLst>
            <a:ext uri="{FF2B5EF4-FFF2-40B4-BE49-F238E27FC236}">
              <a16:creationId xmlns:a16="http://schemas.microsoft.com/office/drawing/2014/main" id="{98F1DC24-B514-4161-B085-E45CAC5A7B65}"/>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101617</xdr:rowOff>
    </xdr:from>
    <xdr:ext cx="469744" cy="259045"/>
    <xdr:sp macro="" textlink="">
      <xdr:nvSpPr>
        <xdr:cNvPr id="204" name="n_2aveValue【体育館・プール】&#10;一人当たり面積">
          <a:extLst>
            <a:ext uri="{FF2B5EF4-FFF2-40B4-BE49-F238E27FC236}">
              <a16:creationId xmlns:a16="http://schemas.microsoft.com/office/drawing/2014/main" id="{9681BEB4-173F-44C1-ADB1-CE857ACF5364}"/>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151130</xdr:rowOff>
    </xdr:from>
    <xdr:to>
      <xdr:col>41</xdr:col>
      <xdr:colOff>101600</xdr:colOff>
      <xdr:row>62</xdr:row>
      <xdr:rowOff>81280</xdr:rowOff>
    </xdr:to>
    <xdr:sp macro="" textlink="">
      <xdr:nvSpPr>
        <xdr:cNvPr id="205" name="フローチャート: 判断 204">
          <a:extLst>
            <a:ext uri="{FF2B5EF4-FFF2-40B4-BE49-F238E27FC236}">
              <a16:creationId xmlns:a16="http://schemas.microsoft.com/office/drawing/2014/main" id="{FB2C4B70-E0DA-43DE-BAE8-53E5CC32D0C4}"/>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97807</xdr:rowOff>
    </xdr:from>
    <xdr:ext cx="469744" cy="259045"/>
    <xdr:sp macro="" textlink="">
      <xdr:nvSpPr>
        <xdr:cNvPr id="206" name="n_3aveValue【体育館・プール】&#10;一人当たり面積">
          <a:extLst>
            <a:ext uri="{FF2B5EF4-FFF2-40B4-BE49-F238E27FC236}">
              <a16:creationId xmlns:a16="http://schemas.microsoft.com/office/drawing/2014/main" id="{4C686D83-6040-4D58-81FB-85073985876E}"/>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23495</xdr:rowOff>
    </xdr:from>
    <xdr:to>
      <xdr:col>36</xdr:col>
      <xdr:colOff>165100</xdr:colOff>
      <xdr:row>62</xdr:row>
      <xdr:rowOff>125095</xdr:rowOff>
    </xdr:to>
    <xdr:sp macro="" textlink="">
      <xdr:nvSpPr>
        <xdr:cNvPr id="207" name="フローチャート: 判断 206">
          <a:extLst>
            <a:ext uri="{FF2B5EF4-FFF2-40B4-BE49-F238E27FC236}">
              <a16:creationId xmlns:a16="http://schemas.microsoft.com/office/drawing/2014/main" id="{6B93A0AF-9C26-4C1F-846E-3A63A4EBC876}"/>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141622</xdr:rowOff>
    </xdr:from>
    <xdr:ext cx="469744" cy="259045"/>
    <xdr:sp macro="" textlink="">
      <xdr:nvSpPr>
        <xdr:cNvPr id="208" name="n_4aveValue【体育館・プール】&#10;一人当たり面積">
          <a:extLst>
            <a:ext uri="{FF2B5EF4-FFF2-40B4-BE49-F238E27FC236}">
              <a16:creationId xmlns:a16="http://schemas.microsoft.com/office/drawing/2014/main" id="{BC6D7325-3E21-4414-B43C-CEFAB68A9E8B}"/>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F19B872B-2511-47A2-A51C-50C0868C8CE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29872DDF-CDC4-4ACF-9680-90A0581083A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id="{08B33889-E0A3-4599-8587-3254EA5C29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a:extLst>
            <a:ext uri="{FF2B5EF4-FFF2-40B4-BE49-F238E27FC236}">
              <a16:creationId xmlns:a16="http://schemas.microsoft.com/office/drawing/2014/main" id="{1F473893-E644-4A58-ADF5-D4468CA7E9D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a:extLst>
            <a:ext uri="{FF2B5EF4-FFF2-40B4-BE49-F238E27FC236}">
              <a16:creationId xmlns:a16="http://schemas.microsoft.com/office/drawing/2014/main" id="{19E35142-6B55-455C-B2B5-CF6CA8B35F8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76835</xdr:rowOff>
    </xdr:from>
    <xdr:to>
      <xdr:col>55</xdr:col>
      <xdr:colOff>50800</xdr:colOff>
      <xdr:row>64</xdr:row>
      <xdr:rowOff>6985</xdr:rowOff>
    </xdr:to>
    <xdr:sp macro="" textlink="">
      <xdr:nvSpPr>
        <xdr:cNvPr id="214" name="楕円 213">
          <a:extLst>
            <a:ext uri="{FF2B5EF4-FFF2-40B4-BE49-F238E27FC236}">
              <a16:creationId xmlns:a16="http://schemas.microsoft.com/office/drawing/2014/main" id="{95F52C52-1550-4F71-88B9-E97506092A83}"/>
            </a:ext>
          </a:extLst>
        </xdr:cNvPr>
        <xdr:cNvSpPr/>
      </xdr:nvSpPr>
      <xdr:spPr>
        <a:xfrm>
          <a:off x="104267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163212</xdr:rowOff>
    </xdr:from>
    <xdr:ext cx="469744" cy="259045"/>
    <xdr:sp macro="" textlink="">
      <xdr:nvSpPr>
        <xdr:cNvPr id="215" name="【体育館・プール】&#10;一人当たり面積該当値テキスト">
          <a:extLst>
            <a:ext uri="{FF2B5EF4-FFF2-40B4-BE49-F238E27FC236}">
              <a16:creationId xmlns:a16="http://schemas.microsoft.com/office/drawing/2014/main" id="{54BB6A06-3696-4770-8A05-5091C6A5399F}"/>
            </a:ext>
          </a:extLst>
        </xdr:cNvPr>
        <xdr:cNvSpPr txBox="1"/>
      </xdr:nvSpPr>
      <xdr:spPr>
        <a:xfrm>
          <a:off x="10515600" y="10793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6" name="正方形/長方形 215">
          <a:extLst>
            <a:ext uri="{FF2B5EF4-FFF2-40B4-BE49-F238E27FC236}">
              <a16:creationId xmlns:a16="http://schemas.microsoft.com/office/drawing/2014/main" id="{C540308B-0CB0-48A0-8403-E6AE41E1FC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7" name="正方形/長方形 216">
          <a:extLst>
            <a:ext uri="{FF2B5EF4-FFF2-40B4-BE49-F238E27FC236}">
              <a16:creationId xmlns:a16="http://schemas.microsoft.com/office/drawing/2014/main" id="{E5DF7AB7-656B-4FBB-AD6F-121D03B4B3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8" name="正方形/長方形 217">
          <a:extLst>
            <a:ext uri="{FF2B5EF4-FFF2-40B4-BE49-F238E27FC236}">
              <a16:creationId xmlns:a16="http://schemas.microsoft.com/office/drawing/2014/main" id="{6CB60B03-E470-4D11-A047-03E2B1482F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9" name="正方形/長方形 218">
          <a:extLst>
            <a:ext uri="{FF2B5EF4-FFF2-40B4-BE49-F238E27FC236}">
              <a16:creationId xmlns:a16="http://schemas.microsoft.com/office/drawing/2014/main" id="{50EA1982-1437-4314-BE06-F5865807D9F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0" name="正方形/長方形 219">
          <a:extLst>
            <a:ext uri="{FF2B5EF4-FFF2-40B4-BE49-F238E27FC236}">
              <a16:creationId xmlns:a16="http://schemas.microsoft.com/office/drawing/2014/main" id="{99B3C8B1-F1BD-433B-9C26-85DBEFE1F21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1" name="正方形/長方形 220">
          <a:extLst>
            <a:ext uri="{FF2B5EF4-FFF2-40B4-BE49-F238E27FC236}">
              <a16:creationId xmlns:a16="http://schemas.microsoft.com/office/drawing/2014/main" id="{EA954114-47F9-4998-A8D1-EA5B24B093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2" name="正方形/長方形 221">
          <a:extLst>
            <a:ext uri="{FF2B5EF4-FFF2-40B4-BE49-F238E27FC236}">
              <a16:creationId xmlns:a16="http://schemas.microsoft.com/office/drawing/2014/main" id="{C158BC67-120C-4D80-BF22-131AD4FBD9E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3" name="正方形/長方形 222">
          <a:extLst>
            <a:ext uri="{FF2B5EF4-FFF2-40B4-BE49-F238E27FC236}">
              <a16:creationId xmlns:a16="http://schemas.microsoft.com/office/drawing/2014/main" id="{57F0A5F6-85F1-49AC-A08B-C2C7643592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4" name="テキスト ボックス 223">
          <a:extLst>
            <a:ext uri="{FF2B5EF4-FFF2-40B4-BE49-F238E27FC236}">
              <a16:creationId xmlns:a16="http://schemas.microsoft.com/office/drawing/2014/main" id="{53593F72-A70C-413C-9E47-9518A3CCFC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5" name="直線コネクタ 224">
          <a:extLst>
            <a:ext uri="{FF2B5EF4-FFF2-40B4-BE49-F238E27FC236}">
              <a16:creationId xmlns:a16="http://schemas.microsoft.com/office/drawing/2014/main" id="{4B98F033-6CEA-4F4D-87DA-3C328FEBC8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6" name="テキスト ボックス 225">
          <a:extLst>
            <a:ext uri="{FF2B5EF4-FFF2-40B4-BE49-F238E27FC236}">
              <a16:creationId xmlns:a16="http://schemas.microsoft.com/office/drawing/2014/main" id="{58B4736F-0781-4D15-BE03-E7BCC76E02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7" name="直線コネクタ 226">
          <a:extLst>
            <a:ext uri="{FF2B5EF4-FFF2-40B4-BE49-F238E27FC236}">
              <a16:creationId xmlns:a16="http://schemas.microsoft.com/office/drawing/2014/main" id="{8112FA54-1FB3-4F7D-9BCD-C6E1F606B41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DA63F44A-B7C6-4A33-A8E4-1ACAB3A4D2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9" name="直線コネクタ 228">
          <a:extLst>
            <a:ext uri="{FF2B5EF4-FFF2-40B4-BE49-F238E27FC236}">
              <a16:creationId xmlns:a16="http://schemas.microsoft.com/office/drawing/2014/main" id="{2B291DFC-A533-4DAA-B20E-94C228E6035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0" name="テキスト ボックス 229">
          <a:extLst>
            <a:ext uri="{FF2B5EF4-FFF2-40B4-BE49-F238E27FC236}">
              <a16:creationId xmlns:a16="http://schemas.microsoft.com/office/drawing/2014/main" id="{73ADEAFB-E05C-4451-89EF-4C7A42F948C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1" name="直線コネクタ 230">
          <a:extLst>
            <a:ext uri="{FF2B5EF4-FFF2-40B4-BE49-F238E27FC236}">
              <a16:creationId xmlns:a16="http://schemas.microsoft.com/office/drawing/2014/main" id="{48D92132-D2A4-4F3B-A18C-550B73CFA92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2" name="テキスト ボックス 231">
          <a:extLst>
            <a:ext uri="{FF2B5EF4-FFF2-40B4-BE49-F238E27FC236}">
              <a16:creationId xmlns:a16="http://schemas.microsoft.com/office/drawing/2014/main" id="{FFD0B52D-712F-43E7-929B-9657850C79B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3" name="直線コネクタ 232">
          <a:extLst>
            <a:ext uri="{FF2B5EF4-FFF2-40B4-BE49-F238E27FC236}">
              <a16:creationId xmlns:a16="http://schemas.microsoft.com/office/drawing/2014/main" id="{0807A428-BEF9-4F46-AEC5-26A13DEE95B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4" name="テキスト ボックス 233">
          <a:extLst>
            <a:ext uri="{FF2B5EF4-FFF2-40B4-BE49-F238E27FC236}">
              <a16:creationId xmlns:a16="http://schemas.microsoft.com/office/drawing/2014/main" id="{5FD73714-EF2F-4956-BE67-E3D6CB2E0BC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5" name="直線コネクタ 234">
          <a:extLst>
            <a:ext uri="{FF2B5EF4-FFF2-40B4-BE49-F238E27FC236}">
              <a16:creationId xmlns:a16="http://schemas.microsoft.com/office/drawing/2014/main" id="{1306DE41-EB56-4977-9916-4392AF78E86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6" name="テキスト ボックス 235">
          <a:extLst>
            <a:ext uri="{FF2B5EF4-FFF2-40B4-BE49-F238E27FC236}">
              <a16:creationId xmlns:a16="http://schemas.microsoft.com/office/drawing/2014/main" id="{C86122A0-3DF0-415F-BF95-771C1BF17C7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7" name="直線コネクタ 236">
          <a:extLst>
            <a:ext uri="{FF2B5EF4-FFF2-40B4-BE49-F238E27FC236}">
              <a16:creationId xmlns:a16="http://schemas.microsoft.com/office/drawing/2014/main" id="{C0078E14-B69F-4D82-B49C-7A1996D0028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38" name="テキスト ボックス 237">
          <a:extLst>
            <a:ext uri="{FF2B5EF4-FFF2-40B4-BE49-F238E27FC236}">
              <a16:creationId xmlns:a16="http://schemas.microsoft.com/office/drawing/2014/main" id="{45FAEA0F-BBA6-4040-925F-FC7979F98F0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9" name="【福祉施設】&#10;有形固定資産減価償却率グラフ枠">
          <a:extLst>
            <a:ext uri="{FF2B5EF4-FFF2-40B4-BE49-F238E27FC236}">
              <a16:creationId xmlns:a16="http://schemas.microsoft.com/office/drawing/2014/main" id="{F1CEFDD9-75F9-4519-A784-F0F8FD89F4F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40" name="直線コネクタ 239">
          <a:extLst>
            <a:ext uri="{FF2B5EF4-FFF2-40B4-BE49-F238E27FC236}">
              <a16:creationId xmlns:a16="http://schemas.microsoft.com/office/drawing/2014/main" id="{0AEA61CD-97E7-44D0-9E0B-4B5876224D4F}"/>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41" name="【福祉施設】&#10;有形固定資産減価償却率最小値テキスト">
          <a:extLst>
            <a:ext uri="{FF2B5EF4-FFF2-40B4-BE49-F238E27FC236}">
              <a16:creationId xmlns:a16="http://schemas.microsoft.com/office/drawing/2014/main" id="{89FB7C0D-FC8C-4FD0-9F5C-42C870DF43A7}"/>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42" name="直線コネクタ 241">
          <a:extLst>
            <a:ext uri="{FF2B5EF4-FFF2-40B4-BE49-F238E27FC236}">
              <a16:creationId xmlns:a16="http://schemas.microsoft.com/office/drawing/2014/main" id="{6476149C-ED24-435B-822A-8E865824878C}"/>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43" name="【福祉施設】&#10;有形固定資産減価償却率最大値テキスト">
          <a:extLst>
            <a:ext uri="{FF2B5EF4-FFF2-40B4-BE49-F238E27FC236}">
              <a16:creationId xmlns:a16="http://schemas.microsoft.com/office/drawing/2014/main" id="{91CAA6CF-A38D-42B7-B88D-0BC8D519096C}"/>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44" name="直線コネクタ 243">
          <a:extLst>
            <a:ext uri="{FF2B5EF4-FFF2-40B4-BE49-F238E27FC236}">
              <a16:creationId xmlns:a16="http://schemas.microsoft.com/office/drawing/2014/main" id="{E7D49A80-1069-47F3-8655-F632B7344768}"/>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45" name="【福祉施設】&#10;有形固定資産減価償却率平均値テキスト">
          <a:extLst>
            <a:ext uri="{FF2B5EF4-FFF2-40B4-BE49-F238E27FC236}">
              <a16:creationId xmlns:a16="http://schemas.microsoft.com/office/drawing/2014/main" id="{AD30EA67-81C8-435C-A8AC-831F13E0F60D}"/>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46" name="フローチャート: 判断 245">
          <a:extLst>
            <a:ext uri="{FF2B5EF4-FFF2-40B4-BE49-F238E27FC236}">
              <a16:creationId xmlns:a16="http://schemas.microsoft.com/office/drawing/2014/main" id="{C62EF86D-0FD0-42FE-B668-F974D7F3D682}"/>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47" name="フローチャート: 判断 246">
          <a:extLst>
            <a:ext uri="{FF2B5EF4-FFF2-40B4-BE49-F238E27FC236}">
              <a16:creationId xmlns:a16="http://schemas.microsoft.com/office/drawing/2014/main" id="{D9031AFF-3E3F-4B2A-B21F-ACF39CCE8AC7}"/>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8272</xdr:rowOff>
    </xdr:from>
    <xdr:ext cx="405111" cy="259045"/>
    <xdr:sp macro="" textlink="">
      <xdr:nvSpPr>
        <xdr:cNvPr id="248" name="n_1aveValue【福祉施設】&#10;有形固定資産減価償却率">
          <a:extLst>
            <a:ext uri="{FF2B5EF4-FFF2-40B4-BE49-F238E27FC236}">
              <a16:creationId xmlns:a16="http://schemas.microsoft.com/office/drawing/2014/main" id="{42562859-3A47-413D-A993-ECE7C4BA9F1A}"/>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57786</xdr:rowOff>
    </xdr:from>
    <xdr:to>
      <xdr:col>15</xdr:col>
      <xdr:colOff>101600</xdr:colOff>
      <xdr:row>82</xdr:row>
      <xdr:rowOff>159386</xdr:rowOff>
    </xdr:to>
    <xdr:sp macro="" textlink="">
      <xdr:nvSpPr>
        <xdr:cNvPr id="249" name="フローチャート: 判断 248">
          <a:extLst>
            <a:ext uri="{FF2B5EF4-FFF2-40B4-BE49-F238E27FC236}">
              <a16:creationId xmlns:a16="http://schemas.microsoft.com/office/drawing/2014/main" id="{295E5169-0B8D-42CC-87C2-271052C177A4}"/>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4463</xdr:rowOff>
    </xdr:from>
    <xdr:ext cx="405111" cy="259045"/>
    <xdr:sp macro="" textlink="">
      <xdr:nvSpPr>
        <xdr:cNvPr id="250" name="n_2aveValue【福祉施設】&#10;有形固定資産減価償却率">
          <a:extLst>
            <a:ext uri="{FF2B5EF4-FFF2-40B4-BE49-F238E27FC236}">
              <a16:creationId xmlns:a16="http://schemas.microsoft.com/office/drawing/2014/main" id="{CBD154E0-F1D3-4421-A73D-9657A39516F6}"/>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36830</xdr:rowOff>
    </xdr:from>
    <xdr:to>
      <xdr:col>10</xdr:col>
      <xdr:colOff>165100</xdr:colOff>
      <xdr:row>82</xdr:row>
      <xdr:rowOff>138430</xdr:rowOff>
    </xdr:to>
    <xdr:sp macro="" textlink="">
      <xdr:nvSpPr>
        <xdr:cNvPr id="251" name="フローチャート: 判断 250">
          <a:extLst>
            <a:ext uri="{FF2B5EF4-FFF2-40B4-BE49-F238E27FC236}">
              <a16:creationId xmlns:a16="http://schemas.microsoft.com/office/drawing/2014/main" id="{7A289960-8247-4AE3-99D3-3C6B6044FDE2}"/>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154957</xdr:rowOff>
    </xdr:from>
    <xdr:ext cx="405111" cy="259045"/>
    <xdr:sp macro="" textlink="">
      <xdr:nvSpPr>
        <xdr:cNvPr id="252" name="n_3aveValue【福祉施設】&#10;有形固定資産減価償却率">
          <a:extLst>
            <a:ext uri="{FF2B5EF4-FFF2-40B4-BE49-F238E27FC236}">
              <a16:creationId xmlns:a16="http://schemas.microsoft.com/office/drawing/2014/main" id="{F3B0BD14-78DF-4203-8AC6-EBB5A69BA17A}"/>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82</xdr:row>
      <xdr:rowOff>12064</xdr:rowOff>
    </xdr:from>
    <xdr:to>
      <xdr:col>6</xdr:col>
      <xdr:colOff>38100</xdr:colOff>
      <xdr:row>82</xdr:row>
      <xdr:rowOff>113664</xdr:rowOff>
    </xdr:to>
    <xdr:sp macro="" textlink="">
      <xdr:nvSpPr>
        <xdr:cNvPr id="253" name="フローチャート: 判断 252">
          <a:extLst>
            <a:ext uri="{FF2B5EF4-FFF2-40B4-BE49-F238E27FC236}">
              <a16:creationId xmlns:a16="http://schemas.microsoft.com/office/drawing/2014/main" id="{536CDEBD-AA3D-468A-9EDD-1C78B6C0A6A3}"/>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130191</xdr:rowOff>
    </xdr:from>
    <xdr:ext cx="405111" cy="259045"/>
    <xdr:sp macro="" textlink="">
      <xdr:nvSpPr>
        <xdr:cNvPr id="254" name="n_4aveValue【福祉施設】&#10;有形固定資産減価償却率">
          <a:extLst>
            <a:ext uri="{FF2B5EF4-FFF2-40B4-BE49-F238E27FC236}">
              <a16:creationId xmlns:a16="http://schemas.microsoft.com/office/drawing/2014/main" id="{B8416B2B-C625-4FA6-939A-E40C0C2F5206}"/>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78D1A39-D2E0-429D-85B2-E01DFC27AFE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D5EDA46A-E89E-4E29-BA4B-E9AAC58B081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3510DBCB-2184-4CCE-B866-7CF8FA98473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EFC0911-BA84-449A-B231-566CB7A08DB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B0A9924-0340-4ECB-9EDC-1AFFC3515C8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92075</xdr:rowOff>
    </xdr:from>
    <xdr:to>
      <xdr:col>24</xdr:col>
      <xdr:colOff>114300</xdr:colOff>
      <xdr:row>82</xdr:row>
      <xdr:rowOff>22225</xdr:rowOff>
    </xdr:to>
    <xdr:sp macro="" textlink="">
      <xdr:nvSpPr>
        <xdr:cNvPr id="260" name="楕円 259">
          <a:extLst>
            <a:ext uri="{FF2B5EF4-FFF2-40B4-BE49-F238E27FC236}">
              <a16:creationId xmlns:a16="http://schemas.microsoft.com/office/drawing/2014/main" id="{77D0674E-7E3A-4F9B-89D6-6B769A634209}"/>
            </a:ext>
          </a:extLst>
        </xdr:cNvPr>
        <xdr:cNvSpPr/>
      </xdr:nvSpPr>
      <xdr:spPr>
        <a:xfrm>
          <a:off x="45847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114952</xdr:rowOff>
    </xdr:from>
    <xdr:ext cx="405111" cy="259045"/>
    <xdr:sp macro="" textlink="">
      <xdr:nvSpPr>
        <xdr:cNvPr id="261" name="【福祉施設】&#10;有形固定資産減価償却率該当値テキスト">
          <a:extLst>
            <a:ext uri="{FF2B5EF4-FFF2-40B4-BE49-F238E27FC236}">
              <a16:creationId xmlns:a16="http://schemas.microsoft.com/office/drawing/2014/main" id="{B26482CD-74A7-4080-BCFF-BA8C3D99BBFA}"/>
            </a:ext>
          </a:extLst>
        </xdr:cNvPr>
        <xdr:cNvSpPr txBox="1"/>
      </xdr:nvSpPr>
      <xdr:spPr>
        <a:xfrm>
          <a:off x="4673600"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2" name="正方形/長方形 261">
          <a:extLst>
            <a:ext uri="{FF2B5EF4-FFF2-40B4-BE49-F238E27FC236}">
              <a16:creationId xmlns:a16="http://schemas.microsoft.com/office/drawing/2014/main" id="{19917208-1AFD-4CC4-ACED-1BEEAA0515A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3" name="正方形/長方形 262">
          <a:extLst>
            <a:ext uri="{FF2B5EF4-FFF2-40B4-BE49-F238E27FC236}">
              <a16:creationId xmlns:a16="http://schemas.microsoft.com/office/drawing/2014/main" id="{C029DF5A-4A28-4D7A-8EA7-8A14BE06AC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4" name="正方形/長方形 263">
          <a:extLst>
            <a:ext uri="{FF2B5EF4-FFF2-40B4-BE49-F238E27FC236}">
              <a16:creationId xmlns:a16="http://schemas.microsoft.com/office/drawing/2014/main" id="{9FF6F2E9-AE95-4666-B1A6-1D5B3876E0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5" name="正方形/長方形 264">
          <a:extLst>
            <a:ext uri="{FF2B5EF4-FFF2-40B4-BE49-F238E27FC236}">
              <a16:creationId xmlns:a16="http://schemas.microsoft.com/office/drawing/2014/main" id="{8AD3D01C-F740-47F1-B8EB-D907574EA5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6" name="正方形/長方形 265">
          <a:extLst>
            <a:ext uri="{FF2B5EF4-FFF2-40B4-BE49-F238E27FC236}">
              <a16:creationId xmlns:a16="http://schemas.microsoft.com/office/drawing/2014/main" id="{7EFD0612-385D-4933-BDE0-3C3E426D65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7" name="正方形/長方形 266">
          <a:extLst>
            <a:ext uri="{FF2B5EF4-FFF2-40B4-BE49-F238E27FC236}">
              <a16:creationId xmlns:a16="http://schemas.microsoft.com/office/drawing/2014/main" id="{EB4E858E-F213-4C09-9FD6-52AA0943DA0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8" name="正方形/長方形 267">
          <a:extLst>
            <a:ext uri="{FF2B5EF4-FFF2-40B4-BE49-F238E27FC236}">
              <a16:creationId xmlns:a16="http://schemas.microsoft.com/office/drawing/2014/main" id="{DBF4F8D3-8BE2-4797-9955-9BF4EDD739B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9" name="正方形/長方形 268">
          <a:extLst>
            <a:ext uri="{FF2B5EF4-FFF2-40B4-BE49-F238E27FC236}">
              <a16:creationId xmlns:a16="http://schemas.microsoft.com/office/drawing/2014/main" id="{274AA1EA-BC7B-4745-ABDD-111B988BA4D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0" name="テキスト ボックス 269">
          <a:extLst>
            <a:ext uri="{FF2B5EF4-FFF2-40B4-BE49-F238E27FC236}">
              <a16:creationId xmlns:a16="http://schemas.microsoft.com/office/drawing/2014/main" id="{5BFA5030-E885-4E8F-A299-1034460E098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1" name="直線コネクタ 270">
          <a:extLst>
            <a:ext uri="{FF2B5EF4-FFF2-40B4-BE49-F238E27FC236}">
              <a16:creationId xmlns:a16="http://schemas.microsoft.com/office/drawing/2014/main" id="{67E4A9BE-5F82-456A-BF75-366D4740703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2" name="直線コネクタ 271">
          <a:extLst>
            <a:ext uri="{FF2B5EF4-FFF2-40B4-BE49-F238E27FC236}">
              <a16:creationId xmlns:a16="http://schemas.microsoft.com/office/drawing/2014/main" id="{4DA5DBDA-82EE-4EA2-A4C6-06DB4E28537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9DF60621-D198-4524-B797-EC45160DC75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4" name="直線コネクタ 273">
          <a:extLst>
            <a:ext uri="{FF2B5EF4-FFF2-40B4-BE49-F238E27FC236}">
              <a16:creationId xmlns:a16="http://schemas.microsoft.com/office/drawing/2014/main" id="{1EF3FD83-3F13-4DD9-8D12-2F95C59E27B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75" name="テキスト ボックス 274">
          <a:extLst>
            <a:ext uri="{FF2B5EF4-FFF2-40B4-BE49-F238E27FC236}">
              <a16:creationId xmlns:a16="http://schemas.microsoft.com/office/drawing/2014/main" id="{4209288E-7019-4F66-9530-697C1F88753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6" name="直線コネクタ 275">
          <a:extLst>
            <a:ext uri="{FF2B5EF4-FFF2-40B4-BE49-F238E27FC236}">
              <a16:creationId xmlns:a16="http://schemas.microsoft.com/office/drawing/2014/main" id="{AC124493-49CC-44B4-BAD3-C5F3592BA00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7" name="テキスト ボックス 276">
          <a:extLst>
            <a:ext uri="{FF2B5EF4-FFF2-40B4-BE49-F238E27FC236}">
              <a16:creationId xmlns:a16="http://schemas.microsoft.com/office/drawing/2014/main" id="{51C19F11-7EAF-420C-B042-FF39A9DBF87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8" name="直線コネクタ 277">
          <a:extLst>
            <a:ext uri="{FF2B5EF4-FFF2-40B4-BE49-F238E27FC236}">
              <a16:creationId xmlns:a16="http://schemas.microsoft.com/office/drawing/2014/main" id="{75CC312A-39DE-4AFD-8EFA-79074047415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9" name="テキスト ボックス 278">
          <a:extLst>
            <a:ext uri="{FF2B5EF4-FFF2-40B4-BE49-F238E27FC236}">
              <a16:creationId xmlns:a16="http://schemas.microsoft.com/office/drawing/2014/main" id="{57D86B56-8ED3-40ED-A8A5-1CC72225848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0" name="直線コネクタ 279">
          <a:extLst>
            <a:ext uri="{FF2B5EF4-FFF2-40B4-BE49-F238E27FC236}">
              <a16:creationId xmlns:a16="http://schemas.microsoft.com/office/drawing/2014/main" id="{C84E0F4B-B262-48CF-A5F4-8A7B9ACA29F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1" name="テキスト ボックス 280">
          <a:extLst>
            <a:ext uri="{FF2B5EF4-FFF2-40B4-BE49-F238E27FC236}">
              <a16:creationId xmlns:a16="http://schemas.microsoft.com/office/drawing/2014/main" id="{6995F756-8C10-47C7-843C-A9F14B85CC6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2" name="直線コネクタ 281">
          <a:extLst>
            <a:ext uri="{FF2B5EF4-FFF2-40B4-BE49-F238E27FC236}">
              <a16:creationId xmlns:a16="http://schemas.microsoft.com/office/drawing/2014/main" id="{151F41A0-B0EF-4726-B8F1-85F68D41C8A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3" name="テキスト ボックス 282">
          <a:extLst>
            <a:ext uri="{FF2B5EF4-FFF2-40B4-BE49-F238E27FC236}">
              <a16:creationId xmlns:a16="http://schemas.microsoft.com/office/drawing/2014/main" id="{C009E7D7-552C-4BEE-B8C7-6927F7E972C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4" name="【福祉施設】&#10;一人当たり面積グラフ枠">
          <a:extLst>
            <a:ext uri="{FF2B5EF4-FFF2-40B4-BE49-F238E27FC236}">
              <a16:creationId xmlns:a16="http://schemas.microsoft.com/office/drawing/2014/main" id="{157C701A-219B-4C8C-98BC-05304F47B3E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285" name="直線コネクタ 284">
          <a:extLst>
            <a:ext uri="{FF2B5EF4-FFF2-40B4-BE49-F238E27FC236}">
              <a16:creationId xmlns:a16="http://schemas.microsoft.com/office/drawing/2014/main" id="{42AE80F9-5B24-41ED-894F-55F08654710B}"/>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286" name="【福祉施設】&#10;一人当たり面積最小値テキスト">
          <a:extLst>
            <a:ext uri="{FF2B5EF4-FFF2-40B4-BE49-F238E27FC236}">
              <a16:creationId xmlns:a16="http://schemas.microsoft.com/office/drawing/2014/main" id="{8A859072-D04A-45FA-8FD2-3913EFB1B6CF}"/>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287" name="直線コネクタ 286">
          <a:extLst>
            <a:ext uri="{FF2B5EF4-FFF2-40B4-BE49-F238E27FC236}">
              <a16:creationId xmlns:a16="http://schemas.microsoft.com/office/drawing/2014/main" id="{6263A561-087A-4994-979F-77C364A7FBB2}"/>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288" name="【福祉施設】&#10;一人当たり面積最大値テキスト">
          <a:extLst>
            <a:ext uri="{FF2B5EF4-FFF2-40B4-BE49-F238E27FC236}">
              <a16:creationId xmlns:a16="http://schemas.microsoft.com/office/drawing/2014/main" id="{C29F53E1-EC75-475C-944B-EE8D69789D3B}"/>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289" name="直線コネクタ 288">
          <a:extLst>
            <a:ext uri="{FF2B5EF4-FFF2-40B4-BE49-F238E27FC236}">
              <a16:creationId xmlns:a16="http://schemas.microsoft.com/office/drawing/2014/main" id="{1FADD231-BC09-4A6F-A988-EF84FAFB7EC9}"/>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290" name="【福祉施設】&#10;一人当たり面積平均値テキスト">
          <a:extLst>
            <a:ext uri="{FF2B5EF4-FFF2-40B4-BE49-F238E27FC236}">
              <a16:creationId xmlns:a16="http://schemas.microsoft.com/office/drawing/2014/main" id="{C2036E46-EDEF-41E4-852D-27E5709DF0E3}"/>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291" name="フローチャート: 判断 290">
          <a:extLst>
            <a:ext uri="{FF2B5EF4-FFF2-40B4-BE49-F238E27FC236}">
              <a16:creationId xmlns:a16="http://schemas.microsoft.com/office/drawing/2014/main" id="{34A02475-AABD-4F6B-9739-7B9160DAB0FC}"/>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292" name="フローチャート: 判断 291">
          <a:extLst>
            <a:ext uri="{FF2B5EF4-FFF2-40B4-BE49-F238E27FC236}">
              <a16:creationId xmlns:a16="http://schemas.microsoft.com/office/drawing/2014/main" id="{ABF5CE8E-8E70-4CC6-8DB5-3A771B243E4E}"/>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40657</xdr:rowOff>
    </xdr:from>
    <xdr:ext cx="469744" cy="259045"/>
    <xdr:sp macro="" textlink="">
      <xdr:nvSpPr>
        <xdr:cNvPr id="293" name="n_1aveValue【福祉施設】&#10;一人当たり面積">
          <a:extLst>
            <a:ext uri="{FF2B5EF4-FFF2-40B4-BE49-F238E27FC236}">
              <a16:creationId xmlns:a16="http://schemas.microsoft.com/office/drawing/2014/main" id="{077D4926-6240-4104-9203-0BB2D4668F0C}"/>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93980</xdr:rowOff>
    </xdr:from>
    <xdr:to>
      <xdr:col>46</xdr:col>
      <xdr:colOff>38100</xdr:colOff>
      <xdr:row>85</xdr:row>
      <xdr:rowOff>24130</xdr:rowOff>
    </xdr:to>
    <xdr:sp macro="" textlink="">
      <xdr:nvSpPr>
        <xdr:cNvPr id="294" name="フローチャート: 判断 293">
          <a:extLst>
            <a:ext uri="{FF2B5EF4-FFF2-40B4-BE49-F238E27FC236}">
              <a16:creationId xmlns:a16="http://schemas.microsoft.com/office/drawing/2014/main" id="{49A1F87D-3B60-47ED-B1FE-CE4CC2C16E61}"/>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40657</xdr:rowOff>
    </xdr:from>
    <xdr:ext cx="469744" cy="259045"/>
    <xdr:sp macro="" textlink="">
      <xdr:nvSpPr>
        <xdr:cNvPr id="295" name="n_2aveValue【福祉施設】&#10;一人当たり面積">
          <a:extLst>
            <a:ext uri="{FF2B5EF4-FFF2-40B4-BE49-F238E27FC236}">
              <a16:creationId xmlns:a16="http://schemas.microsoft.com/office/drawing/2014/main" id="{E69DFDC4-DB6E-44F5-A8EB-8C7AA0CF1316}"/>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90170</xdr:rowOff>
    </xdr:from>
    <xdr:to>
      <xdr:col>41</xdr:col>
      <xdr:colOff>101600</xdr:colOff>
      <xdr:row>85</xdr:row>
      <xdr:rowOff>20320</xdr:rowOff>
    </xdr:to>
    <xdr:sp macro="" textlink="">
      <xdr:nvSpPr>
        <xdr:cNvPr id="296" name="フローチャート: 判断 295">
          <a:extLst>
            <a:ext uri="{FF2B5EF4-FFF2-40B4-BE49-F238E27FC236}">
              <a16:creationId xmlns:a16="http://schemas.microsoft.com/office/drawing/2014/main" id="{B5E81F8D-6F48-435C-B8BF-235232AE69C4}"/>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83</xdr:row>
      <xdr:rowOff>36847</xdr:rowOff>
    </xdr:from>
    <xdr:ext cx="469744" cy="259045"/>
    <xdr:sp macro="" textlink="">
      <xdr:nvSpPr>
        <xdr:cNvPr id="297" name="n_3aveValue【福祉施設】&#10;一人当たり面積">
          <a:extLst>
            <a:ext uri="{FF2B5EF4-FFF2-40B4-BE49-F238E27FC236}">
              <a16:creationId xmlns:a16="http://schemas.microsoft.com/office/drawing/2014/main" id="{237A0A91-6F1E-44C8-BFD4-BEBC75C1CA29}"/>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84</xdr:row>
      <xdr:rowOff>109220</xdr:rowOff>
    </xdr:from>
    <xdr:to>
      <xdr:col>36</xdr:col>
      <xdr:colOff>165100</xdr:colOff>
      <xdr:row>85</xdr:row>
      <xdr:rowOff>39370</xdr:rowOff>
    </xdr:to>
    <xdr:sp macro="" textlink="">
      <xdr:nvSpPr>
        <xdr:cNvPr id="298" name="フローチャート: 判断 297">
          <a:extLst>
            <a:ext uri="{FF2B5EF4-FFF2-40B4-BE49-F238E27FC236}">
              <a16:creationId xmlns:a16="http://schemas.microsoft.com/office/drawing/2014/main" id="{3B4FE0F7-5E2B-40AF-B463-AFF48FAE8203}"/>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83</xdr:row>
      <xdr:rowOff>55897</xdr:rowOff>
    </xdr:from>
    <xdr:ext cx="469744" cy="259045"/>
    <xdr:sp macro="" textlink="">
      <xdr:nvSpPr>
        <xdr:cNvPr id="299" name="n_4aveValue【福祉施設】&#10;一人当たり面積">
          <a:extLst>
            <a:ext uri="{FF2B5EF4-FFF2-40B4-BE49-F238E27FC236}">
              <a16:creationId xmlns:a16="http://schemas.microsoft.com/office/drawing/2014/main" id="{C71D6531-91A6-48AD-A800-44BB9525C2CA}"/>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8B94E0-B445-4EB1-A163-56FE3400851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C1807B-A8FD-4FA6-8764-6B1F18EC889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345B35-01F3-45A4-A9DB-71A80EE720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C41D9B4-A2A6-41FA-AC49-F37DB0F37EE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B4FF242-1262-44E8-BBF6-2029DE23C00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97789</xdr:rowOff>
    </xdr:from>
    <xdr:to>
      <xdr:col>55</xdr:col>
      <xdr:colOff>50800</xdr:colOff>
      <xdr:row>85</xdr:row>
      <xdr:rowOff>27939</xdr:rowOff>
    </xdr:to>
    <xdr:sp macro="" textlink="">
      <xdr:nvSpPr>
        <xdr:cNvPr id="305" name="楕円 304">
          <a:extLst>
            <a:ext uri="{FF2B5EF4-FFF2-40B4-BE49-F238E27FC236}">
              <a16:creationId xmlns:a16="http://schemas.microsoft.com/office/drawing/2014/main" id="{9EBE8B03-18F4-46BD-B0B1-030DD000A184}"/>
            </a:ext>
          </a:extLst>
        </xdr:cNvPr>
        <xdr:cNvSpPr/>
      </xdr:nvSpPr>
      <xdr:spPr>
        <a:xfrm>
          <a:off x="104267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76216</xdr:rowOff>
    </xdr:from>
    <xdr:ext cx="469744" cy="259045"/>
    <xdr:sp macro="" textlink="">
      <xdr:nvSpPr>
        <xdr:cNvPr id="306" name="【福祉施設】&#10;一人当たり面積該当値テキスト">
          <a:extLst>
            <a:ext uri="{FF2B5EF4-FFF2-40B4-BE49-F238E27FC236}">
              <a16:creationId xmlns:a16="http://schemas.microsoft.com/office/drawing/2014/main" id="{85A484B1-F48B-4E0C-B85B-59A5A07CD5CD}"/>
            </a:ext>
          </a:extLst>
        </xdr:cNvPr>
        <xdr:cNvSpPr txBox="1"/>
      </xdr:nvSpPr>
      <xdr:spPr>
        <a:xfrm>
          <a:off x="10515600" y="1447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7" name="正方形/長方形 306">
          <a:extLst>
            <a:ext uri="{FF2B5EF4-FFF2-40B4-BE49-F238E27FC236}">
              <a16:creationId xmlns:a16="http://schemas.microsoft.com/office/drawing/2014/main" id="{D2AD0A78-A8F6-4B31-B960-73490E9EA6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8" name="正方形/長方形 307">
          <a:extLst>
            <a:ext uri="{FF2B5EF4-FFF2-40B4-BE49-F238E27FC236}">
              <a16:creationId xmlns:a16="http://schemas.microsoft.com/office/drawing/2014/main" id="{8E4FD313-C3F4-48B0-8E4A-E6DF98EE19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9" name="正方形/長方形 308">
          <a:extLst>
            <a:ext uri="{FF2B5EF4-FFF2-40B4-BE49-F238E27FC236}">
              <a16:creationId xmlns:a16="http://schemas.microsoft.com/office/drawing/2014/main" id="{9948BEB9-0A12-4419-9999-3786731EAA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0" name="正方形/長方形 309">
          <a:extLst>
            <a:ext uri="{FF2B5EF4-FFF2-40B4-BE49-F238E27FC236}">
              <a16:creationId xmlns:a16="http://schemas.microsoft.com/office/drawing/2014/main" id="{2B7866C0-7BC6-41D7-B6FE-2A0F0F967B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1" name="正方形/長方形 310">
          <a:extLst>
            <a:ext uri="{FF2B5EF4-FFF2-40B4-BE49-F238E27FC236}">
              <a16:creationId xmlns:a16="http://schemas.microsoft.com/office/drawing/2014/main" id="{F90250C5-CBF5-483F-A9E0-15D3BFA66F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2" name="正方形/長方形 311">
          <a:extLst>
            <a:ext uri="{FF2B5EF4-FFF2-40B4-BE49-F238E27FC236}">
              <a16:creationId xmlns:a16="http://schemas.microsoft.com/office/drawing/2014/main" id="{9A3E6632-FF7D-492E-9FE2-D51544E834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3" name="正方形/長方形 312">
          <a:extLst>
            <a:ext uri="{FF2B5EF4-FFF2-40B4-BE49-F238E27FC236}">
              <a16:creationId xmlns:a16="http://schemas.microsoft.com/office/drawing/2014/main" id="{D8A51EA3-001B-477B-B620-33F70500724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4" name="正方形/長方形 313">
          <a:extLst>
            <a:ext uri="{FF2B5EF4-FFF2-40B4-BE49-F238E27FC236}">
              <a16:creationId xmlns:a16="http://schemas.microsoft.com/office/drawing/2014/main" id="{404809F6-1E9C-4727-A75F-60BAA43CE80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15" name="正方形/長方形 314">
          <a:extLst>
            <a:ext uri="{FF2B5EF4-FFF2-40B4-BE49-F238E27FC236}">
              <a16:creationId xmlns:a16="http://schemas.microsoft.com/office/drawing/2014/main" id="{5F271998-032F-4C38-A478-24FB319C3EB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6" name="正方形/長方形 315">
          <a:extLst>
            <a:ext uri="{FF2B5EF4-FFF2-40B4-BE49-F238E27FC236}">
              <a16:creationId xmlns:a16="http://schemas.microsoft.com/office/drawing/2014/main" id="{4C665234-FFA5-4B55-A4D4-079DAC70122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7" name="正方形/長方形 316">
          <a:extLst>
            <a:ext uri="{FF2B5EF4-FFF2-40B4-BE49-F238E27FC236}">
              <a16:creationId xmlns:a16="http://schemas.microsoft.com/office/drawing/2014/main" id="{A68F87EF-C6F6-4915-9D72-5A4E24C299E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8" name="正方形/長方形 317">
          <a:extLst>
            <a:ext uri="{FF2B5EF4-FFF2-40B4-BE49-F238E27FC236}">
              <a16:creationId xmlns:a16="http://schemas.microsoft.com/office/drawing/2014/main" id="{EDFF5E72-D465-448A-9E87-E96EACAAB9D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9" name="正方形/長方形 318">
          <a:extLst>
            <a:ext uri="{FF2B5EF4-FFF2-40B4-BE49-F238E27FC236}">
              <a16:creationId xmlns:a16="http://schemas.microsoft.com/office/drawing/2014/main" id="{BE9114F0-F6AD-4605-B1E3-43CD615EEB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0" name="正方形/長方形 319">
          <a:extLst>
            <a:ext uri="{FF2B5EF4-FFF2-40B4-BE49-F238E27FC236}">
              <a16:creationId xmlns:a16="http://schemas.microsoft.com/office/drawing/2014/main" id="{86B82014-4A11-45BA-8E89-6FD99248FED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1" name="正方形/長方形 320">
          <a:extLst>
            <a:ext uri="{FF2B5EF4-FFF2-40B4-BE49-F238E27FC236}">
              <a16:creationId xmlns:a16="http://schemas.microsoft.com/office/drawing/2014/main" id="{17FAEAB0-614E-4494-8378-0053A422E3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2" name="正方形/長方形 321">
          <a:extLst>
            <a:ext uri="{FF2B5EF4-FFF2-40B4-BE49-F238E27FC236}">
              <a16:creationId xmlns:a16="http://schemas.microsoft.com/office/drawing/2014/main" id="{40A613B4-1775-4297-B4E3-C478119B9E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23" name="正方形/長方形 322">
          <a:extLst>
            <a:ext uri="{FF2B5EF4-FFF2-40B4-BE49-F238E27FC236}">
              <a16:creationId xmlns:a16="http://schemas.microsoft.com/office/drawing/2014/main" id="{BAD89846-ABFF-45B5-AFEF-E5F37FF798C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24" name="正方形/長方形 323">
          <a:extLst>
            <a:ext uri="{FF2B5EF4-FFF2-40B4-BE49-F238E27FC236}">
              <a16:creationId xmlns:a16="http://schemas.microsoft.com/office/drawing/2014/main" id="{D026EF9A-F002-4DC1-AB4E-AF111D62CF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25" name="正方形/長方形 324">
          <a:extLst>
            <a:ext uri="{FF2B5EF4-FFF2-40B4-BE49-F238E27FC236}">
              <a16:creationId xmlns:a16="http://schemas.microsoft.com/office/drawing/2014/main" id="{002983A7-BA60-41F9-8A32-36FB762D07E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26" name="正方形/長方形 325">
          <a:extLst>
            <a:ext uri="{FF2B5EF4-FFF2-40B4-BE49-F238E27FC236}">
              <a16:creationId xmlns:a16="http://schemas.microsoft.com/office/drawing/2014/main" id="{B38E3E31-78EE-42C5-BD03-9C48F253FB3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27" name="正方形/長方形 326">
          <a:extLst>
            <a:ext uri="{FF2B5EF4-FFF2-40B4-BE49-F238E27FC236}">
              <a16:creationId xmlns:a16="http://schemas.microsoft.com/office/drawing/2014/main" id="{F0E3B5C7-805A-43DA-BE26-858E86AA4D1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28" name="正方形/長方形 327">
          <a:extLst>
            <a:ext uri="{FF2B5EF4-FFF2-40B4-BE49-F238E27FC236}">
              <a16:creationId xmlns:a16="http://schemas.microsoft.com/office/drawing/2014/main" id="{D7B8CC9E-262E-4780-B168-70BA173FD9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9" name="正方形/長方形 328">
          <a:extLst>
            <a:ext uri="{FF2B5EF4-FFF2-40B4-BE49-F238E27FC236}">
              <a16:creationId xmlns:a16="http://schemas.microsoft.com/office/drawing/2014/main" id="{2A3AE960-8A6A-4E1A-BFDA-A762C5A6BE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0" name="正方形/長方形 329">
          <a:extLst>
            <a:ext uri="{FF2B5EF4-FFF2-40B4-BE49-F238E27FC236}">
              <a16:creationId xmlns:a16="http://schemas.microsoft.com/office/drawing/2014/main" id="{BB06C308-2412-4BF0-B6EF-1555690C62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1" name="テキスト ボックス 330">
          <a:extLst>
            <a:ext uri="{FF2B5EF4-FFF2-40B4-BE49-F238E27FC236}">
              <a16:creationId xmlns:a16="http://schemas.microsoft.com/office/drawing/2014/main" id="{EC2A74EC-C913-466D-854D-81B31F6591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32" name="直線コネクタ 331">
          <a:extLst>
            <a:ext uri="{FF2B5EF4-FFF2-40B4-BE49-F238E27FC236}">
              <a16:creationId xmlns:a16="http://schemas.microsoft.com/office/drawing/2014/main" id="{90548852-C72F-47DA-B25D-C065FCA822A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33" name="テキスト ボックス 332">
          <a:extLst>
            <a:ext uri="{FF2B5EF4-FFF2-40B4-BE49-F238E27FC236}">
              <a16:creationId xmlns:a16="http://schemas.microsoft.com/office/drawing/2014/main" id="{625430F7-9F6A-4FB0-9D7F-1C9B599B18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34" name="直線コネクタ 333">
          <a:extLst>
            <a:ext uri="{FF2B5EF4-FFF2-40B4-BE49-F238E27FC236}">
              <a16:creationId xmlns:a16="http://schemas.microsoft.com/office/drawing/2014/main" id="{07B8E091-BCC3-4116-A2D3-90A0CA793B2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35" name="テキスト ボックス 334">
          <a:extLst>
            <a:ext uri="{FF2B5EF4-FFF2-40B4-BE49-F238E27FC236}">
              <a16:creationId xmlns:a16="http://schemas.microsoft.com/office/drawing/2014/main" id="{E6438FAA-9EE7-4F4A-B611-7A2A3EFDD61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36" name="直線コネクタ 335">
          <a:extLst>
            <a:ext uri="{FF2B5EF4-FFF2-40B4-BE49-F238E27FC236}">
              <a16:creationId xmlns:a16="http://schemas.microsoft.com/office/drawing/2014/main" id="{8E3C99B3-8452-46E8-AC15-56203130322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37" name="テキスト ボックス 336">
          <a:extLst>
            <a:ext uri="{FF2B5EF4-FFF2-40B4-BE49-F238E27FC236}">
              <a16:creationId xmlns:a16="http://schemas.microsoft.com/office/drawing/2014/main" id="{52AA07BA-5152-42C9-947E-38DAE98F7E5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38" name="直線コネクタ 337">
          <a:extLst>
            <a:ext uri="{FF2B5EF4-FFF2-40B4-BE49-F238E27FC236}">
              <a16:creationId xmlns:a16="http://schemas.microsoft.com/office/drawing/2014/main" id="{8812FF7E-A5D3-4854-A7E2-85771681E7D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39" name="テキスト ボックス 338">
          <a:extLst>
            <a:ext uri="{FF2B5EF4-FFF2-40B4-BE49-F238E27FC236}">
              <a16:creationId xmlns:a16="http://schemas.microsoft.com/office/drawing/2014/main" id="{8AFA557C-4E1D-436C-B911-ADE4038C1E8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0" name="直線コネクタ 339">
          <a:extLst>
            <a:ext uri="{FF2B5EF4-FFF2-40B4-BE49-F238E27FC236}">
              <a16:creationId xmlns:a16="http://schemas.microsoft.com/office/drawing/2014/main" id="{11C552FF-85A4-4171-8DB1-98F1D1FD0B6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1" name="テキスト ボックス 340">
          <a:extLst>
            <a:ext uri="{FF2B5EF4-FFF2-40B4-BE49-F238E27FC236}">
              <a16:creationId xmlns:a16="http://schemas.microsoft.com/office/drawing/2014/main" id="{C1F35822-65BB-4006-B9EF-2EEE4D8F932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42" name="直線コネクタ 341">
          <a:extLst>
            <a:ext uri="{FF2B5EF4-FFF2-40B4-BE49-F238E27FC236}">
              <a16:creationId xmlns:a16="http://schemas.microsoft.com/office/drawing/2014/main" id="{4D3AEFEC-16D1-4A00-A3F3-95906576852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43" name="テキスト ボックス 342">
          <a:extLst>
            <a:ext uri="{FF2B5EF4-FFF2-40B4-BE49-F238E27FC236}">
              <a16:creationId xmlns:a16="http://schemas.microsoft.com/office/drawing/2014/main" id="{5E962150-E364-4B59-B0CC-9BE1285FE19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44" name="直線コネクタ 343">
          <a:extLst>
            <a:ext uri="{FF2B5EF4-FFF2-40B4-BE49-F238E27FC236}">
              <a16:creationId xmlns:a16="http://schemas.microsoft.com/office/drawing/2014/main" id="{97378962-450E-4F4F-92CE-CACA686B3F2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45" name="テキスト ボックス 344">
          <a:extLst>
            <a:ext uri="{FF2B5EF4-FFF2-40B4-BE49-F238E27FC236}">
              <a16:creationId xmlns:a16="http://schemas.microsoft.com/office/drawing/2014/main" id="{2502E690-BBD3-4B6D-B56D-0EFE44E2C14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46" name="直線コネクタ 345">
          <a:extLst>
            <a:ext uri="{FF2B5EF4-FFF2-40B4-BE49-F238E27FC236}">
              <a16:creationId xmlns:a16="http://schemas.microsoft.com/office/drawing/2014/main" id="{FA341452-5AED-4ACE-9F35-0EDE11ED3FE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47" name="【一般廃棄物処理施設】&#10;有形固定資産減価償却率グラフ枠">
          <a:extLst>
            <a:ext uri="{FF2B5EF4-FFF2-40B4-BE49-F238E27FC236}">
              <a16:creationId xmlns:a16="http://schemas.microsoft.com/office/drawing/2014/main" id="{D3607B12-FF4C-4F96-B846-957578E874A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348" name="直線コネクタ 347">
          <a:extLst>
            <a:ext uri="{FF2B5EF4-FFF2-40B4-BE49-F238E27FC236}">
              <a16:creationId xmlns:a16="http://schemas.microsoft.com/office/drawing/2014/main" id="{C4D0BA3B-7525-4C3D-B388-2E801DC6A0E6}"/>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349" name="【一般廃棄物処理施設】&#10;有形固定資産減価償却率最小値テキスト">
          <a:extLst>
            <a:ext uri="{FF2B5EF4-FFF2-40B4-BE49-F238E27FC236}">
              <a16:creationId xmlns:a16="http://schemas.microsoft.com/office/drawing/2014/main" id="{7D6B5F00-DD50-4970-AB10-A3AA7AAE61E6}"/>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350" name="直線コネクタ 349">
          <a:extLst>
            <a:ext uri="{FF2B5EF4-FFF2-40B4-BE49-F238E27FC236}">
              <a16:creationId xmlns:a16="http://schemas.microsoft.com/office/drawing/2014/main" id="{70C47A10-EC8A-42D2-9E57-590A90AD55B9}"/>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351" name="【一般廃棄物処理施設】&#10;有形固定資産減価償却率最大値テキスト">
          <a:extLst>
            <a:ext uri="{FF2B5EF4-FFF2-40B4-BE49-F238E27FC236}">
              <a16:creationId xmlns:a16="http://schemas.microsoft.com/office/drawing/2014/main" id="{390DAC76-7D65-48D4-B6DA-563077F56172}"/>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352" name="直線コネクタ 351">
          <a:extLst>
            <a:ext uri="{FF2B5EF4-FFF2-40B4-BE49-F238E27FC236}">
              <a16:creationId xmlns:a16="http://schemas.microsoft.com/office/drawing/2014/main" id="{9AEAA3B8-7449-4B9A-87B3-F8A6DAAC8D42}"/>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353" name="【一般廃棄物処理施設】&#10;有形固定資産減価償却率平均値テキスト">
          <a:extLst>
            <a:ext uri="{FF2B5EF4-FFF2-40B4-BE49-F238E27FC236}">
              <a16:creationId xmlns:a16="http://schemas.microsoft.com/office/drawing/2014/main" id="{D3C3888F-4154-4355-A765-02843D1EFA7F}"/>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354" name="フローチャート: 判断 353">
          <a:extLst>
            <a:ext uri="{FF2B5EF4-FFF2-40B4-BE49-F238E27FC236}">
              <a16:creationId xmlns:a16="http://schemas.microsoft.com/office/drawing/2014/main" id="{38F969E4-7D61-4979-9061-597FF9A95E6B}"/>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355" name="フローチャート: 判断 354">
          <a:extLst>
            <a:ext uri="{FF2B5EF4-FFF2-40B4-BE49-F238E27FC236}">
              <a16:creationId xmlns:a16="http://schemas.microsoft.com/office/drawing/2014/main" id="{36E1D3BC-5EB1-45C6-BBB0-CFC09D83E68B}"/>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48821</xdr:rowOff>
    </xdr:from>
    <xdr:ext cx="405111" cy="259045"/>
    <xdr:sp macro="" textlink="">
      <xdr:nvSpPr>
        <xdr:cNvPr id="356" name="n_1aveValue【一般廃棄物処理施設】&#10;有形固定資産減価償却率">
          <a:extLst>
            <a:ext uri="{FF2B5EF4-FFF2-40B4-BE49-F238E27FC236}">
              <a16:creationId xmlns:a16="http://schemas.microsoft.com/office/drawing/2014/main" id="{6DB651AA-F240-451F-962A-EA07CF128C0D}"/>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76019</xdr:rowOff>
    </xdr:from>
    <xdr:to>
      <xdr:col>76</xdr:col>
      <xdr:colOff>165100</xdr:colOff>
      <xdr:row>39</xdr:row>
      <xdr:rowOff>6169</xdr:rowOff>
    </xdr:to>
    <xdr:sp macro="" textlink="">
      <xdr:nvSpPr>
        <xdr:cNvPr id="357" name="フローチャート: 判断 356">
          <a:extLst>
            <a:ext uri="{FF2B5EF4-FFF2-40B4-BE49-F238E27FC236}">
              <a16:creationId xmlns:a16="http://schemas.microsoft.com/office/drawing/2014/main" id="{60EA37C8-C131-427B-837F-E66EA5A47877}"/>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37</xdr:row>
      <xdr:rowOff>22696</xdr:rowOff>
    </xdr:from>
    <xdr:ext cx="405111" cy="259045"/>
    <xdr:sp macro="" textlink="">
      <xdr:nvSpPr>
        <xdr:cNvPr id="358" name="n_2aveValue【一般廃棄物処理施設】&#10;有形固定資産減価償却率">
          <a:extLst>
            <a:ext uri="{FF2B5EF4-FFF2-40B4-BE49-F238E27FC236}">
              <a16:creationId xmlns:a16="http://schemas.microsoft.com/office/drawing/2014/main" id="{8A0BAFDA-562C-4008-A501-FCB6CF7F1E29}"/>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113574</xdr:rowOff>
    </xdr:from>
    <xdr:to>
      <xdr:col>72</xdr:col>
      <xdr:colOff>38100</xdr:colOff>
      <xdr:row>39</xdr:row>
      <xdr:rowOff>43724</xdr:rowOff>
    </xdr:to>
    <xdr:sp macro="" textlink="">
      <xdr:nvSpPr>
        <xdr:cNvPr id="359" name="フローチャート: 判断 358">
          <a:extLst>
            <a:ext uri="{FF2B5EF4-FFF2-40B4-BE49-F238E27FC236}">
              <a16:creationId xmlns:a16="http://schemas.microsoft.com/office/drawing/2014/main" id="{2FA3A837-A005-4E5D-89FC-6ECCDE3A31F9}"/>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37</xdr:row>
      <xdr:rowOff>60251</xdr:rowOff>
    </xdr:from>
    <xdr:ext cx="405111" cy="259045"/>
    <xdr:sp macro="" textlink="">
      <xdr:nvSpPr>
        <xdr:cNvPr id="360" name="n_3aveValue【一般廃棄物処理施設】&#10;有形固定資産減価償却率">
          <a:extLst>
            <a:ext uri="{FF2B5EF4-FFF2-40B4-BE49-F238E27FC236}">
              <a16:creationId xmlns:a16="http://schemas.microsoft.com/office/drawing/2014/main" id="{19EEA1C5-9AEA-4240-9F52-D22A232861A6}"/>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116840</xdr:rowOff>
    </xdr:from>
    <xdr:to>
      <xdr:col>67</xdr:col>
      <xdr:colOff>101600</xdr:colOff>
      <xdr:row>39</xdr:row>
      <xdr:rowOff>46990</xdr:rowOff>
    </xdr:to>
    <xdr:sp macro="" textlink="">
      <xdr:nvSpPr>
        <xdr:cNvPr id="361" name="フローチャート: 判断 360">
          <a:extLst>
            <a:ext uri="{FF2B5EF4-FFF2-40B4-BE49-F238E27FC236}">
              <a16:creationId xmlns:a16="http://schemas.microsoft.com/office/drawing/2014/main" id="{2523B698-ADD9-4DE7-B9C3-1108C4C37FD3}"/>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37</xdr:row>
      <xdr:rowOff>63517</xdr:rowOff>
    </xdr:from>
    <xdr:ext cx="405111" cy="259045"/>
    <xdr:sp macro="" textlink="">
      <xdr:nvSpPr>
        <xdr:cNvPr id="362" name="n_4aveValue【一般廃棄物処理施設】&#10;有形固定資産減価償却率">
          <a:extLst>
            <a:ext uri="{FF2B5EF4-FFF2-40B4-BE49-F238E27FC236}">
              <a16:creationId xmlns:a16="http://schemas.microsoft.com/office/drawing/2014/main" id="{5E041CD6-EE2E-4D4D-97C5-F2B7C4ACD77E}"/>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BD60FE5B-3A35-4424-A2B8-6B215645FC5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4F854E39-9657-4D09-A35E-093F6216126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89905B5C-6009-4C0E-9D73-1877B64FCAB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3DE847B4-80F7-41E3-800C-B75B4C47776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BE23565A-20BB-4B22-8A2C-34AEF96E91B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165826</xdr:rowOff>
    </xdr:from>
    <xdr:to>
      <xdr:col>85</xdr:col>
      <xdr:colOff>177800</xdr:colOff>
      <xdr:row>42</xdr:row>
      <xdr:rowOff>95976</xdr:rowOff>
    </xdr:to>
    <xdr:sp macro="" textlink="">
      <xdr:nvSpPr>
        <xdr:cNvPr id="368" name="楕円 367">
          <a:extLst>
            <a:ext uri="{FF2B5EF4-FFF2-40B4-BE49-F238E27FC236}">
              <a16:creationId xmlns:a16="http://schemas.microsoft.com/office/drawing/2014/main" id="{094F421B-1012-47D6-9D6A-B139B18155EB}"/>
            </a:ext>
          </a:extLst>
        </xdr:cNvPr>
        <xdr:cNvSpPr/>
      </xdr:nvSpPr>
      <xdr:spPr>
        <a:xfrm>
          <a:off x="162687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80753</xdr:rowOff>
    </xdr:from>
    <xdr:ext cx="405111" cy="259045"/>
    <xdr:sp macro="" textlink="">
      <xdr:nvSpPr>
        <xdr:cNvPr id="369" name="【一般廃棄物処理施設】&#10;有形固定資産減価償却率該当値テキスト">
          <a:extLst>
            <a:ext uri="{FF2B5EF4-FFF2-40B4-BE49-F238E27FC236}">
              <a16:creationId xmlns:a16="http://schemas.microsoft.com/office/drawing/2014/main" id="{28379AC2-B654-4961-80FA-961C862E1896}"/>
            </a:ext>
          </a:extLst>
        </xdr:cNvPr>
        <xdr:cNvSpPr txBox="1"/>
      </xdr:nvSpPr>
      <xdr:spPr>
        <a:xfrm>
          <a:off x="16357600" y="71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0" name="正方形/長方形 369">
          <a:extLst>
            <a:ext uri="{FF2B5EF4-FFF2-40B4-BE49-F238E27FC236}">
              <a16:creationId xmlns:a16="http://schemas.microsoft.com/office/drawing/2014/main" id="{71161519-7FC0-4583-94B5-EF0240164E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1" name="正方形/長方形 370">
          <a:extLst>
            <a:ext uri="{FF2B5EF4-FFF2-40B4-BE49-F238E27FC236}">
              <a16:creationId xmlns:a16="http://schemas.microsoft.com/office/drawing/2014/main" id="{9D25B5A6-3228-4638-A411-23276857D3E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2" name="正方形/長方形 371">
          <a:extLst>
            <a:ext uri="{FF2B5EF4-FFF2-40B4-BE49-F238E27FC236}">
              <a16:creationId xmlns:a16="http://schemas.microsoft.com/office/drawing/2014/main" id="{21AE8602-BFA7-427E-87C8-7053E7B0264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3" name="正方形/長方形 372">
          <a:extLst>
            <a:ext uri="{FF2B5EF4-FFF2-40B4-BE49-F238E27FC236}">
              <a16:creationId xmlns:a16="http://schemas.microsoft.com/office/drawing/2014/main" id="{3E3FDEE0-5E48-41B2-BA69-56BCDD5D139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4" name="正方形/長方形 373">
          <a:extLst>
            <a:ext uri="{FF2B5EF4-FFF2-40B4-BE49-F238E27FC236}">
              <a16:creationId xmlns:a16="http://schemas.microsoft.com/office/drawing/2014/main" id="{2E22CAE0-54F9-4F12-A555-DA53D743BB3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5" name="正方形/長方形 374">
          <a:extLst>
            <a:ext uri="{FF2B5EF4-FFF2-40B4-BE49-F238E27FC236}">
              <a16:creationId xmlns:a16="http://schemas.microsoft.com/office/drawing/2014/main" id="{A3C2CF9E-6CDB-4476-B3DA-20A318CCF9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6" name="正方形/長方形 375">
          <a:extLst>
            <a:ext uri="{FF2B5EF4-FFF2-40B4-BE49-F238E27FC236}">
              <a16:creationId xmlns:a16="http://schemas.microsoft.com/office/drawing/2014/main" id="{F94DD2EA-B5BA-4393-9EB0-5B5DFE7F7A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7" name="正方形/長方形 376">
          <a:extLst>
            <a:ext uri="{FF2B5EF4-FFF2-40B4-BE49-F238E27FC236}">
              <a16:creationId xmlns:a16="http://schemas.microsoft.com/office/drawing/2014/main" id="{773EBB8F-2993-479C-8EE1-F783CBB1485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78" name="テキスト ボックス 377">
          <a:extLst>
            <a:ext uri="{FF2B5EF4-FFF2-40B4-BE49-F238E27FC236}">
              <a16:creationId xmlns:a16="http://schemas.microsoft.com/office/drawing/2014/main" id="{7DC13606-3F31-4D3A-9AE9-86D524C15F1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79" name="直線コネクタ 378">
          <a:extLst>
            <a:ext uri="{FF2B5EF4-FFF2-40B4-BE49-F238E27FC236}">
              <a16:creationId xmlns:a16="http://schemas.microsoft.com/office/drawing/2014/main" id="{18CD9D97-1C1F-42BF-BC78-6B9F8037EEF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80" name="直線コネクタ 379">
          <a:extLst>
            <a:ext uri="{FF2B5EF4-FFF2-40B4-BE49-F238E27FC236}">
              <a16:creationId xmlns:a16="http://schemas.microsoft.com/office/drawing/2014/main" id="{4113777A-266A-4BE5-BFF5-E2580E714A8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81" name="テキスト ボックス 380">
          <a:extLst>
            <a:ext uri="{FF2B5EF4-FFF2-40B4-BE49-F238E27FC236}">
              <a16:creationId xmlns:a16="http://schemas.microsoft.com/office/drawing/2014/main" id="{30F6BCCC-DE1E-4E2D-85BC-D66FF873CD4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82" name="直線コネクタ 381">
          <a:extLst>
            <a:ext uri="{FF2B5EF4-FFF2-40B4-BE49-F238E27FC236}">
              <a16:creationId xmlns:a16="http://schemas.microsoft.com/office/drawing/2014/main" id="{C852059E-A6C8-4C0D-A29A-DE5785CED92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83" name="テキスト ボックス 382">
          <a:extLst>
            <a:ext uri="{FF2B5EF4-FFF2-40B4-BE49-F238E27FC236}">
              <a16:creationId xmlns:a16="http://schemas.microsoft.com/office/drawing/2014/main" id="{33FE8736-F5CC-4376-B9B3-2742A4D4C8F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84" name="直線コネクタ 383">
          <a:extLst>
            <a:ext uri="{FF2B5EF4-FFF2-40B4-BE49-F238E27FC236}">
              <a16:creationId xmlns:a16="http://schemas.microsoft.com/office/drawing/2014/main" id="{0E048E92-CDB0-435B-A277-925C2B74452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85" name="テキスト ボックス 384">
          <a:extLst>
            <a:ext uri="{FF2B5EF4-FFF2-40B4-BE49-F238E27FC236}">
              <a16:creationId xmlns:a16="http://schemas.microsoft.com/office/drawing/2014/main" id="{6EA8A8E7-906D-486D-A72E-2D34FA2A1DF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86" name="直線コネクタ 385">
          <a:extLst>
            <a:ext uri="{FF2B5EF4-FFF2-40B4-BE49-F238E27FC236}">
              <a16:creationId xmlns:a16="http://schemas.microsoft.com/office/drawing/2014/main" id="{525743C5-157E-46F6-8208-D2F29D9FB8C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87" name="テキスト ボックス 386">
          <a:extLst>
            <a:ext uri="{FF2B5EF4-FFF2-40B4-BE49-F238E27FC236}">
              <a16:creationId xmlns:a16="http://schemas.microsoft.com/office/drawing/2014/main" id="{F06025A1-90E2-4D54-B2FD-0D0629D4767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88" name="直線コネクタ 387">
          <a:extLst>
            <a:ext uri="{FF2B5EF4-FFF2-40B4-BE49-F238E27FC236}">
              <a16:creationId xmlns:a16="http://schemas.microsoft.com/office/drawing/2014/main" id="{82028E48-32A5-42C1-A92F-A5DEF522568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89" name="テキスト ボックス 388">
          <a:extLst>
            <a:ext uri="{FF2B5EF4-FFF2-40B4-BE49-F238E27FC236}">
              <a16:creationId xmlns:a16="http://schemas.microsoft.com/office/drawing/2014/main" id="{B0399B72-F969-4273-A14A-E3A1D462D06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0" name="直線コネクタ 389">
          <a:extLst>
            <a:ext uri="{FF2B5EF4-FFF2-40B4-BE49-F238E27FC236}">
              <a16:creationId xmlns:a16="http://schemas.microsoft.com/office/drawing/2014/main" id="{8C2ECBA8-EA5A-43C8-9C17-A399A47B84C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91" name="テキスト ボックス 390">
          <a:extLst>
            <a:ext uri="{FF2B5EF4-FFF2-40B4-BE49-F238E27FC236}">
              <a16:creationId xmlns:a16="http://schemas.microsoft.com/office/drawing/2014/main" id="{A1DD9F9B-9E01-43C6-B787-A40D4743047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2" name="【一般廃棄物処理施設】&#10;一人当たり有形固定資産（償却資産）額グラフ枠">
          <a:extLst>
            <a:ext uri="{FF2B5EF4-FFF2-40B4-BE49-F238E27FC236}">
              <a16:creationId xmlns:a16="http://schemas.microsoft.com/office/drawing/2014/main" id="{7BB8F22A-23B0-4513-B9DA-2F7FD3F6D82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393" name="直線コネクタ 392">
          <a:extLst>
            <a:ext uri="{FF2B5EF4-FFF2-40B4-BE49-F238E27FC236}">
              <a16:creationId xmlns:a16="http://schemas.microsoft.com/office/drawing/2014/main" id="{E8850801-E93B-43D7-A2B4-6E070EDD3A17}"/>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394" name="【一般廃棄物処理施設】&#10;一人当たり有形固定資産（償却資産）額最小値テキスト">
          <a:extLst>
            <a:ext uri="{FF2B5EF4-FFF2-40B4-BE49-F238E27FC236}">
              <a16:creationId xmlns:a16="http://schemas.microsoft.com/office/drawing/2014/main" id="{78C54E0C-AA25-442A-B472-EDD72572D0BD}"/>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395" name="直線コネクタ 394">
          <a:extLst>
            <a:ext uri="{FF2B5EF4-FFF2-40B4-BE49-F238E27FC236}">
              <a16:creationId xmlns:a16="http://schemas.microsoft.com/office/drawing/2014/main" id="{E81954BC-D211-4381-93D6-D97A524DBC46}"/>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396" name="【一般廃棄物処理施設】&#10;一人当たり有形固定資産（償却資産）額最大値テキスト">
          <a:extLst>
            <a:ext uri="{FF2B5EF4-FFF2-40B4-BE49-F238E27FC236}">
              <a16:creationId xmlns:a16="http://schemas.microsoft.com/office/drawing/2014/main" id="{DDCA4E5F-981F-45A0-9DCD-982DA6FD9D3A}"/>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397" name="直線コネクタ 396">
          <a:extLst>
            <a:ext uri="{FF2B5EF4-FFF2-40B4-BE49-F238E27FC236}">
              <a16:creationId xmlns:a16="http://schemas.microsoft.com/office/drawing/2014/main" id="{566AAD66-0518-422E-A53B-A44D46D9AA46}"/>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398" name="【一般廃棄物処理施設】&#10;一人当たり有形固定資産（償却資産）額平均値テキスト">
          <a:extLst>
            <a:ext uri="{FF2B5EF4-FFF2-40B4-BE49-F238E27FC236}">
              <a16:creationId xmlns:a16="http://schemas.microsoft.com/office/drawing/2014/main" id="{9AB24552-ED68-4FBE-90E1-408C6BC12713}"/>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399" name="フローチャート: 判断 398">
          <a:extLst>
            <a:ext uri="{FF2B5EF4-FFF2-40B4-BE49-F238E27FC236}">
              <a16:creationId xmlns:a16="http://schemas.microsoft.com/office/drawing/2014/main" id="{EE8BA5EA-7CF2-473E-BBC9-BD53ABB39238}"/>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00" name="フローチャート: 判断 399">
          <a:extLst>
            <a:ext uri="{FF2B5EF4-FFF2-40B4-BE49-F238E27FC236}">
              <a16:creationId xmlns:a16="http://schemas.microsoft.com/office/drawing/2014/main" id="{EAFCD317-6005-461B-A857-411210E94661}"/>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91517</xdr:rowOff>
    </xdr:from>
    <xdr:ext cx="534377" cy="259045"/>
    <xdr:sp macro="" textlink="">
      <xdr:nvSpPr>
        <xdr:cNvPr id="401" name="n_1aveValue【一般廃棄物処理施設】&#10;一人当たり有形固定資産（償却資産）額">
          <a:extLst>
            <a:ext uri="{FF2B5EF4-FFF2-40B4-BE49-F238E27FC236}">
              <a16:creationId xmlns:a16="http://schemas.microsoft.com/office/drawing/2014/main" id="{6A054570-7848-4C4D-BE69-B84A38EE5FD7}"/>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145495</xdr:rowOff>
    </xdr:from>
    <xdr:to>
      <xdr:col>107</xdr:col>
      <xdr:colOff>101600</xdr:colOff>
      <xdr:row>40</xdr:row>
      <xdr:rowOff>75645</xdr:rowOff>
    </xdr:to>
    <xdr:sp macro="" textlink="">
      <xdr:nvSpPr>
        <xdr:cNvPr id="402" name="フローチャート: 判断 401">
          <a:extLst>
            <a:ext uri="{FF2B5EF4-FFF2-40B4-BE49-F238E27FC236}">
              <a16:creationId xmlns:a16="http://schemas.microsoft.com/office/drawing/2014/main" id="{D8DBD21F-DC44-4618-8394-E8D314023F25}"/>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92172</xdr:rowOff>
    </xdr:from>
    <xdr:ext cx="534377" cy="259045"/>
    <xdr:sp macro="" textlink="">
      <xdr:nvSpPr>
        <xdr:cNvPr id="403" name="n_2aveValue【一般廃棄物処理施設】&#10;一人当たり有形固定資産（償却資産）額">
          <a:extLst>
            <a:ext uri="{FF2B5EF4-FFF2-40B4-BE49-F238E27FC236}">
              <a16:creationId xmlns:a16="http://schemas.microsoft.com/office/drawing/2014/main" id="{9AA90111-4854-41D7-B06A-87DF68658DD6}"/>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2453</xdr:rowOff>
    </xdr:from>
    <xdr:to>
      <xdr:col>102</xdr:col>
      <xdr:colOff>165100</xdr:colOff>
      <xdr:row>40</xdr:row>
      <xdr:rowOff>104053</xdr:rowOff>
    </xdr:to>
    <xdr:sp macro="" textlink="">
      <xdr:nvSpPr>
        <xdr:cNvPr id="404" name="フローチャート: 判断 403">
          <a:extLst>
            <a:ext uri="{FF2B5EF4-FFF2-40B4-BE49-F238E27FC236}">
              <a16:creationId xmlns:a16="http://schemas.microsoft.com/office/drawing/2014/main" id="{C9CA77AA-F3FA-47D6-8219-468F07922E47}"/>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120580</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784B9DB6-5108-470B-A1CE-787C81ACB571}"/>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152852</xdr:rowOff>
    </xdr:from>
    <xdr:to>
      <xdr:col>98</xdr:col>
      <xdr:colOff>38100</xdr:colOff>
      <xdr:row>40</xdr:row>
      <xdr:rowOff>83002</xdr:rowOff>
    </xdr:to>
    <xdr:sp macro="" textlink="">
      <xdr:nvSpPr>
        <xdr:cNvPr id="406" name="フローチャート: 判断 405">
          <a:extLst>
            <a:ext uri="{FF2B5EF4-FFF2-40B4-BE49-F238E27FC236}">
              <a16:creationId xmlns:a16="http://schemas.microsoft.com/office/drawing/2014/main" id="{8CB56C1C-9186-47F7-94F7-544688087A79}"/>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99529</xdr:rowOff>
    </xdr:from>
    <xdr:ext cx="534377" cy="259045"/>
    <xdr:sp macro="" textlink="">
      <xdr:nvSpPr>
        <xdr:cNvPr id="407" name="n_4aveValue【一般廃棄物処理施設】&#10;一人当たり有形固定資産（償却資産）額">
          <a:extLst>
            <a:ext uri="{FF2B5EF4-FFF2-40B4-BE49-F238E27FC236}">
              <a16:creationId xmlns:a16="http://schemas.microsoft.com/office/drawing/2014/main" id="{C68F8C8F-1D97-4C74-B98F-E632FAB69C72}"/>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43ADF8D9-EB24-4BF7-BA40-AEECA85BD5C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2D8ACF23-7F1D-4351-8300-30180E04A4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19A1B9C6-ECFC-431E-BFC8-E2895D0FBB6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1F49FC41-7AE8-47DB-8C26-61E2672AF43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BE9358F9-56C7-4A9C-A1EA-5DC90FBB02A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131615</xdr:rowOff>
    </xdr:from>
    <xdr:to>
      <xdr:col>116</xdr:col>
      <xdr:colOff>114300</xdr:colOff>
      <xdr:row>42</xdr:row>
      <xdr:rowOff>61765</xdr:rowOff>
    </xdr:to>
    <xdr:sp macro="" textlink="">
      <xdr:nvSpPr>
        <xdr:cNvPr id="413" name="楕円 412">
          <a:extLst>
            <a:ext uri="{FF2B5EF4-FFF2-40B4-BE49-F238E27FC236}">
              <a16:creationId xmlns:a16="http://schemas.microsoft.com/office/drawing/2014/main" id="{0A034710-C63E-4A48-8E82-84709EBC2336}"/>
            </a:ext>
          </a:extLst>
        </xdr:cNvPr>
        <xdr:cNvSpPr/>
      </xdr:nvSpPr>
      <xdr:spPr>
        <a:xfrm>
          <a:off x="22110700" y="716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46542</xdr:rowOff>
    </xdr:from>
    <xdr:ext cx="469744" cy="259045"/>
    <xdr:sp macro="" textlink="">
      <xdr:nvSpPr>
        <xdr:cNvPr id="414" name="【一般廃棄物処理施設】&#10;一人当たり有形固定資産（償却資産）額該当値テキスト">
          <a:extLst>
            <a:ext uri="{FF2B5EF4-FFF2-40B4-BE49-F238E27FC236}">
              <a16:creationId xmlns:a16="http://schemas.microsoft.com/office/drawing/2014/main" id="{38DBCB2A-B2A1-4934-ADB1-2CFEC38D3A6E}"/>
            </a:ext>
          </a:extLst>
        </xdr:cNvPr>
        <xdr:cNvSpPr txBox="1"/>
      </xdr:nvSpPr>
      <xdr:spPr>
        <a:xfrm>
          <a:off x="22199600" y="707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C72384CB-2C96-4505-86F3-E885CF2ED03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24C2077E-BABE-4649-A57A-9555B19276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24B2E014-7C4F-447B-BF22-7DD099E4046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F8988892-0025-437D-B314-F0899C5559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CC0C0E2D-4B1D-4EF9-B7CA-26826954E3A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913877F3-3FAC-488A-8D09-D50C6F4042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DE5839BE-7DEE-4B68-9981-71CFE658E36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485690B8-C55D-40D3-93F0-91C8353077E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3" name="正方形/長方形 422">
          <a:extLst>
            <a:ext uri="{FF2B5EF4-FFF2-40B4-BE49-F238E27FC236}">
              <a16:creationId xmlns:a16="http://schemas.microsoft.com/office/drawing/2014/main" id="{530D14CF-6F2A-4D9B-A219-6BB8BD43AD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4" name="正方形/長方形 423">
          <a:extLst>
            <a:ext uri="{FF2B5EF4-FFF2-40B4-BE49-F238E27FC236}">
              <a16:creationId xmlns:a16="http://schemas.microsoft.com/office/drawing/2014/main" id="{A10CB10A-82B3-4DAA-BCC9-D72A53F655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5" name="正方形/長方形 424">
          <a:extLst>
            <a:ext uri="{FF2B5EF4-FFF2-40B4-BE49-F238E27FC236}">
              <a16:creationId xmlns:a16="http://schemas.microsoft.com/office/drawing/2014/main" id="{37C4835A-5E84-40C0-8CC1-6DE22FEA4B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6" name="正方形/長方形 425">
          <a:extLst>
            <a:ext uri="{FF2B5EF4-FFF2-40B4-BE49-F238E27FC236}">
              <a16:creationId xmlns:a16="http://schemas.microsoft.com/office/drawing/2014/main" id="{42191A7F-47A4-4A84-A44D-3215B96224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7" name="正方形/長方形 426">
          <a:extLst>
            <a:ext uri="{FF2B5EF4-FFF2-40B4-BE49-F238E27FC236}">
              <a16:creationId xmlns:a16="http://schemas.microsoft.com/office/drawing/2014/main" id="{7571B2C8-E444-48D1-9F8C-A03FCA13A64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8" name="正方形/長方形 427">
          <a:extLst>
            <a:ext uri="{FF2B5EF4-FFF2-40B4-BE49-F238E27FC236}">
              <a16:creationId xmlns:a16="http://schemas.microsoft.com/office/drawing/2014/main" id="{74AE26FD-DEE3-4F24-92AF-79123321EA3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9" name="正方形/長方形 428">
          <a:extLst>
            <a:ext uri="{FF2B5EF4-FFF2-40B4-BE49-F238E27FC236}">
              <a16:creationId xmlns:a16="http://schemas.microsoft.com/office/drawing/2014/main" id="{7C093FAC-E5BA-4D00-9F39-10499A20D0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0" name="正方形/長方形 429">
          <a:extLst>
            <a:ext uri="{FF2B5EF4-FFF2-40B4-BE49-F238E27FC236}">
              <a16:creationId xmlns:a16="http://schemas.microsoft.com/office/drawing/2014/main" id="{FF10A0FC-9080-4934-B624-842DE7A47136}"/>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1" name="正方形/長方形 430">
          <a:extLst>
            <a:ext uri="{FF2B5EF4-FFF2-40B4-BE49-F238E27FC236}">
              <a16:creationId xmlns:a16="http://schemas.microsoft.com/office/drawing/2014/main" id="{F705B5D9-FE05-446E-8838-D5C92ACE76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2" name="正方形/長方形 431">
          <a:extLst>
            <a:ext uri="{FF2B5EF4-FFF2-40B4-BE49-F238E27FC236}">
              <a16:creationId xmlns:a16="http://schemas.microsoft.com/office/drawing/2014/main" id="{DF22F7BF-53BA-40C1-B01E-1AA2FECFCB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3" name="正方形/長方形 432">
          <a:extLst>
            <a:ext uri="{FF2B5EF4-FFF2-40B4-BE49-F238E27FC236}">
              <a16:creationId xmlns:a16="http://schemas.microsoft.com/office/drawing/2014/main" id="{04E60214-8C69-4F2C-A673-8B8270C33A6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4" name="正方形/長方形 433">
          <a:extLst>
            <a:ext uri="{FF2B5EF4-FFF2-40B4-BE49-F238E27FC236}">
              <a16:creationId xmlns:a16="http://schemas.microsoft.com/office/drawing/2014/main" id="{D479F78E-CE50-44A5-BA40-BEFA49AAD6F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5" name="正方形/長方形 434">
          <a:extLst>
            <a:ext uri="{FF2B5EF4-FFF2-40B4-BE49-F238E27FC236}">
              <a16:creationId xmlns:a16="http://schemas.microsoft.com/office/drawing/2014/main" id="{CE9D06A5-B256-4B28-8558-D75287E767C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6" name="正方形/長方形 435">
          <a:extLst>
            <a:ext uri="{FF2B5EF4-FFF2-40B4-BE49-F238E27FC236}">
              <a16:creationId xmlns:a16="http://schemas.microsoft.com/office/drawing/2014/main" id="{56C483F5-9328-47E3-81B6-56056A6CBCD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7" name="正方形/長方形 436">
          <a:extLst>
            <a:ext uri="{FF2B5EF4-FFF2-40B4-BE49-F238E27FC236}">
              <a16:creationId xmlns:a16="http://schemas.microsoft.com/office/drawing/2014/main" id="{A09AD35E-CDB2-4E9D-A428-DDA3D69915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8" name="正方形/長方形 437">
          <a:extLst>
            <a:ext uri="{FF2B5EF4-FFF2-40B4-BE49-F238E27FC236}">
              <a16:creationId xmlns:a16="http://schemas.microsoft.com/office/drawing/2014/main" id="{7E409096-9638-449A-A90B-AE5618E4DC1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9" name="テキスト ボックス 438">
          <a:extLst>
            <a:ext uri="{FF2B5EF4-FFF2-40B4-BE49-F238E27FC236}">
              <a16:creationId xmlns:a16="http://schemas.microsoft.com/office/drawing/2014/main" id="{97B9E457-754C-4397-BE38-FA067D29A5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0" name="直線コネクタ 439">
          <a:extLst>
            <a:ext uri="{FF2B5EF4-FFF2-40B4-BE49-F238E27FC236}">
              <a16:creationId xmlns:a16="http://schemas.microsoft.com/office/drawing/2014/main" id="{ED0640F0-95F7-45B5-B9E8-84FFFC90C8A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1" name="テキスト ボックス 440">
          <a:extLst>
            <a:ext uri="{FF2B5EF4-FFF2-40B4-BE49-F238E27FC236}">
              <a16:creationId xmlns:a16="http://schemas.microsoft.com/office/drawing/2014/main" id="{BD99B93C-8ADC-4912-A18A-9C84BFC8633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2" name="直線コネクタ 441">
          <a:extLst>
            <a:ext uri="{FF2B5EF4-FFF2-40B4-BE49-F238E27FC236}">
              <a16:creationId xmlns:a16="http://schemas.microsoft.com/office/drawing/2014/main" id="{885F8FBB-1A3E-4FD6-B938-74FC38C8425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3" name="テキスト ボックス 442">
          <a:extLst>
            <a:ext uri="{FF2B5EF4-FFF2-40B4-BE49-F238E27FC236}">
              <a16:creationId xmlns:a16="http://schemas.microsoft.com/office/drawing/2014/main" id="{A9A42C02-598B-4A76-89CF-52434FA41CD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4" name="直線コネクタ 443">
          <a:extLst>
            <a:ext uri="{FF2B5EF4-FFF2-40B4-BE49-F238E27FC236}">
              <a16:creationId xmlns:a16="http://schemas.microsoft.com/office/drawing/2014/main" id="{ED129DBF-4555-4E3D-8688-D9969245599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5" name="テキスト ボックス 444">
          <a:extLst>
            <a:ext uri="{FF2B5EF4-FFF2-40B4-BE49-F238E27FC236}">
              <a16:creationId xmlns:a16="http://schemas.microsoft.com/office/drawing/2014/main" id="{B4F97EC0-25ED-41F1-900F-BC0C54BC273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6" name="直線コネクタ 445">
          <a:extLst>
            <a:ext uri="{FF2B5EF4-FFF2-40B4-BE49-F238E27FC236}">
              <a16:creationId xmlns:a16="http://schemas.microsoft.com/office/drawing/2014/main" id="{72FF744A-5EC3-45D5-84D9-9D262D9DEE0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7" name="テキスト ボックス 446">
          <a:extLst>
            <a:ext uri="{FF2B5EF4-FFF2-40B4-BE49-F238E27FC236}">
              <a16:creationId xmlns:a16="http://schemas.microsoft.com/office/drawing/2014/main" id="{B1197584-B6D3-429F-AB1F-23F67AE9F7B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8" name="直線コネクタ 447">
          <a:extLst>
            <a:ext uri="{FF2B5EF4-FFF2-40B4-BE49-F238E27FC236}">
              <a16:creationId xmlns:a16="http://schemas.microsoft.com/office/drawing/2014/main" id="{9B0CE71E-4E96-4007-8A99-1857CE17ADE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9" name="テキスト ボックス 448">
          <a:extLst>
            <a:ext uri="{FF2B5EF4-FFF2-40B4-BE49-F238E27FC236}">
              <a16:creationId xmlns:a16="http://schemas.microsoft.com/office/drawing/2014/main" id="{DE977054-DC11-41FD-9736-246D53962B1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50" name="直線コネクタ 449">
          <a:extLst>
            <a:ext uri="{FF2B5EF4-FFF2-40B4-BE49-F238E27FC236}">
              <a16:creationId xmlns:a16="http://schemas.microsoft.com/office/drawing/2014/main" id="{7AFFD723-EC44-4003-9975-61F856C75A4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1" name="テキスト ボックス 450">
          <a:extLst>
            <a:ext uri="{FF2B5EF4-FFF2-40B4-BE49-F238E27FC236}">
              <a16:creationId xmlns:a16="http://schemas.microsoft.com/office/drawing/2014/main" id="{CA4AFEC1-8BAF-4426-96AA-43564A165DA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2" name="直線コネクタ 451">
          <a:extLst>
            <a:ext uri="{FF2B5EF4-FFF2-40B4-BE49-F238E27FC236}">
              <a16:creationId xmlns:a16="http://schemas.microsoft.com/office/drawing/2014/main" id="{CC49E7AD-00DC-4026-9C15-877D15BE9AA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3" name="テキスト ボックス 452">
          <a:extLst>
            <a:ext uri="{FF2B5EF4-FFF2-40B4-BE49-F238E27FC236}">
              <a16:creationId xmlns:a16="http://schemas.microsoft.com/office/drawing/2014/main" id="{F69F4611-46D0-4C85-B23C-7F82753706E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4" name="【消防施設】&#10;有形固定資産減価償却率グラフ枠">
          <a:extLst>
            <a:ext uri="{FF2B5EF4-FFF2-40B4-BE49-F238E27FC236}">
              <a16:creationId xmlns:a16="http://schemas.microsoft.com/office/drawing/2014/main" id="{1C082411-DFB2-4D50-AC20-FDDDFA3E8FA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455" name="直線コネクタ 454">
          <a:extLst>
            <a:ext uri="{FF2B5EF4-FFF2-40B4-BE49-F238E27FC236}">
              <a16:creationId xmlns:a16="http://schemas.microsoft.com/office/drawing/2014/main" id="{2018E9E1-3B1D-4CF9-A839-7A09D3F2F746}"/>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456" name="【消防施設】&#10;有形固定資産減価償却率最小値テキスト">
          <a:extLst>
            <a:ext uri="{FF2B5EF4-FFF2-40B4-BE49-F238E27FC236}">
              <a16:creationId xmlns:a16="http://schemas.microsoft.com/office/drawing/2014/main" id="{A70DE3C5-4C6B-4B28-996D-79440CDCCBAC}"/>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457" name="直線コネクタ 456">
          <a:extLst>
            <a:ext uri="{FF2B5EF4-FFF2-40B4-BE49-F238E27FC236}">
              <a16:creationId xmlns:a16="http://schemas.microsoft.com/office/drawing/2014/main" id="{86F9FE76-64A3-4191-B6D4-CE1A599E387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458" name="【消防施設】&#10;有形固定資産減価償却率最大値テキスト">
          <a:extLst>
            <a:ext uri="{FF2B5EF4-FFF2-40B4-BE49-F238E27FC236}">
              <a16:creationId xmlns:a16="http://schemas.microsoft.com/office/drawing/2014/main" id="{E8E679C0-EFEA-42F6-B004-E92520F11129}"/>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459" name="直線コネクタ 458">
          <a:extLst>
            <a:ext uri="{FF2B5EF4-FFF2-40B4-BE49-F238E27FC236}">
              <a16:creationId xmlns:a16="http://schemas.microsoft.com/office/drawing/2014/main" id="{11C648E0-20A9-4BF9-BD45-9AEED61AB8F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460" name="【消防施設】&#10;有形固定資産減価償却率平均値テキスト">
          <a:extLst>
            <a:ext uri="{FF2B5EF4-FFF2-40B4-BE49-F238E27FC236}">
              <a16:creationId xmlns:a16="http://schemas.microsoft.com/office/drawing/2014/main" id="{AB684721-E589-4107-9A49-E88F113B4B3E}"/>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461" name="フローチャート: 判断 460">
          <a:extLst>
            <a:ext uri="{FF2B5EF4-FFF2-40B4-BE49-F238E27FC236}">
              <a16:creationId xmlns:a16="http://schemas.microsoft.com/office/drawing/2014/main" id="{62526890-DDBC-4481-A823-545C904A0FCC}"/>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462" name="フローチャート: 判断 461">
          <a:extLst>
            <a:ext uri="{FF2B5EF4-FFF2-40B4-BE49-F238E27FC236}">
              <a16:creationId xmlns:a16="http://schemas.microsoft.com/office/drawing/2014/main" id="{C13B893F-8749-42CC-86D8-378B69D20379}"/>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15891</xdr:rowOff>
    </xdr:from>
    <xdr:ext cx="405111" cy="259045"/>
    <xdr:sp macro="" textlink="">
      <xdr:nvSpPr>
        <xdr:cNvPr id="463" name="n_1aveValue【消防施設】&#10;有形固定資産減価償却率">
          <a:extLst>
            <a:ext uri="{FF2B5EF4-FFF2-40B4-BE49-F238E27FC236}">
              <a16:creationId xmlns:a16="http://schemas.microsoft.com/office/drawing/2014/main" id="{BE194306-77DB-475A-8756-4F28D7E7701D}"/>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53975</xdr:rowOff>
    </xdr:from>
    <xdr:to>
      <xdr:col>76</xdr:col>
      <xdr:colOff>165100</xdr:colOff>
      <xdr:row>82</xdr:row>
      <xdr:rowOff>155575</xdr:rowOff>
    </xdr:to>
    <xdr:sp macro="" textlink="">
      <xdr:nvSpPr>
        <xdr:cNvPr id="464" name="フローチャート: 判断 463">
          <a:extLst>
            <a:ext uri="{FF2B5EF4-FFF2-40B4-BE49-F238E27FC236}">
              <a16:creationId xmlns:a16="http://schemas.microsoft.com/office/drawing/2014/main" id="{7CCD98C3-2ACB-4BD1-B3DC-E4C40E9F28DB}"/>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652</xdr:rowOff>
    </xdr:from>
    <xdr:ext cx="405111" cy="259045"/>
    <xdr:sp macro="" textlink="">
      <xdr:nvSpPr>
        <xdr:cNvPr id="465" name="n_2aveValue【消防施設】&#10;有形固定資産減価償却率">
          <a:extLst>
            <a:ext uri="{FF2B5EF4-FFF2-40B4-BE49-F238E27FC236}">
              <a16:creationId xmlns:a16="http://schemas.microsoft.com/office/drawing/2014/main" id="{81AE1377-2B78-41D9-9109-0CD05261CE21}"/>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19686</xdr:rowOff>
    </xdr:from>
    <xdr:to>
      <xdr:col>72</xdr:col>
      <xdr:colOff>38100</xdr:colOff>
      <xdr:row>82</xdr:row>
      <xdr:rowOff>121286</xdr:rowOff>
    </xdr:to>
    <xdr:sp macro="" textlink="">
      <xdr:nvSpPr>
        <xdr:cNvPr id="466" name="フローチャート: 判断 465">
          <a:extLst>
            <a:ext uri="{FF2B5EF4-FFF2-40B4-BE49-F238E27FC236}">
              <a16:creationId xmlns:a16="http://schemas.microsoft.com/office/drawing/2014/main" id="{36AB6C53-EE84-4916-8C98-708EBA21AF6D}"/>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137813</xdr:rowOff>
    </xdr:from>
    <xdr:ext cx="405111" cy="259045"/>
    <xdr:sp macro="" textlink="">
      <xdr:nvSpPr>
        <xdr:cNvPr id="467" name="n_3aveValue【消防施設】&#10;有形固定資産減価償却率">
          <a:extLst>
            <a:ext uri="{FF2B5EF4-FFF2-40B4-BE49-F238E27FC236}">
              <a16:creationId xmlns:a16="http://schemas.microsoft.com/office/drawing/2014/main" id="{25134270-BBF5-4C34-8FD3-B3DE48667A2E}"/>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4445</xdr:rowOff>
    </xdr:from>
    <xdr:to>
      <xdr:col>67</xdr:col>
      <xdr:colOff>101600</xdr:colOff>
      <xdr:row>82</xdr:row>
      <xdr:rowOff>106045</xdr:rowOff>
    </xdr:to>
    <xdr:sp macro="" textlink="">
      <xdr:nvSpPr>
        <xdr:cNvPr id="468" name="フローチャート: 判断 467">
          <a:extLst>
            <a:ext uri="{FF2B5EF4-FFF2-40B4-BE49-F238E27FC236}">
              <a16:creationId xmlns:a16="http://schemas.microsoft.com/office/drawing/2014/main" id="{1D75E076-68D1-441F-A1D0-16BF1D0BEFA3}"/>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122572</xdr:rowOff>
    </xdr:from>
    <xdr:ext cx="405111" cy="259045"/>
    <xdr:sp macro="" textlink="">
      <xdr:nvSpPr>
        <xdr:cNvPr id="469" name="n_4aveValue【消防施設】&#10;有形固定資産減価償却率">
          <a:extLst>
            <a:ext uri="{FF2B5EF4-FFF2-40B4-BE49-F238E27FC236}">
              <a16:creationId xmlns:a16="http://schemas.microsoft.com/office/drawing/2014/main" id="{0A540A4D-10B5-4DE7-A45F-448C448B7676}"/>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470" name="テキスト ボックス 469">
          <a:extLst>
            <a:ext uri="{FF2B5EF4-FFF2-40B4-BE49-F238E27FC236}">
              <a16:creationId xmlns:a16="http://schemas.microsoft.com/office/drawing/2014/main" id="{AC798B42-1ECE-4B3E-86F0-CE2E05FB351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71" name="テキスト ボックス 470">
          <a:extLst>
            <a:ext uri="{FF2B5EF4-FFF2-40B4-BE49-F238E27FC236}">
              <a16:creationId xmlns:a16="http://schemas.microsoft.com/office/drawing/2014/main" id="{D16CC6E8-E399-45B4-BCC9-76592707F36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2" name="テキスト ボックス 471">
          <a:extLst>
            <a:ext uri="{FF2B5EF4-FFF2-40B4-BE49-F238E27FC236}">
              <a16:creationId xmlns:a16="http://schemas.microsoft.com/office/drawing/2014/main" id="{61C2C8AF-7C19-4167-8F24-F59F994154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3" name="テキスト ボックス 472">
          <a:extLst>
            <a:ext uri="{FF2B5EF4-FFF2-40B4-BE49-F238E27FC236}">
              <a16:creationId xmlns:a16="http://schemas.microsoft.com/office/drawing/2014/main" id="{B233B08C-EA67-42E7-AB77-99478E39A74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4" name="テキスト ボックス 473">
          <a:extLst>
            <a:ext uri="{FF2B5EF4-FFF2-40B4-BE49-F238E27FC236}">
              <a16:creationId xmlns:a16="http://schemas.microsoft.com/office/drawing/2014/main" id="{2AB74D0F-CC04-4B30-9B2F-19B17D19605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97789</xdr:rowOff>
    </xdr:from>
    <xdr:to>
      <xdr:col>85</xdr:col>
      <xdr:colOff>177800</xdr:colOff>
      <xdr:row>84</xdr:row>
      <xdr:rowOff>27939</xdr:rowOff>
    </xdr:to>
    <xdr:sp macro="" textlink="">
      <xdr:nvSpPr>
        <xdr:cNvPr id="475" name="楕円 474">
          <a:extLst>
            <a:ext uri="{FF2B5EF4-FFF2-40B4-BE49-F238E27FC236}">
              <a16:creationId xmlns:a16="http://schemas.microsoft.com/office/drawing/2014/main" id="{A430EFCE-9986-41D1-BF3C-1178C812768C}"/>
            </a:ext>
          </a:extLst>
        </xdr:cNvPr>
        <xdr:cNvSpPr/>
      </xdr:nvSpPr>
      <xdr:spPr>
        <a:xfrm>
          <a:off x="16268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76216</xdr:rowOff>
    </xdr:from>
    <xdr:ext cx="405111" cy="259045"/>
    <xdr:sp macro="" textlink="">
      <xdr:nvSpPr>
        <xdr:cNvPr id="476" name="【消防施設】&#10;有形固定資産減価償却率該当値テキスト">
          <a:extLst>
            <a:ext uri="{FF2B5EF4-FFF2-40B4-BE49-F238E27FC236}">
              <a16:creationId xmlns:a16="http://schemas.microsoft.com/office/drawing/2014/main" id="{8372EF6A-8254-425D-BE71-FD362C1981E0}"/>
            </a:ext>
          </a:extLst>
        </xdr:cNvPr>
        <xdr:cNvSpPr txBox="1"/>
      </xdr:nvSpPr>
      <xdr:spPr>
        <a:xfrm>
          <a:off x="16357600"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7" name="正方形/長方形 476">
          <a:extLst>
            <a:ext uri="{FF2B5EF4-FFF2-40B4-BE49-F238E27FC236}">
              <a16:creationId xmlns:a16="http://schemas.microsoft.com/office/drawing/2014/main" id="{0E40374D-64E5-4286-9869-C9E5CACB2B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8" name="正方形/長方形 477">
          <a:extLst>
            <a:ext uri="{FF2B5EF4-FFF2-40B4-BE49-F238E27FC236}">
              <a16:creationId xmlns:a16="http://schemas.microsoft.com/office/drawing/2014/main" id="{C947CC1E-ACDC-4BC3-9E2D-08B1F901E2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9" name="正方形/長方形 478">
          <a:extLst>
            <a:ext uri="{FF2B5EF4-FFF2-40B4-BE49-F238E27FC236}">
              <a16:creationId xmlns:a16="http://schemas.microsoft.com/office/drawing/2014/main" id="{7B542361-297D-4BC8-9F7D-EB291EECA0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0" name="正方形/長方形 479">
          <a:extLst>
            <a:ext uri="{FF2B5EF4-FFF2-40B4-BE49-F238E27FC236}">
              <a16:creationId xmlns:a16="http://schemas.microsoft.com/office/drawing/2014/main" id="{56E3CF32-2CFD-4310-9CDB-9E683ECA7DF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1" name="正方形/長方形 480">
          <a:extLst>
            <a:ext uri="{FF2B5EF4-FFF2-40B4-BE49-F238E27FC236}">
              <a16:creationId xmlns:a16="http://schemas.microsoft.com/office/drawing/2014/main" id="{E3D60E7C-BEC6-4EA0-B6FC-8DFFE70D3EA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2" name="正方形/長方形 481">
          <a:extLst>
            <a:ext uri="{FF2B5EF4-FFF2-40B4-BE49-F238E27FC236}">
              <a16:creationId xmlns:a16="http://schemas.microsoft.com/office/drawing/2014/main" id="{C40767B6-704D-49CC-812E-BA774C2AEF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3" name="正方形/長方形 482">
          <a:extLst>
            <a:ext uri="{FF2B5EF4-FFF2-40B4-BE49-F238E27FC236}">
              <a16:creationId xmlns:a16="http://schemas.microsoft.com/office/drawing/2014/main" id="{819A3A97-8542-4030-A93D-AE281C57CE7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4" name="正方形/長方形 483">
          <a:extLst>
            <a:ext uri="{FF2B5EF4-FFF2-40B4-BE49-F238E27FC236}">
              <a16:creationId xmlns:a16="http://schemas.microsoft.com/office/drawing/2014/main" id="{EB1BA04E-3541-48A5-8A9C-73C0DBEEE76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5" name="テキスト ボックス 484">
          <a:extLst>
            <a:ext uri="{FF2B5EF4-FFF2-40B4-BE49-F238E27FC236}">
              <a16:creationId xmlns:a16="http://schemas.microsoft.com/office/drawing/2014/main" id="{78085B05-9297-4B52-97C7-01CFC3B05FB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6" name="直線コネクタ 485">
          <a:extLst>
            <a:ext uri="{FF2B5EF4-FFF2-40B4-BE49-F238E27FC236}">
              <a16:creationId xmlns:a16="http://schemas.microsoft.com/office/drawing/2014/main" id="{0062EB0B-DED1-465C-BB3F-2AA73B1DA34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7" name="直線コネクタ 486">
          <a:extLst>
            <a:ext uri="{FF2B5EF4-FFF2-40B4-BE49-F238E27FC236}">
              <a16:creationId xmlns:a16="http://schemas.microsoft.com/office/drawing/2014/main" id="{EEDCA1C2-C852-4580-8ECA-2E50D21F596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88" name="テキスト ボックス 487">
          <a:extLst>
            <a:ext uri="{FF2B5EF4-FFF2-40B4-BE49-F238E27FC236}">
              <a16:creationId xmlns:a16="http://schemas.microsoft.com/office/drawing/2014/main" id="{8489EFDB-E5E5-4461-AF30-145F4471A61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89" name="直線コネクタ 488">
          <a:extLst>
            <a:ext uri="{FF2B5EF4-FFF2-40B4-BE49-F238E27FC236}">
              <a16:creationId xmlns:a16="http://schemas.microsoft.com/office/drawing/2014/main" id="{5955F143-78BA-4B85-A341-0976C1AB793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0" name="テキスト ボックス 489">
          <a:extLst>
            <a:ext uri="{FF2B5EF4-FFF2-40B4-BE49-F238E27FC236}">
              <a16:creationId xmlns:a16="http://schemas.microsoft.com/office/drawing/2014/main" id="{4B0B3572-AC57-47A6-845D-24671B75606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1" name="直線コネクタ 490">
          <a:extLst>
            <a:ext uri="{FF2B5EF4-FFF2-40B4-BE49-F238E27FC236}">
              <a16:creationId xmlns:a16="http://schemas.microsoft.com/office/drawing/2014/main" id="{FBA6E4E9-C8AA-4C14-BE10-DE5327BC0D7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2" name="テキスト ボックス 491">
          <a:extLst>
            <a:ext uri="{FF2B5EF4-FFF2-40B4-BE49-F238E27FC236}">
              <a16:creationId xmlns:a16="http://schemas.microsoft.com/office/drawing/2014/main" id="{6AD0F075-7E1D-4550-9D9B-DB814616B9B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3" name="直線コネクタ 492">
          <a:extLst>
            <a:ext uri="{FF2B5EF4-FFF2-40B4-BE49-F238E27FC236}">
              <a16:creationId xmlns:a16="http://schemas.microsoft.com/office/drawing/2014/main" id="{5B0D442D-B64F-4700-B1CB-B89C41775CD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4" name="テキスト ボックス 493">
          <a:extLst>
            <a:ext uri="{FF2B5EF4-FFF2-40B4-BE49-F238E27FC236}">
              <a16:creationId xmlns:a16="http://schemas.microsoft.com/office/drawing/2014/main" id="{4D8BA6FC-CCE6-46EF-BD9F-75ED2FBDE8B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5" name="直線コネクタ 494">
          <a:extLst>
            <a:ext uri="{FF2B5EF4-FFF2-40B4-BE49-F238E27FC236}">
              <a16:creationId xmlns:a16="http://schemas.microsoft.com/office/drawing/2014/main" id="{4E36176E-A56B-4628-98F5-375E7AC9B1F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6" name="テキスト ボックス 495">
          <a:extLst>
            <a:ext uri="{FF2B5EF4-FFF2-40B4-BE49-F238E27FC236}">
              <a16:creationId xmlns:a16="http://schemas.microsoft.com/office/drawing/2014/main" id="{64F88448-04A9-4BAB-BBF2-4E994094907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7" name="【消防施設】&#10;一人当たり面積グラフ枠">
          <a:extLst>
            <a:ext uri="{FF2B5EF4-FFF2-40B4-BE49-F238E27FC236}">
              <a16:creationId xmlns:a16="http://schemas.microsoft.com/office/drawing/2014/main" id="{F9CE8B2B-C02D-4F9D-A4A1-701DD732CD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498" name="直線コネクタ 497">
          <a:extLst>
            <a:ext uri="{FF2B5EF4-FFF2-40B4-BE49-F238E27FC236}">
              <a16:creationId xmlns:a16="http://schemas.microsoft.com/office/drawing/2014/main" id="{2388AAAD-705C-4455-8B27-E47895369BB1}"/>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499" name="【消防施設】&#10;一人当たり面積最小値テキスト">
          <a:extLst>
            <a:ext uri="{FF2B5EF4-FFF2-40B4-BE49-F238E27FC236}">
              <a16:creationId xmlns:a16="http://schemas.microsoft.com/office/drawing/2014/main" id="{C1497C05-B30E-4677-ADB1-74D5C060382E}"/>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500" name="直線コネクタ 499">
          <a:extLst>
            <a:ext uri="{FF2B5EF4-FFF2-40B4-BE49-F238E27FC236}">
              <a16:creationId xmlns:a16="http://schemas.microsoft.com/office/drawing/2014/main" id="{FF362DFF-39C4-4E13-80D7-D2F7B21CF1E1}"/>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501" name="【消防施設】&#10;一人当たり面積最大値テキスト">
          <a:extLst>
            <a:ext uri="{FF2B5EF4-FFF2-40B4-BE49-F238E27FC236}">
              <a16:creationId xmlns:a16="http://schemas.microsoft.com/office/drawing/2014/main" id="{A0C4FD91-94FC-47EB-90E6-4AFA5E3EC9B7}"/>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502" name="直線コネクタ 501">
          <a:extLst>
            <a:ext uri="{FF2B5EF4-FFF2-40B4-BE49-F238E27FC236}">
              <a16:creationId xmlns:a16="http://schemas.microsoft.com/office/drawing/2014/main" id="{E2CFD893-C545-45AA-BAE8-DA34662F4F53}"/>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503" name="【消防施設】&#10;一人当たり面積平均値テキスト">
          <a:extLst>
            <a:ext uri="{FF2B5EF4-FFF2-40B4-BE49-F238E27FC236}">
              <a16:creationId xmlns:a16="http://schemas.microsoft.com/office/drawing/2014/main" id="{57E4613E-295C-4DDB-9FBC-C40C8F4F030B}"/>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504" name="フローチャート: 判断 503">
          <a:extLst>
            <a:ext uri="{FF2B5EF4-FFF2-40B4-BE49-F238E27FC236}">
              <a16:creationId xmlns:a16="http://schemas.microsoft.com/office/drawing/2014/main" id="{D52AE5B3-F6D9-42A1-85DD-0878A29B6E71}"/>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505" name="フローチャート: 判断 504">
          <a:extLst>
            <a:ext uri="{FF2B5EF4-FFF2-40B4-BE49-F238E27FC236}">
              <a16:creationId xmlns:a16="http://schemas.microsoft.com/office/drawing/2014/main" id="{A783BC6A-2B6D-449B-8EA5-99E868A4E5E2}"/>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59707</xdr:rowOff>
    </xdr:from>
    <xdr:ext cx="469744" cy="259045"/>
    <xdr:sp macro="" textlink="">
      <xdr:nvSpPr>
        <xdr:cNvPr id="506" name="n_1aveValue【消防施設】&#10;一人当たり面積">
          <a:extLst>
            <a:ext uri="{FF2B5EF4-FFF2-40B4-BE49-F238E27FC236}">
              <a16:creationId xmlns:a16="http://schemas.microsoft.com/office/drawing/2014/main" id="{A9A0D71F-81F4-44F4-BA4E-A0832541BAA5}"/>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99313</xdr:rowOff>
    </xdr:from>
    <xdr:to>
      <xdr:col>107</xdr:col>
      <xdr:colOff>101600</xdr:colOff>
      <xdr:row>84</xdr:row>
      <xdr:rowOff>29463</xdr:rowOff>
    </xdr:to>
    <xdr:sp macro="" textlink="">
      <xdr:nvSpPr>
        <xdr:cNvPr id="507" name="フローチャート: 判断 506">
          <a:extLst>
            <a:ext uri="{FF2B5EF4-FFF2-40B4-BE49-F238E27FC236}">
              <a16:creationId xmlns:a16="http://schemas.microsoft.com/office/drawing/2014/main" id="{DE38D43F-83C2-4400-B693-5A67D2334FBA}"/>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45990</xdr:rowOff>
    </xdr:from>
    <xdr:ext cx="469744" cy="259045"/>
    <xdr:sp macro="" textlink="">
      <xdr:nvSpPr>
        <xdr:cNvPr id="508" name="n_2aveValue【消防施設】&#10;一人当たり面積">
          <a:extLst>
            <a:ext uri="{FF2B5EF4-FFF2-40B4-BE49-F238E27FC236}">
              <a16:creationId xmlns:a16="http://schemas.microsoft.com/office/drawing/2014/main" id="{3A5D237D-E800-4005-9136-B164FAA7D7E5}"/>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85598</xdr:rowOff>
    </xdr:from>
    <xdr:to>
      <xdr:col>102</xdr:col>
      <xdr:colOff>165100</xdr:colOff>
      <xdr:row>84</xdr:row>
      <xdr:rowOff>15748</xdr:rowOff>
    </xdr:to>
    <xdr:sp macro="" textlink="">
      <xdr:nvSpPr>
        <xdr:cNvPr id="509" name="フローチャート: 判断 508">
          <a:extLst>
            <a:ext uri="{FF2B5EF4-FFF2-40B4-BE49-F238E27FC236}">
              <a16:creationId xmlns:a16="http://schemas.microsoft.com/office/drawing/2014/main" id="{B49EE324-4440-4924-957A-0C9F3F424048}"/>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82</xdr:row>
      <xdr:rowOff>32275</xdr:rowOff>
    </xdr:from>
    <xdr:ext cx="469744" cy="259045"/>
    <xdr:sp macro="" textlink="">
      <xdr:nvSpPr>
        <xdr:cNvPr id="510" name="n_3aveValue【消防施設】&#10;一人当たり面積">
          <a:extLst>
            <a:ext uri="{FF2B5EF4-FFF2-40B4-BE49-F238E27FC236}">
              <a16:creationId xmlns:a16="http://schemas.microsoft.com/office/drawing/2014/main" id="{18432B5A-1DD6-4BBC-8BEC-C8268891C65A}"/>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126746</xdr:rowOff>
    </xdr:from>
    <xdr:to>
      <xdr:col>98</xdr:col>
      <xdr:colOff>38100</xdr:colOff>
      <xdr:row>84</xdr:row>
      <xdr:rowOff>56896</xdr:rowOff>
    </xdr:to>
    <xdr:sp macro="" textlink="">
      <xdr:nvSpPr>
        <xdr:cNvPr id="511" name="フローチャート: 判断 510">
          <a:extLst>
            <a:ext uri="{FF2B5EF4-FFF2-40B4-BE49-F238E27FC236}">
              <a16:creationId xmlns:a16="http://schemas.microsoft.com/office/drawing/2014/main" id="{28853C82-93F4-4FFF-8ECA-C3813C9B94B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82</xdr:row>
      <xdr:rowOff>73423</xdr:rowOff>
    </xdr:from>
    <xdr:ext cx="469744" cy="259045"/>
    <xdr:sp macro="" textlink="">
      <xdr:nvSpPr>
        <xdr:cNvPr id="512" name="n_4aveValue【消防施設】&#10;一人当たり面積">
          <a:extLst>
            <a:ext uri="{FF2B5EF4-FFF2-40B4-BE49-F238E27FC236}">
              <a16:creationId xmlns:a16="http://schemas.microsoft.com/office/drawing/2014/main" id="{123FE75F-E0C5-443C-A7F5-B6BD064DD0E9}"/>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F80D6717-5605-4313-BB17-D258B4BF54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CAD60346-EFB1-4930-93CD-B31A1CD01B7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C882CEC4-8E3C-410C-AAF6-C6615FBAE23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89B05E6B-C4F8-49A3-89A0-0A6E7111706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BBCD3B16-9027-488C-8A08-255FB6B41E1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518" name="楕円 517">
          <a:extLst>
            <a:ext uri="{FF2B5EF4-FFF2-40B4-BE49-F238E27FC236}">
              <a16:creationId xmlns:a16="http://schemas.microsoft.com/office/drawing/2014/main" id="{5121463D-740E-405A-8143-BD549EF05028}"/>
            </a:ext>
          </a:extLst>
        </xdr:cNvPr>
        <xdr:cNvSpPr/>
      </xdr:nvSpPr>
      <xdr:spPr>
        <a:xfrm>
          <a:off x="221107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130319</xdr:rowOff>
    </xdr:from>
    <xdr:ext cx="469744" cy="259045"/>
    <xdr:sp macro="" textlink="">
      <xdr:nvSpPr>
        <xdr:cNvPr id="519" name="【消防施設】&#10;一人当たり面積該当値テキスト">
          <a:extLst>
            <a:ext uri="{FF2B5EF4-FFF2-40B4-BE49-F238E27FC236}">
              <a16:creationId xmlns:a16="http://schemas.microsoft.com/office/drawing/2014/main" id="{1A489449-FB78-4365-A374-2FDAD8E7D32B}"/>
            </a:ext>
          </a:extLst>
        </xdr:cNvPr>
        <xdr:cNvSpPr txBox="1"/>
      </xdr:nvSpPr>
      <xdr:spPr>
        <a:xfrm>
          <a:off x="22199600"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0" name="正方形/長方形 519">
          <a:extLst>
            <a:ext uri="{FF2B5EF4-FFF2-40B4-BE49-F238E27FC236}">
              <a16:creationId xmlns:a16="http://schemas.microsoft.com/office/drawing/2014/main" id="{F6B97D6D-2DCF-4C7E-840B-EB9F1C9B6C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1" name="正方形/長方形 520">
          <a:extLst>
            <a:ext uri="{FF2B5EF4-FFF2-40B4-BE49-F238E27FC236}">
              <a16:creationId xmlns:a16="http://schemas.microsoft.com/office/drawing/2014/main" id="{EEEBBEE2-5644-4DFC-9098-35AB76CFD95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2" name="正方形/長方形 521">
          <a:extLst>
            <a:ext uri="{FF2B5EF4-FFF2-40B4-BE49-F238E27FC236}">
              <a16:creationId xmlns:a16="http://schemas.microsoft.com/office/drawing/2014/main" id="{AC772C02-8A68-45A4-87F6-2A1207EE055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3" name="正方形/長方形 522">
          <a:extLst>
            <a:ext uri="{FF2B5EF4-FFF2-40B4-BE49-F238E27FC236}">
              <a16:creationId xmlns:a16="http://schemas.microsoft.com/office/drawing/2014/main" id="{290BFF47-7B9B-45B6-A958-8A3164DDE89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4" name="正方形/長方形 523">
          <a:extLst>
            <a:ext uri="{FF2B5EF4-FFF2-40B4-BE49-F238E27FC236}">
              <a16:creationId xmlns:a16="http://schemas.microsoft.com/office/drawing/2014/main" id="{16E220C7-AF71-467C-839C-3B279E80359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5" name="正方形/長方形 524">
          <a:extLst>
            <a:ext uri="{FF2B5EF4-FFF2-40B4-BE49-F238E27FC236}">
              <a16:creationId xmlns:a16="http://schemas.microsoft.com/office/drawing/2014/main" id="{EC7D32D9-7F90-40D0-819F-FD4C9F0E957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6" name="正方形/長方形 525">
          <a:extLst>
            <a:ext uri="{FF2B5EF4-FFF2-40B4-BE49-F238E27FC236}">
              <a16:creationId xmlns:a16="http://schemas.microsoft.com/office/drawing/2014/main" id="{118F22D8-9DD3-4E30-9D53-21294E67ADD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7" name="正方形/長方形 526">
          <a:extLst>
            <a:ext uri="{FF2B5EF4-FFF2-40B4-BE49-F238E27FC236}">
              <a16:creationId xmlns:a16="http://schemas.microsoft.com/office/drawing/2014/main" id="{586854E5-7F4C-42FD-9425-C4799752357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8" name="テキスト ボックス 527">
          <a:extLst>
            <a:ext uri="{FF2B5EF4-FFF2-40B4-BE49-F238E27FC236}">
              <a16:creationId xmlns:a16="http://schemas.microsoft.com/office/drawing/2014/main" id="{7D2FA85E-AFAE-4C99-BF7F-2AA23C082F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9" name="直線コネクタ 528">
          <a:extLst>
            <a:ext uri="{FF2B5EF4-FFF2-40B4-BE49-F238E27FC236}">
              <a16:creationId xmlns:a16="http://schemas.microsoft.com/office/drawing/2014/main" id="{15CF2A87-31CB-4864-B643-3FFCCF1589B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0" name="テキスト ボックス 529">
          <a:extLst>
            <a:ext uri="{FF2B5EF4-FFF2-40B4-BE49-F238E27FC236}">
              <a16:creationId xmlns:a16="http://schemas.microsoft.com/office/drawing/2014/main" id="{401BA4EF-45D9-40ED-B56A-3BCA3916725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1" name="直線コネクタ 530">
          <a:extLst>
            <a:ext uri="{FF2B5EF4-FFF2-40B4-BE49-F238E27FC236}">
              <a16:creationId xmlns:a16="http://schemas.microsoft.com/office/drawing/2014/main" id="{AF752DFC-8E8E-406A-8B8D-A847404E964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2" name="テキスト ボックス 531">
          <a:extLst>
            <a:ext uri="{FF2B5EF4-FFF2-40B4-BE49-F238E27FC236}">
              <a16:creationId xmlns:a16="http://schemas.microsoft.com/office/drawing/2014/main" id="{82DA8974-2498-4887-8FB1-F336975129C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3" name="直線コネクタ 532">
          <a:extLst>
            <a:ext uri="{FF2B5EF4-FFF2-40B4-BE49-F238E27FC236}">
              <a16:creationId xmlns:a16="http://schemas.microsoft.com/office/drawing/2014/main" id="{497DAE6C-11CD-4334-A9E7-5E3EA732B33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4" name="テキスト ボックス 533">
          <a:extLst>
            <a:ext uri="{FF2B5EF4-FFF2-40B4-BE49-F238E27FC236}">
              <a16:creationId xmlns:a16="http://schemas.microsoft.com/office/drawing/2014/main" id="{07EFDF77-0EB2-4784-AAA5-B285DDA9583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5" name="直線コネクタ 534">
          <a:extLst>
            <a:ext uri="{FF2B5EF4-FFF2-40B4-BE49-F238E27FC236}">
              <a16:creationId xmlns:a16="http://schemas.microsoft.com/office/drawing/2014/main" id="{4C019C06-09DB-4A04-92DC-BE419FC59C1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6" name="テキスト ボックス 535">
          <a:extLst>
            <a:ext uri="{FF2B5EF4-FFF2-40B4-BE49-F238E27FC236}">
              <a16:creationId xmlns:a16="http://schemas.microsoft.com/office/drawing/2014/main" id="{2AEC0384-CB8F-4D52-B629-30C5A9DE66A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7" name="直線コネクタ 536">
          <a:extLst>
            <a:ext uri="{FF2B5EF4-FFF2-40B4-BE49-F238E27FC236}">
              <a16:creationId xmlns:a16="http://schemas.microsoft.com/office/drawing/2014/main" id="{89A5FEA9-DEC8-4DF2-A204-73A1883FE4D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8" name="テキスト ボックス 537">
          <a:extLst>
            <a:ext uri="{FF2B5EF4-FFF2-40B4-BE49-F238E27FC236}">
              <a16:creationId xmlns:a16="http://schemas.microsoft.com/office/drawing/2014/main" id="{18B83802-34FD-4681-88A9-30987F899E7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9" name="直線コネクタ 538">
          <a:extLst>
            <a:ext uri="{FF2B5EF4-FFF2-40B4-BE49-F238E27FC236}">
              <a16:creationId xmlns:a16="http://schemas.microsoft.com/office/drawing/2014/main" id="{0321F871-7187-40B7-A6AF-035B7532C50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0" name="テキスト ボックス 539">
          <a:extLst>
            <a:ext uri="{FF2B5EF4-FFF2-40B4-BE49-F238E27FC236}">
              <a16:creationId xmlns:a16="http://schemas.microsoft.com/office/drawing/2014/main" id="{DA2869BF-FC8C-4938-9751-3AFF9A9B28A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1" name="直線コネクタ 540">
          <a:extLst>
            <a:ext uri="{FF2B5EF4-FFF2-40B4-BE49-F238E27FC236}">
              <a16:creationId xmlns:a16="http://schemas.microsoft.com/office/drawing/2014/main" id="{61E8EB57-E3D1-4347-A758-3AA8824897D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2" name="テキスト ボックス 541">
          <a:extLst>
            <a:ext uri="{FF2B5EF4-FFF2-40B4-BE49-F238E27FC236}">
              <a16:creationId xmlns:a16="http://schemas.microsoft.com/office/drawing/2014/main" id="{48D377C7-3345-49AA-AA46-FC8F9E93578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3" name="直線コネクタ 542">
          <a:extLst>
            <a:ext uri="{FF2B5EF4-FFF2-40B4-BE49-F238E27FC236}">
              <a16:creationId xmlns:a16="http://schemas.microsoft.com/office/drawing/2014/main" id="{88F88A79-6131-4556-9BE4-41889C18631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庁舎】&#10;有形固定資産減価償却率グラフ枠">
          <a:extLst>
            <a:ext uri="{FF2B5EF4-FFF2-40B4-BE49-F238E27FC236}">
              <a16:creationId xmlns:a16="http://schemas.microsoft.com/office/drawing/2014/main" id="{0BE444C6-7CA8-4B72-95B6-F2E097F76D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545" name="直線コネクタ 544">
          <a:extLst>
            <a:ext uri="{FF2B5EF4-FFF2-40B4-BE49-F238E27FC236}">
              <a16:creationId xmlns:a16="http://schemas.microsoft.com/office/drawing/2014/main" id="{529BF9ED-44BF-44BA-B69B-9CB997352C91}"/>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546" name="【庁舎】&#10;有形固定資産減価償却率最小値テキスト">
          <a:extLst>
            <a:ext uri="{FF2B5EF4-FFF2-40B4-BE49-F238E27FC236}">
              <a16:creationId xmlns:a16="http://schemas.microsoft.com/office/drawing/2014/main" id="{FF652E1E-B839-40E0-BB33-8C8D3ABD86A6}"/>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547" name="直線コネクタ 546">
          <a:extLst>
            <a:ext uri="{FF2B5EF4-FFF2-40B4-BE49-F238E27FC236}">
              <a16:creationId xmlns:a16="http://schemas.microsoft.com/office/drawing/2014/main" id="{B9C529A9-DB5B-4B04-9442-84E23B22D66E}"/>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548" name="【庁舎】&#10;有形固定資産減価償却率最大値テキスト">
          <a:extLst>
            <a:ext uri="{FF2B5EF4-FFF2-40B4-BE49-F238E27FC236}">
              <a16:creationId xmlns:a16="http://schemas.microsoft.com/office/drawing/2014/main" id="{418BA481-434F-4E73-B284-A6DA0C69325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549" name="直線コネクタ 548">
          <a:extLst>
            <a:ext uri="{FF2B5EF4-FFF2-40B4-BE49-F238E27FC236}">
              <a16:creationId xmlns:a16="http://schemas.microsoft.com/office/drawing/2014/main" id="{4E79B553-5B0A-4F74-A6E2-B760236ADE68}"/>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550" name="【庁舎】&#10;有形固定資産減価償却率平均値テキスト">
          <a:extLst>
            <a:ext uri="{FF2B5EF4-FFF2-40B4-BE49-F238E27FC236}">
              <a16:creationId xmlns:a16="http://schemas.microsoft.com/office/drawing/2014/main" id="{EAE90BF6-38D0-4B13-A3B2-8CEE29C8A08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551" name="フローチャート: 判断 550">
          <a:extLst>
            <a:ext uri="{FF2B5EF4-FFF2-40B4-BE49-F238E27FC236}">
              <a16:creationId xmlns:a16="http://schemas.microsoft.com/office/drawing/2014/main" id="{3FE69238-BEE1-4AD9-B2FA-3848D961AA4A}"/>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552" name="フローチャート: 判断 551">
          <a:extLst>
            <a:ext uri="{FF2B5EF4-FFF2-40B4-BE49-F238E27FC236}">
              <a16:creationId xmlns:a16="http://schemas.microsoft.com/office/drawing/2014/main" id="{4673698B-A6D6-4FA8-A40D-245225A23824}"/>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135363</xdr:rowOff>
    </xdr:from>
    <xdr:ext cx="405111" cy="259045"/>
    <xdr:sp macro="" textlink="">
      <xdr:nvSpPr>
        <xdr:cNvPr id="553" name="n_1aveValue【庁舎】&#10;有形固定資産減価償却率">
          <a:extLst>
            <a:ext uri="{FF2B5EF4-FFF2-40B4-BE49-F238E27FC236}">
              <a16:creationId xmlns:a16="http://schemas.microsoft.com/office/drawing/2014/main" id="{6666964E-E0FE-430D-80C8-D834F7D0D432}"/>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17236</xdr:rowOff>
    </xdr:from>
    <xdr:to>
      <xdr:col>76</xdr:col>
      <xdr:colOff>165100</xdr:colOff>
      <xdr:row>104</xdr:row>
      <xdr:rowOff>118836</xdr:rowOff>
    </xdr:to>
    <xdr:sp macro="" textlink="">
      <xdr:nvSpPr>
        <xdr:cNvPr id="554" name="フローチャート: 判断 553">
          <a:extLst>
            <a:ext uri="{FF2B5EF4-FFF2-40B4-BE49-F238E27FC236}">
              <a16:creationId xmlns:a16="http://schemas.microsoft.com/office/drawing/2014/main" id="{A5D25EE9-335D-4399-B35D-678E122BE597}"/>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135363</xdr:rowOff>
    </xdr:from>
    <xdr:ext cx="405111" cy="259045"/>
    <xdr:sp macro="" textlink="">
      <xdr:nvSpPr>
        <xdr:cNvPr id="555" name="n_2aveValue【庁舎】&#10;有形固定資産減価償却率">
          <a:extLst>
            <a:ext uri="{FF2B5EF4-FFF2-40B4-BE49-F238E27FC236}">
              <a16:creationId xmlns:a16="http://schemas.microsoft.com/office/drawing/2014/main" id="{D0855942-BEF6-473B-8675-05D10D04A2C5}"/>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13970</xdr:rowOff>
    </xdr:from>
    <xdr:to>
      <xdr:col>72</xdr:col>
      <xdr:colOff>38100</xdr:colOff>
      <xdr:row>104</xdr:row>
      <xdr:rowOff>115570</xdr:rowOff>
    </xdr:to>
    <xdr:sp macro="" textlink="">
      <xdr:nvSpPr>
        <xdr:cNvPr id="556" name="フローチャート: 判断 555">
          <a:extLst>
            <a:ext uri="{FF2B5EF4-FFF2-40B4-BE49-F238E27FC236}">
              <a16:creationId xmlns:a16="http://schemas.microsoft.com/office/drawing/2014/main" id="{DED6F52B-E299-40F2-8623-814D853C9B98}"/>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132097</xdr:rowOff>
    </xdr:from>
    <xdr:ext cx="405111" cy="259045"/>
    <xdr:sp macro="" textlink="">
      <xdr:nvSpPr>
        <xdr:cNvPr id="557" name="n_3aveValue【庁舎】&#10;有形固定資産減価償却率">
          <a:extLst>
            <a:ext uri="{FF2B5EF4-FFF2-40B4-BE49-F238E27FC236}">
              <a16:creationId xmlns:a16="http://schemas.microsoft.com/office/drawing/2014/main" id="{3588BA97-14FF-4DCE-BF59-358883EAC3C4}"/>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38463</xdr:rowOff>
    </xdr:from>
    <xdr:to>
      <xdr:col>67</xdr:col>
      <xdr:colOff>101600</xdr:colOff>
      <xdr:row>104</xdr:row>
      <xdr:rowOff>140063</xdr:rowOff>
    </xdr:to>
    <xdr:sp macro="" textlink="">
      <xdr:nvSpPr>
        <xdr:cNvPr id="558" name="フローチャート: 判断 557">
          <a:extLst>
            <a:ext uri="{FF2B5EF4-FFF2-40B4-BE49-F238E27FC236}">
              <a16:creationId xmlns:a16="http://schemas.microsoft.com/office/drawing/2014/main" id="{735A3E4E-1298-4683-A2D7-E9F5A36CB8C5}"/>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156590</xdr:rowOff>
    </xdr:from>
    <xdr:ext cx="405111" cy="259045"/>
    <xdr:sp macro="" textlink="">
      <xdr:nvSpPr>
        <xdr:cNvPr id="559" name="n_4aveValue【庁舎】&#10;有形固定資産減価償却率">
          <a:extLst>
            <a:ext uri="{FF2B5EF4-FFF2-40B4-BE49-F238E27FC236}">
              <a16:creationId xmlns:a16="http://schemas.microsoft.com/office/drawing/2014/main" id="{F39AD3FE-6DFE-4D71-AEB9-045FA4380C2E}"/>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2D5CB7C0-CDEC-4354-9EA5-1CFBEBCA1A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CB5FEBAC-B806-471E-AF58-FE106EA5D15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063B4DA9-7283-4E2C-AD22-80BD04D425C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F3B556AC-523D-47FE-8E2F-12EBB32A10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4" name="テキスト ボックス 563">
          <a:extLst>
            <a:ext uri="{FF2B5EF4-FFF2-40B4-BE49-F238E27FC236}">
              <a16:creationId xmlns:a16="http://schemas.microsoft.com/office/drawing/2014/main" id="{82FDB6EA-6E5D-4A63-9368-C4F7D0166F9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5806</xdr:rowOff>
    </xdr:from>
    <xdr:to>
      <xdr:col>85</xdr:col>
      <xdr:colOff>177800</xdr:colOff>
      <xdr:row>107</xdr:row>
      <xdr:rowOff>107406</xdr:rowOff>
    </xdr:to>
    <xdr:sp macro="" textlink="">
      <xdr:nvSpPr>
        <xdr:cNvPr id="565" name="楕円 564">
          <a:extLst>
            <a:ext uri="{FF2B5EF4-FFF2-40B4-BE49-F238E27FC236}">
              <a16:creationId xmlns:a16="http://schemas.microsoft.com/office/drawing/2014/main" id="{4F54D33D-5B2A-4065-B286-CB2C31F93E79}"/>
            </a:ext>
          </a:extLst>
        </xdr:cNvPr>
        <xdr:cNvSpPr/>
      </xdr:nvSpPr>
      <xdr:spPr>
        <a:xfrm>
          <a:off x="162687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155683</xdr:rowOff>
    </xdr:from>
    <xdr:ext cx="405111" cy="259045"/>
    <xdr:sp macro="" textlink="">
      <xdr:nvSpPr>
        <xdr:cNvPr id="566" name="【庁舎】&#10;有形固定資産減価償却率該当値テキスト">
          <a:extLst>
            <a:ext uri="{FF2B5EF4-FFF2-40B4-BE49-F238E27FC236}">
              <a16:creationId xmlns:a16="http://schemas.microsoft.com/office/drawing/2014/main" id="{CE22460E-8587-4705-AC67-DDDEA3E2D44D}"/>
            </a:ext>
          </a:extLst>
        </xdr:cNvPr>
        <xdr:cNvSpPr txBox="1"/>
      </xdr:nvSpPr>
      <xdr:spPr>
        <a:xfrm>
          <a:off x="16357600"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7" name="正方形/長方形 566">
          <a:extLst>
            <a:ext uri="{FF2B5EF4-FFF2-40B4-BE49-F238E27FC236}">
              <a16:creationId xmlns:a16="http://schemas.microsoft.com/office/drawing/2014/main" id="{375D3117-7371-4152-9C81-D5C51E5DE7C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8" name="正方形/長方形 567">
          <a:extLst>
            <a:ext uri="{FF2B5EF4-FFF2-40B4-BE49-F238E27FC236}">
              <a16:creationId xmlns:a16="http://schemas.microsoft.com/office/drawing/2014/main" id="{B13CC670-4CF0-4561-8F5C-7F139B19B7B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9" name="正方形/長方形 568">
          <a:extLst>
            <a:ext uri="{FF2B5EF4-FFF2-40B4-BE49-F238E27FC236}">
              <a16:creationId xmlns:a16="http://schemas.microsoft.com/office/drawing/2014/main" id="{B767F1A1-B487-419F-AE21-4FAB21CB938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0" name="正方形/長方形 569">
          <a:extLst>
            <a:ext uri="{FF2B5EF4-FFF2-40B4-BE49-F238E27FC236}">
              <a16:creationId xmlns:a16="http://schemas.microsoft.com/office/drawing/2014/main" id="{949A9927-2764-4314-980B-AD7856EE06F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1" name="正方形/長方形 570">
          <a:extLst>
            <a:ext uri="{FF2B5EF4-FFF2-40B4-BE49-F238E27FC236}">
              <a16:creationId xmlns:a16="http://schemas.microsoft.com/office/drawing/2014/main" id="{F26EACE8-4C30-487D-B653-D02A07305A3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2" name="正方形/長方形 571">
          <a:extLst>
            <a:ext uri="{FF2B5EF4-FFF2-40B4-BE49-F238E27FC236}">
              <a16:creationId xmlns:a16="http://schemas.microsoft.com/office/drawing/2014/main" id="{855914A7-7A03-4132-9BBE-23D324EBE7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3" name="正方形/長方形 572">
          <a:extLst>
            <a:ext uri="{FF2B5EF4-FFF2-40B4-BE49-F238E27FC236}">
              <a16:creationId xmlns:a16="http://schemas.microsoft.com/office/drawing/2014/main" id="{E2F2D267-5DE1-4D81-BE83-02BA873673E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4" name="正方形/長方形 573">
          <a:extLst>
            <a:ext uri="{FF2B5EF4-FFF2-40B4-BE49-F238E27FC236}">
              <a16:creationId xmlns:a16="http://schemas.microsoft.com/office/drawing/2014/main" id="{4FC85FB8-9048-4DA8-8B07-9364668153F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5" name="テキスト ボックス 574">
          <a:extLst>
            <a:ext uri="{FF2B5EF4-FFF2-40B4-BE49-F238E27FC236}">
              <a16:creationId xmlns:a16="http://schemas.microsoft.com/office/drawing/2014/main" id="{A4A551D3-7990-4B4E-B2FF-53EE59EBC79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6" name="直線コネクタ 575">
          <a:extLst>
            <a:ext uri="{FF2B5EF4-FFF2-40B4-BE49-F238E27FC236}">
              <a16:creationId xmlns:a16="http://schemas.microsoft.com/office/drawing/2014/main" id="{6E659EBC-461A-4557-AF56-DBF3806BDA9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77" name="テキスト ボックス 576">
          <a:extLst>
            <a:ext uri="{FF2B5EF4-FFF2-40B4-BE49-F238E27FC236}">
              <a16:creationId xmlns:a16="http://schemas.microsoft.com/office/drawing/2014/main" id="{C44E1A8C-9EC4-46A3-B17A-DCFE000F3E5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78" name="直線コネクタ 577">
          <a:extLst>
            <a:ext uri="{FF2B5EF4-FFF2-40B4-BE49-F238E27FC236}">
              <a16:creationId xmlns:a16="http://schemas.microsoft.com/office/drawing/2014/main" id="{6AEF1A25-4950-4902-B0F9-9FA8441CA5F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9" name="テキスト ボックス 578">
          <a:extLst>
            <a:ext uri="{FF2B5EF4-FFF2-40B4-BE49-F238E27FC236}">
              <a16:creationId xmlns:a16="http://schemas.microsoft.com/office/drawing/2014/main" id="{CCD71E6E-DEF1-4E69-8568-DC708993FB8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80" name="直線コネクタ 579">
          <a:extLst>
            <a:ext uri="{FF2B5EF4-FFF2-40B4-BE49-F238E27FC236}">
              <a16:creationId xmlns:a16="http://schemas.microsoft.com/office/drawing/2014/main" id="{F2C348AF-077D-4F6B-B094-525E442171F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81" name="テキスト ボックス 580">
          <a:extLst>
            <a:ext uri="{FF2B5EF4-FFF2-40B4-BE49-F238E27FC236}">
              <a16:creationId xmlns:a16="http://schemas.microsoft.com/office/drawing/2014/main" id="{C1500F68-A9C8-4D7E-80EF-2BCDEC19BEB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82" name="直線コネクタ 581">
          <a:extLst>
            <a:ext uri="{FF2B5EF4-FFF2-40B4-BE49-F238E27FC236}">
              <a16:creationId xmlns:a16="http://schemas.microsoft.com/office/drawing/2014/main" id="{ACB6DC94-F4F5-4B2F-9565-6C1332CC53A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83" name="テキスト ボックス 582">
          <a:extLst>
            <a:ext uri="{FF2B5EF4-FFF2-40B4-BE49-F238E27FC236}">
              <a16:creationId xmlns:a16="http://schemas.microsoft.com/office/drawing/2014/main" id="{C91D466A-21A0-47D2-8FE3-F3F10FC5A11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84" name="直線コネクタ 583">
          <a:extLst>
            <a:ext uri="{FF2B5EF4-FFF2-40B4-BE49-F238E27FC236}">
              <a16:creationId xmlns:a16="http://schemas.microsoft.com/office/drawing/2014/main" id="{B9BAFDD5-B173-4544-AA82-8C67B7831DC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85" name="テキスト ボックス 584">
          <a:extLst>
            <a:ext uri="{FF2B5EF4-FFF2-40B4-BE49-F238E27FC236}">
              <a16:creationId xmlns:a16="http://schemas.microsoft.com/office/drawing/2014/main" id="{5663E4CE-A38B-40C4-AC2C-CBC6429B4B6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86" name="直線コネクタ 585">
          <a:extLst>
            <a:ext uri="{FF2B5EF4-FFF2-40B4-BE49-F238E27FC236}">
              <a16:creationId xmlns:a16="http://schemas.microsoft.com/office/drawing/2014/main" id="{C4BFCB74-4631-467B-B27B-ACC459F7D65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87" name="テキスト ボックス 586">
          <a:extLst>
            <a:ext uri="{FF2B5EF4-FFF2-40B4-BE49-F238E27FC236}">
              <a16:creationId xmlns:a16="http://schemas.microsoft.com/office/drawing/2014/main" id="{21F647DB-1A31-493A-AD6F-48C27D33D0E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88" name="直線コネクタ 587">
          <a:extLst>
            <a:ext uri="{FF2B5EF4-FFF2-40B4-BE49-F238E27FC236}">
              <a16:creationId xmlns:a16="http://schemas.microsoft.com/office/drawing/2014/main" id="{8E2A7A11-A458-4FD6-9E4D-F35DCB4C737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9" name="テキスト ボックス 588">
          <a:extLst>
            <a:ext uri="{FF2B5EF4-FFF2-40B4-BE49-F238E27FC236}">
              <a16:creationId xmlns:a16="http://schemas.microsoft.com/office/drawing/2014/main" id="{1D146E3E-4753-46C5-B78F-E5188C66F84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0" name="直線コネクタ 589">
          <a:extLst>
            <a:ext uri="{FF2B5EF4-FFF2-40B4-BE49-F238E27FC236}">
              <a16:creationId xmlns:a16="http://schemas.microsoft.com/office/drawing/2014/main" id="{9C5AC14D-E2AE-490A-9D63-9CE4CFF504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1" name="テキスト ボックス 590">
          <a:extLst>
            <a:ext uri="{FF2B5EF4-FFF2-40B4-BE49-F238E27FC236}">
              <a16:creationId xmlns:a16="http://schemas.microsoft.com/office/drawing/2014/main" id="{73669C28-B1B7-41C0-8A80-97FC23E3912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2" name="【庁舎】&#10;一人当たり面積グラフ枠">
          <a:extLst>
            <a:ext uri="{FF2B5EF4-FFF2-40B4-BE49-F238E27FC236}">
              <a16:creationId xmlns:a16="http://schemas.microsoft.com/office/drawing/2014/main" id="{7B532BFF-E3E9-4F9E-8369-18D3B94EF08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593" name="直線コネクタ 592">
          <a:extLst>
            <a:ext uri="{FF2B5EF4-FFF2-40B4-BE49-F238E27FC236}">
              <a16:creationId xmlns:a16="http://schemas.microsoft.com/office/drawing/2014/main" id="{EBF8B01F-2A03-4376-AE2C-B2792B581BFF}"/>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594" name="【庁舎】&#10;一人当たり面積最小値テキスト">
          <a:extLst>
            <a:ext uri="{FF2B5EF4-FFF2-40B4-BE49-F238E27FC236}">
              <a16:creationId xmlns:a16="http://schemas.microsoft.com/office/drawing/2014/main" id="{0E107E1D-D3CC-450F-8C44-C20AD087DD09}"/>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595" name="直線コネクタ 594">
          <a:extLst>
            <a:ext uri="{FF2B5EF4-FFF2-40B4-BE49-F238E27FC236}">
              <a16:creationId xmlns:a16="http://schemas.microsoft.com/office/drawing/2014/main" id="{2AE14AAE-519D-45AB-A121-016A60010494}"/>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596" name="【庁舎】&#10;一人当たり面積最大値テキスト">
          <a:extLst>
            <a:ext uri="{FF2B5EF4-FFF2-40B4-BE49-F238E27FC236}">
              <a16:creationId xmlns:a16="http://schemas.microsoft.com/office/drawing/2014/main" id="{886735DF-FF73-42B5-B8FA-6593F893F94E}"/>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597" name="直線コネクタ 596">
          <a:extLst>
            <a:ext uri="{FF2B5EF4-FFF2-40B4-BE49-F238E27FC236}">
              <a16:creationId xmlns:a16="http://schemas.microsoft.com/office/drawing/2014/main" id="{EE3EA6C6-BFDB-49ED-85A5-0F75E805C407}"/>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598" name="【庁舎】&#10;一人当たり面積平均値テキスト">
          <a:extLst>
            <a:ext uri="{FF2B5EF4-FFF2-40B4-BE49-F238E27FC236}">
              <a16:creationId xmlns:a16="http://schemas.microsoft.com/office/drawing/2014/main" id="{A4669795-B5F5-474B-8FA2-85337F051CE8}"/>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599" name="フローチャート: 判断 598">
          <a:extLst>
            <a:ext uri="{FF2B5EF4-FFF2-40B4-BE49-F238E27FC236}">
              <a16:creationId xmlns:a16="http://schemas.microsoft.com/office/drawing/2014/main" id="{C74224AB-5B70-44F3-B651-E94A1A8B8B7E}"/>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600" name="フローチャート: 判断 599">
          <a:extLst>
            <a:ext uri="{FF2B5EF4-FFF2-40B4-BE49-F238E27FC236}">
              <a16:creationId xmlns:a16="http://schemas.microsoft.com/office/drawing/2014/main" id="{B1948796-ABA3-44FF-BD25-E5A3237A4465}"/>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163121</xdr:rowOff>
    </xdr:from>
    <xdr:ext cx="469744" cy="259045"/>
    <xdr:sp macro="" textlink="">
      <xdr:nvSpPr>
        <xdr:cNvPr id="601" name="n_1aveValue【庁舎】&#10;一人当たり面積">
          <a:extLst>
            <a:ext uri="{FF2B5EF4-FFF2-40B4-BE49-F238E27FC236}">
              <a16:creationId xmlns:a16="http://schemas.microsoft.com/office/drawing/2014/main" id="{D9138E84-AB63-4DFB-B5B5-47923699E767}"/>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74386</xdr:rowOff>
    </xdr:from>
    <xdr:to>
      <xdr:col>107</xdr:col>
      <xdr:colOff>101600</xdr:colOff>
      <xdr:row>107</xdr:row>
      <xdr:rowOff>4536</xdr:rowOff>
    </xdr:to>
    <xdr:sp macro="" textlink="">
      <xdr:nvSpPr>
        <xdr:cNvPr id="602" name="フローチャート: 判断 601">
          <a:extLst>
            <a:ext uri="{FF2B5EF4-FFF2-40B4-BE49-F238E27FC236}">
              <a16:creationId xmlns:a16="http://schemas.microsoft.com/office/drawing/2014/main" id="{2BD92535-E88F-4E99-ADCF-37C81F702A7F}"/>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21063</xdr:rowOff>
    </xdr:from>
    <xdr:ext cx="469744" cy="259045"/>
    <xdr:sp macro="" textlink="">
      <xdr:nvSpPr>
        <xdr:cNvPr id="603" name="n_2aveValue【庁舎】&#10;一人当たり面積">
          <a:extLst>
            <a:ext uri="{FF2B5EF4-FFF2-40B4-BE49-F238E27FC236}">
              <a16:creationId xmlns:a16="http://schemas.microsoft.com/office/drawing/2014/main" id="{4AC3073D-354C-4935-8D21-B0AC852BB5CD}"/>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77651</xdr:rowOff>
    </xdr:from>
    <xdr:to>
      <xdr:col>102</xdr:col>
      <xdr:colOff>165100</xdr:colOff>
      <xdr:row>107</xdr:row>
      <xdr:rowOff>7801</xdr:rowOff>
    </xdr:to>
    <xdr:sp macro="" textlink="">
      <xdr:nvSpPr>
        <xdr:cNvPr id="604" name="フローチャート: 判断 603">
          <a:extLst>
            <a:ext uri="{FF2B5EF4-FFF2-40B4-BE49-F238E27FC236}">
              <a16:creationId xmlns:a16="http://schemas.microsoft.com/office/drawing/2014/main" id="{12779002-B35D-4449-AF64-6F41E454A0E7}"/>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24328</xdr:rowOff>
    </xdr:from>
    <xdr:ext cx="469744" cy="259045"/>
    <xdr:sp macro="" textlink="">
      <xdr:nvSpPr>
        <xdr:cNvPr id="605" name="n_3aveValue【庁舎】&#10;一人当たり面積">
          <a:extLst>
            <a:ext uri="{FF2B5EF4-FFF2-40B4-BE49-F238E27FC236}">
              <a16:creationId xmlns:a16="http://schemas.microsoft.com/office/drawing/2014/main" id="{6530E194-2BC2-4EE5-9BD0-5EC08303B36A}"/>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120106</xdr:rowOff>
    </xdr:from>
    <xdr:to>
      <xdr:col>98</xdr:col>
      <xdr:colOff>38100</xdr:colOff>
      <xdr:row>107</xdr:row>
      <xdr:rowOff>50256</xdr:rowOff>
    </xdr:to>
    <xdr:sp macro="" textlink="">
      <xdr:nvSpPr>
        <xdr:cNvPr id="606" name="フローチャート: 判断 605">
          <a:extLst>
            <a:ext uri="{FF2B5EF4-FFF2-40B4-BE49-F238E27FC236}">
              <a16:creationId xmlns:a16="http://schemas.microsoft.com/office/drawing/2014/main" id="{55DF1586-4ADA-4124-9FE1-76D2EED5CD0B}"/>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66783</xdr:rowOff>
    </xdr:from>
    <xdr:ext cx="469744" cy="259045"/>
    <xdr:sp macro="" textlink="">
      <xdr:nvSpPr>
        <xdr:cNvPr id="607" name="n_4aveValue【庁舎】&#10;一人当たり面積">
          <a:extLst>
            <a:ext uri="{FF2B5EF4-FFF2-40B4-BE49-F238E27FC236}">
              <a16:creationId xmlns:a16="http://schemas.microsoft.com/office/drawing/2014/main" id="{4042798F-3BD9-4CA9-90DB-04D50ED09106}"/>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608" name="テキスト ボックス 607">
          <a:extLst>
            <a:ext uri="{FF2B5EF4-FFF2-40B4-BE49-F238E27FC236}">
              <a16:creationId xmlns:a16="http://schemas.microsoft.com/office/drawing/2014/main" id="{C8F4EC64-ADD4-4C8E-B573-0E9A4812B7E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9" name="テキスト ボックス 608">
          <a:extLst>
            <a:ext uri="{FF2B5EF4-FFF2-40B4-BE49-F238E27FC236}">
              <a16:creationId xmlns:a16="http://schemas.microsoft.com/office/drawing/2014/main" id="{D7B9BC53-A83C-417C-A2D0-B20F73FB851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0" name="テキスト ボックス 609">
          <a:extLst>
            <a:ext uri="{FF2B5EF4-FFF2-40B4-BE49-F238E27FC236}">
              <a16:creationId xmlns:a16="http://schemas.microsoft.com/office/drawing/2014/main" id="{017535BD-A8C8-47A6-B280-4D73B5FC167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1" name="テキスト ボックス 610">
          <a:extLst>
            <a:ext uri="{FF2B5EF4-FFF2-40B4-BE49-F238E27FC236}">
              <a16:creationId xmlns:a16="http://schemas.microsoft.com/office/drawing/2014/main" id="{3793624A-2EE7-494F-B8FE-22B65615742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4E7F0E18-D474-4C19-8DA8-325948B3A4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80918</xdr:rowOff>
    </xdr:from>
    <xdr:to>
      <xdr:col>116</xdr:col>
      <xdr:colOff>114300</xdr:colOff>
      <xdr:row>109</xdr:row>
      <xdr:rowOff>11068</xdr:rowOff>
    </xdr:to>
    <xdr:sp macro="" textlink="">
      <xdr:nvSpPr>
        <xdr:cNvPr id="613" name="楕円 612">
          <a:extLst>
            <a:ext uri="{FF2B5EF4-FFF2-40B4-BE49-F238E27FC236}">
              <a16:creationId xmlns:a16="http://schemas.microsoft.com/office/drawing/2014/main" id="{7A5CE46B-E4A2-43F8-BC6F-2C67CCAF95D8}"/>
            </a:ext>
          </a:extLst>
        </xdr:cNvPr>
        <xdr:cNvSpPr/>
      </xdr:nvSpPr>
      <xdr:spPr>
        <a:xfrm>
          <a:off x="221107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167295</xdr:rowOff>
    </xdr:from>
    <xdr:ext cx="469744" cy="259045"/>
    <xdr:sp macro="" textlink="">
      <xdr:nvSpPr>
        <xdr:cNvPr id="614" name="【庁舎】&#10;一人当たり面積該当値テキスト">
          <a:extLst>
            <a:ext uri="{FF2B5EF4-FFF2-40B4-BE49-F238E27FC236}">
              <a16:creationId xmlns:a16="http://schemas.microsoft.com/office/drawing/2014/main" id="{93C863EA-742A-4C41-B90D-85FE9D5230CA}"/>
            </a:ext>
          </a:extLst>
        </xdr:cNvPr>
        <xdr:cNvSpPr txBox="1"/>
      </xdr:nvSpPr>
      <xdr:spPr>
        <a:xfrm>
          <a:off x="22199600" y="1851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5" name="正方形/長方形 614">
          <a:extLst>
            <a:ext uri="{FF2B5EF4-FFF2-40B4-BE49-F238E27FC236}">
              <a16:creationId xmlns:a16="http://schemas.microsoft.com/office/drawing/2014/main" id="{74151A6D-B17C-4250-91F1-7CDB7028830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6" name="正方形/長方形 615">
          <a:extLst>
            <a:ext uri="{FF2B5EF4-FFF2-40B4-BE49-F238E27FC236}">
              <a16:creationId xmlns:a16="http://schemas.microsoft.com/office/drawing/2014/main" id="{BB3C2292-6916-4646-B092-4A101DD29C4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7" name="テキスト ボックス 616">
          <a:extLst>
            <a:ext uri="{FF2B5EF4-FFF2-40B4-BE49-F238E27FC236}">
              <a16:creationId xmlns:a16="http://schemas.microsoft.com/office/drawing/2014/main" id="{B39FD4C9-ABA2-460F-AAB2-C3098301848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類似団体と比較して特に有形固定資産減価償却率が高くなっている施設は、一般廃棄物処理施設、庁舎であり、低くなっている施設は図書館である。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庁舎については、類似団体平均を約</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ポイント以上上回っており、庁舎の老朽化が著しく進んでいる。一人当たりの面積は </a:t>
          </a:r>
          <a:r>
            <a:rPr kumimoji="1" lang="en-US" altLang="ja-JP" sz="1300">
              <a:latin typeface="ＭＳ Ｐゴシック" panose="020B0600070205080204" pitchFamily="50" charset="-128"/>
              <a:ea typeface="ＭＳ Ｐゴシック" panose="020B0600070205080204" pitchFamily="50" charset="-128"/>
            </a:rPr>
            <a:t>0.123㎡</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と類似団体平均を大きく下回っており、施設規模の面においても類似団体と比較して手狭な状況にある。特に庁舎西棟については建設から</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以上経過しているため、今後は庁舎建替えに向けた準備を開始し、市民サービスの向上と行政機能の充実・強化を図るとともに、防災拠点としての機能強化も視野に入れた庁舎整備の検討を進める。建替えにあたっては、財政負担の平準化に十分配慮しながら、計画的かつ着実に事業を推進していき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建設され、有形固定資産減価償却率は類似団体の中で最も低い水準にある。今後は、減価償却の進行に伴い比率が上昇していくことが見込まれるが、引き続き施設の適切な維持管理と充実したサービスの提供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33467645</v>
      </c>
      <c r="BO4" s="384"/>
      <c r="BP4" s="384"/>
      <c r="BQ4" s="384"/>
      <c r="BR4" s="384"/>
      <c r="BS4" s="384"/>
      <c r="BT4" s="384"/>
      <c r="BU4" s="385"/>
      <c r="BV4" s="383">
        <v>32647933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5.2</v>
      </c>
      <c r="CU4" s="390"/>
      <c r="CV4" s="390"/>
      <c r="CW4" s="390"/>
      <c r="CX4" s="390"/>
      <c r="CY4" s="390"/>
      <c r="CZ4" s="390"/>
      <c r="DA4" s="391"/>
      <c r="DB4" s="389">
        <v>5.0999999999999996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32534619</v>
      </c>
      <c r="BO5" s="421"/>
      <c r="BP5" s="421"/>
      <c r="BQ5" s="421"/>
      <c r="BR5" s="421"/>
      <c r="BS5" s="421"/>
      <c r="BT5" s="421"/>
      <c r="BU5" s="422"/>
      <c r="BV5" s="420">
        <v>31801327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92.4</v>
      </c>
      <c r="CU5" s="418"/>
      <c r="CV5" s="418"/>
      <c r="CW5" s="418"/>
      <c r="CX5" s="418"/>
      <c r="CY5" s="418"/>
      <c r="CZ5" s="418"/>
      <c r="DA5" s="419"/>
      <c r="DB5" s="417">
        <v>89.5</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933026</v>
      </c>
      <c r="BO6" s="421"/>
      <c r="BP6" s="421"/>
      <c r="BQ6" s="421"/>
      <c r="BR6" s="421"/>
      <c r="BS6" s="421"/>
      <c r="BT6" s="421"/>
      <c r="BU6" s="422"/>
      <c r="BV6" s="420">
        <v>846606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92.7</v>
      </c>
      <c r="CU6" s="458"/>
      <c r="CV6" s="458"/>
      <c r="CW6" s="458"/>
      <c r="CX6" s="458"/>
      <c r="CY6" s="458"/>
      <c r="CZ6" s="458"/>
      <c r="DA6" s="459"/>
      <c r="DB6" s="457">
        <v>90.3</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112783</v>
      </c>
      <c r="BO7" s="421"/>
      <c r="BP7" s="421"/>
      <c r="BQ7" s="421"/>
      <c r="BR7" s="421"/>
      <c r="BS7" s="421"/>
      <c r="BT7" s="421"/>
      <c r="BU7" s="422"/>
      <c r="BV7" s="420">
        <v>59265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15830612</v>
      </c>
      <c r="CU7" s="421"/>
      <c r="CV7" s="421"/>
      <c r="CW7" s="421"/>
      <c r="CX7" s="421"/>
      <c r="CY7" s="421"/>
      <c r="CZ7" s="421"/>
      <c r="DA7" s="422"/>
      <c r="DB7" s="420">
        <v>15412787</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820243</v>
      </c>
      <c r="BO8" s="421"/>
      <c r="BP8" s="421"/>
      <c r="BQ8" s="421"/>
      <c r="BR8" s="421"/>
      <c r="BS8" s="421"/>
      <c r="BT8" s="421"/>
      <c r="BU8" s="422"/>
      <c r="BV8" s="420">
        <v>787341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0.63</v>
      </c>
      <c r="CU8" s="461"/>
      <c r="CV8" s="461"/>
      <c r="CW8" s="461"/>
      <c r="CX8" s="461"/>
      <c r="CY8" s="461"/>
      <c r="CZ8" s="461"/>
      <c r="DA8" s="462"/>
      <c r="DB8" s="460">
        <v>0.63</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71426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32902</v>
      </c>
      <c r="BO9" s="421"/>
      <c r="BP9" s="421"/>
      <c r="BQ9" s="421"/>
      <c r="BR9" s="421"/>
      <c r="BS9" s="421"/>
      <c r="BT9" s="421"/>
      <c r="BU9" s="422"/>
      <c r="BV9" s="420">
        <v>-64294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9.6</v>
      </c>
      <c r="CU9" s="418"/>
      <c r="CV9" s="418"/>
      <c r="CW9" s="418"/>
      <c r="CX9" s="418"/>
      <c r="CY9" s="418"/>
      <c r="CZ9" s="418"/>
      <c r="DA9" s="419"/>
      <c r="DB9" s="417">
        <v>10</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70586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24914</v>
      </c>
      <c r="BO10" s="421"/>
      <c r="BP10" s="421"/>
      <c r="BQ10" s="421"/>
      <c r="BR10" s="421"/>
      <c r="BS10" s="421"/>
      <c r="BT10" s="421"/>
      <c r="BU10" s="422"/>
      <c r="BV10" s="420">
        <v>19170</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72254</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129</v>
      </c>
      <c r="N13" s="512"/>
      <c r="O13" s="512"/>
      <c r="P13" s="512"/>
      <c r="Q13" s="513"/>
      <c r="R13" s="504">
        <v>71177</v>
      </c>
      <c r="S13" s="505"/>
      <c r="T13" s="505"/>
      <c r="U13" s="505"/>
      <c r="V13" s="506"/>
      <c r="W13" s="436" t="s">
        <v>130</v>
      </c>
      <c r="X13" s="437"/>
      <c r="Y13" s="437"/>
      <c r="Z13" s="437"/>
      <c r="AA13" s="437"/>
      <c r="AB13" s="427"/>
      <c r="AC13" s="471">
        <v>684</v>
      </c>
      <c r="AD13" s="472"/>
      <c r="AE13" s="472"/>
      <c r="AF13" s="472"/>
      <c r="AG13" s="514"/>
      <c r="AH13" s="471">
        <v>876</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57816</v>
      </c>
      <c r="BO13" s="421"/>
      <c r="BP13" s="421"/>
      <c r="BQ13" s="421"/>
      <c r="BR13" s="421"/>
      <c r="BS13" s="421"/>
      <c r="BT13" s="421"/>
      <c r="BU13" s="422"/>
      <c r="BV13" s="420">
        <v>-45124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7.2</v>
      </c>
      <c r="CU13" s="418"/>
      <c r="CV13" s="418"/>
      <c r="CW13" s="418"/>
      <c r="CX13" s="418"/>
      <c r="CY13" s="418"/>
      <c r="CZ13" s="418"/>
      <c r="DA13" s="419"/>
      <c r="DB13" s="417">
        <v>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72612</v>
      </c>
      <c r="S14" s="505"/>
      <c r="T14" s="505"/>
      <c r="U14" s="505"/>
      <c r="V14" s="506"/>
      <c r="W14" s="410"/>
      <c r="X14" s="411"/>
      <c r="Y14" s="411"/>
      <c r="Z14" s="411"/>
      <c r="AA14" s="411"/>
      <c r="AB14" s="400"/>
      <c r="AC14" s="507">
        <v>2.2999999999999998</v>
      </c>
      <c r="AD14" s="508"/>
      <c r="AE14" s="508"/>
      <c r="AF14" s="508"/>
      <c r="AG14" s="509"/>
      <c r="AH14" s="507">
        <v>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129</v>
      </c>
      <c r="N15" s="512"/>
      <c r="O15" s="512"/>
      <c r="P15" s="512"/>
      <c r="Q15" s="513"/>
      <c r="R15" s="504">
        <v>71586</v>
      </c>
      <c r="S15" s="505"/>
      <c r="T15" s="505"/>
      <c r="U15" s="505"/>
      <c r="V15" s="506"/>
      <c r="W15" s="436" t="s">
        <v>137</v>
      </c>
      <c r="X15" s="437"/>
      <c r="Y15" s="437"/>
      <c r="Z15" s="437"/>
      <c r="AA15" s="437"/>
      <c r="AB15" s="427"/>
      <c r="AC15" s="471">
        <v>9327</v>
      </c>
      <c r="AD15" s="472"/>
      <c r="AE15" s="472"/>
      <c r="AF15" s="472"/>
      <c r="AG15" s="514"/>
      <c r="AH15" s="471">
        <v>9531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8564773</v>
      </c>
      <c r="BO15" s="384"/>
      <c r="BP15" s="384"/>
      <c r="BQ15" s="384"/>
      <c r="BR15" s="384"/>
      <c r="BS15" s="384"/>
      <c r="BT15" s="384"/>
      <c r="BU15" s="385"/>
      <c r="BV15" s="383">
        <v>8321043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31.4</v>
      </c>
      <c r="AD16" s="508"/>
      <c r="AE16" s="508"/>
      <c r="AF16" s="508"/>
      <c r="AG16" s="509"/>
      <c r="AH16" s="507">
        <v>32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13560858</v>
      </c>
      <c r="BO16" s="421"/>
      <c r="BP16" s="421"/>
      <c r="BQ16" s="421"/>
      <c r="BR16" s="421"/>
      <c r="BS16" s="421"/>
      <c r="BT16" s="421"/>
      <c r="BU16" s="422"/>
      <c r="BV16" s="420">
        <v>13156744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19698</v>
      </c>
      <c r="AD17" s="472"/>
      <c r="AE17" s="472"/>
      <c r="AF17" s="472"/>
      <c r="AG17" s="514"/>
      <c r="AH17" s="471">
        <v>19358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10766778</v>
      </c>
      <c r="BO17" s="421"/>
      <c r="BP17" s="421"/>
      <c r="BQ17" s="421"/>
      <c r="BR17" s="421"/>
      <c r="BS17" s="421"/>
      <c r="BT17" s="421"/>
      <c r="BU17" s="422"/>
      <c r="BV17" s="420">
        <v>10445582</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70.069999999999993</v>
      </c>
      <c r="M18" s="544"/>
      <c r="N18" s="544"/>
      <c r="O18" s="544"/>
      <c r="P18" s="544"/>
      <c r="Q18" s="544"/>
      <c r="R18" s="545"/>
      <c r="S18" s="545"/>
      <c r="T18" s="545"/>
      <c r="U18" s="545"/>
      <c r="V18" s="546"/>
      <c r="W18" s="438"/>
      <c r="X18" s="439"/>
      <c r="Y18" s="439"/>
      <c r="Z18" s="439"/>
      <c r="AA18" s="439"/>
      <c r="AB18" s="430"/>
      <c r="AC18" s="547">
        <v>66.3</v>
      </c>
      <c r="AD18" s="548"/>
      <c r="AE18" s="548"/>
      <c r="AF18" s="548"/>
      <c r="AG18" s="549"/>
      <c r="AH18" s="547">
        <v>65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15458986</v>
      </c>
      <c r="BO18" s="421"/>
      <c r="BP18" s="421"/>
      <c r="BQ18" s="421"/>
      <c r="BR18" s="421"/>
      <c r="BS18" s="421"/>
      <c r="BT18" s="421"/>
      <c r="BU18" s="422"/>
      <c r="BV18" s="420">
        <v>14435804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1019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20247081</v>
      </c>
      <c r="BO19" s="421"/>
      <c r="BP19" s="421"/>
      <c r="BQ19" s="421"/>
      <c r="BR19" s="421"/>
      <c r="BS19" s="421"/>
      <c r="BT19" s="421"/>
      <c r="BU19" s="422"/>
      <c r="BV19" s="420">
        <v>19764972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30477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18814740</v>
      </c>
      <c r="BO22" s="384"/>
      <c r="BP22" s="384"/>
      <c r="BQ22" s="384"/>
      <c r="BR22" s="384"/>
      <c r="BS22" s="384"/>
      <c r="BT22" s="384"/>
      <c r="BU22" s="385"/>
      <c r="BV22" s="383">
        <v>19811630</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17174611</v>
      </c>
      <c r="BO23" s="421"/>
      <c r="BP23" s="421"/>
      <c r="BQ23" s="421"/>
      <c r="BR23" s="421"/>
      <c r="BS23" s="421"/>
      <c r="BT23" s="421"/>
      <c r="BU23" s="422"/>
      <c r="BV23" s="420">
        <v>18044052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8550</v>
      </c>
      <c r="R24" s="472"/>
      <c r="S24" s="472"/>
      <c r="T24" s="472"/>
      <c r="U24" s="472"/>
      <c r="V24" s="514"/>
      <c r="W24" s="566"/>
      <c r="X24" s="567"/>
      <c r="Y24" s="568"/>
      <c r="Z24" s="470" t="s">
        <v>162</v>
      </c>
      <c r="AA24" s="450"/>
      <c r="AB24" s="450"/>
      <c r="AC24" s="450"/>
      <c r="AD24" s="450"/>
      <c r="AE24" s="450"/>
      <c r="AF24" s="450"/>
      <c r="AG24" s="451"/>
      <c r="AH24" s="471">
        <v>452</v>
      </c>
      <c r="AI24" s="472"/>
      <c r="AJ24" s="472"/>
      <c r="AK24" s="472"/>
      <c r="AL24" s="514"/>
      <c r="AM24" s="471">
        <v>1441428</v>
      </c>
      <c r="AN24" s="472"/>
      <c r="AO24" s="472"/>
      <c r="AP24" s="472"/>
      <c r="AQ24" s="472"/>
      <c r="AR24" s="514"/>
      <c r="AS24" s="471">
        <v>3189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10714565</v>
      </c>
      <c r="BO24" s="421"/>
      <c r="BP24" s="421"/>
      <c r="BQ24" s="421"/>
      <c r="BR24" s="421"/>
      <c r="BS24" s="421"/>
      <c r="BT24" s="421"/>
      <c r="BU24" s="422"/>
      <c r="BV24" s="420">
        <v>10900780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7080</v>
      </c>
      <c r="R25" s="472"/>
      <c r="S25" s="472"/>
      <c r="T25" s="472"/>
      <c r="U25" s="472"/>
      <c r="V25" s="514"/>
      <c r="W25" s="566"/>
      <c r="X25" s="567"/>
      <c r="Y25" s="568"/>
      <c r="Z25" s="470" t="s">
        <v>165</v>
      </c>
      <c r="AA25" s="450"/>
      <c r="AB25" s="450"/>
      <c r="AC25" s="450"/>
      <c r="AD25" s="450"/>
      <c r="AE25" s="450"/>
      <c r="AF25" s="450"/>
      <c r="AG25" s="451"/>
      <c r="AH25" s="471">
        <v>76</v>
      </c>
      <c r="AI25" s="472"/>
      <c r="AJ25" s="472"/>
      <c r="AK25" s="472"/>
      <c r="AL25" s="514"/>
      <c r="AM25" s="471">
        <v>239704</v>
      </c>
      <c r="AN25" s="472"/>
      <c r="AO25" s="472"/>
      <c r="AP25" s="472"/>
      <c r="AQ25" s="472"/>
      <c r="AR25" s="514"/>
      <c r="AS25" s="471">
        <v>3154</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5283294</v>
      </c>
      <c r="BO25" s="384"/>
      <c r="BP25" s="384"/>
      <c r="BQ25" s="384"/>
      <c r="BR25" s="384"/>
      <c r="BS25" s="384"/>
      <c r="BT25" s="384"/>
      <c r="BU25" s="385"/>
      <c r="BV25" s="383">
        <v>4976679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6510</v>
      </c>
      <c r="R26" s="472"/>
      <c r="S26" s="472"/>
      <c r="T26" s="472"/>
      <c r="U26" s="472"/>
      <c r="V26" s="514"/>
      <c r="W26" s="566"/>
      <c r="X26" s="567"/>
      <c r="Y26" s="568"/>
      <c r="Z26" s="470" t="s">
        <v>168</v>
      </c>
      <c r="AA26" s="572"/>
      <c r="AB26" s="572"/>
      <c r="AC26" s="572"/>
      <c r="AD26" s="572"/>
      <c r="AE26" s="572"/>
      <c r="AF26" s="572"/>
      <c r="AG26" s="573"/>
      <c r="AH26" s="471">
        <v>42</v>
      </c>
      <c r="AI26" s="472"/>
      <c r="AJ26" s="472"/>
      <c r="AK26" s="472"/>
      <c r="AL26" s="514"/>
      <c r="AM26" s="471">
        <v>119910</v>
      </c>
      <c r="AN26" s="472"/>
      <c r="AO26" s="472"/>
      <c r="AP26" s="472"/>
      <c r="AQ26" s="472"/>
      <c r="AR26" s="514"/>
      <c r="AS26" s="471">
        <v>2855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165500</v>
      </c>
      <c r="BO26" s="421"/>
      <c r="BP26" s="421"/>
      <c r="BQ26" s="421"/>
      <c r="BR26" s="421"/>
      <c r="BS26" s="421"/>
      <c r="BT26" s="421"/>
      <c r="BU26" s="422"/>
      <c r="BV26" s="420">
        <v>183000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5080</v>
      </c>
      <c r="R27" s="472"/>
      <c r="S27" s="472"/>
      <c r="T27" s="472"/>
      <c r="U27" s="472"/>
      <c r="V27" s="514"/>
      <c r="W27" s="566"/>
      <c r="X27" s="567"/>
      <c r="Y27" s="568"/>
      <c r="Z27" s="470" t="s">
        <v>171</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4460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7278202</v>
      </c>
      <c r="BO28" s="384"/>
      <c r="BP28" s="384"/>
      <c r="BQ28" s="384"/>
      <c r="BR28" s="384"/>
      <c r="BS28" s="384"/>
      <c r="BT28" s="384"/>
      <c r="BU28" s="385"/>
      <c r="BV28" s="383">
        <v>6859617</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19</v>
      </c>
      <c r="M29" s="472"/>
      <c r="N29" s="472"/>
      <c r="O29" s="472"/>
      <c r="P29" s="514"/>
      <c r="Q29" s="471">
        <v>4190</v>
      </c>
      <c r="R29" s="472"/>
      <c r="S29" s="472"/>
      <c r="T29" s="472"/>
      <c r="U29" s="472"/>
      <c r="V29" s="514"/>
      <c r="W29" s="569"/>
      <c r="X29" s="570"/>
      <c r="Y29" s="571"/>
      <c r="Z29" s="470" t="s">
        <v>177</v>
      </c>
      <c r="AA29" s="450"/>
      <c r="AB29" s="450"/>
      <c r="AC29" s="450"/>
      <c r="AD29" s="450"/>
      <c r="AE29" s="450"/>
      <c r="AF29" s="450"/>
      <c r="AG29" s="451"/>
      <c r="AH29" s="471">
        <v>452</v>
      </c>
      <c r="AI29" s="472"/>
      <c r="AJ29" s="472"/>
      <c r="AK29" s="472"/>
      <c r="AL29" s="514"/>
      <c r="AM29" s="471">
        <v>1441428</v>
      </c>
      <c r="AN29" s="472"/>
      <c r="AO29" s="472"/>
      <c r="AP29" s="472"/>
      <c r="AQ29" s="472"/>
      <c r="AR29" s="514"/>
      <c r="AS29" s="471">
        <v>3189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776788</v>
      </c>
      <c r="BO29" s="421"/>
      <c r="BP29" s="421"/>
      <c r="BQ29" s="421"/>
      <c r="BR29" s="421"/>
      <c r="BS29" s="421"/>
      <c r="BT29" s="421"/>
      <c r="BU29" s="422"/>
      <c r="BV29" s="420">
        <v>729955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9896086</v>
      </c>
      <c r="BO30" s="540"/>
      <c r="BP30" s="540"/>
      <c r="BQ30" s="540"/>
      <c r="BR30" s="540"/>
      <c r="BS30" s="540"/>
      <c r="BT30" s="540"/>
      <c r="BU30" s="541"/>
      <c r="BV30" s="539">
        <v>9579078</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IF('各会計、関係団体の財政状況及び健全化判断比率'!B34="","",'各会計、関係団体の財政状況及び健全化判断比率'!B34)</f>
        <v>地方卸売市場会計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京築地区水道企業団</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行橋市文化振興公社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介護認定特別会計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行橋市・みやこ町清掃施設組合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介護保険（保険事業勘定）会計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福岡県自治振興組合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福岡県市町村消防団員等公務災害補償組合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中間市行橋市競艇組合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福岡県後期高齢者医療広域連合（一般会計）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福岡県後期高齢者医療広域連合（後期高齢者医療特別会計）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行橋京都メディカルセンター組合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xj/KweOp9eBiISIBhxSZnGSSVupz6W/HAmilH5aqv6eaGFy/q6L5Tqz2YAAWSpI5aPXy2QGuKqg4CyRp9jLNVg==" saltValue="pccjeL5Twnpv05OAn5Qj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8677882</v>
      </c>
      <c r="S5" s="626"/>
      <c r="T5" s="626"/>
      <c r="U5" s="626"/>
      <c r="V5" s="626"/>
      <c r="W5" s="626"/>
      <c r="X5" s="626"/>
      <c r="Y5" s="627"/>
      <c r="Z5" s="628">
        <v>25.9</v>
      </c>
      <c r="AA5" s="628"/>
      <c r="AB5" s="628"/>
      <c r="AC5" s="628"/>
      <c r="AD5" s="629">
        <v>8677882</v>
      </c>
      <c r="AE5" s="629"/>
      <c r="AF5" s="629"/>
      <c r="AG5" s="629"/>
      <c r="AH5" s="629"/>
      <c r="AI5" s="629"/>
      <c r="AJ5" s="629"/>
      <c r="AK5" s="629"/>
      <c r="AL5" s="630">
        <v>52.1</v>
      </c>
      <c r="AM5" s="631"/>
      <c r="AN5" s="631"/>
      <c r="AO5" s="632"/>
      <c r="AP5" s="622" t="s">
        <v>216</v>
      </c>
      <c r="AQ5" s="623"/>
      <c r="AR5" s="623"/>
      <c r="AS5" s="623"/>
      <c r="AT5" s="623"/>
      <c r="AU5" s="623"/>
      <c r="AV5" s="623"/>
      <c r="AW5" s="623"/>
      <c r="AX5" s="623"/>
      <c r="AY5" s="623"/>
      <c r="AZ5" s="623"/>
      <c r="BA5" s="623"/>
      <c r="BB5" s="623"/>
      <c r="BC5" s="623"/>
      <c r="BD5" s="623"/>
      <c r="BE5" s="623"/>
      <c r="BF5" s="624"/>
      <c r="BG5" s="636">
        <v>8677882</v>
      </c>
      <c r="BH5" s="637"/>
      <c r="BI5" s="637"/>
      <c r="BJ5" s="637"/>
      <c r="BK5" s="637"/>
      <c r="BL5" s="637"/>
      <c r="BM5" s="637"/>
      <c r="BN5" s="638"/>
      <c r="BO5" s="639">
        <v>100</v>
      </c>
      <c r="BP5" s="639"/>
      <c r="BQ5" s="639"/>
      <c r="BR5" s="639"/>
      <c r="BS5" s="640">
        <v>387935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215440</v>
      </c>
      <c r="S6" s="637"/>
      <c r="T6" s="637"/>
      <c r="U6" s="637"/>
      <c r="V6" s="637"/>
      <c r="W6" s="637"/>
      <c r="X6" s="637"/>
      <c r="Y6" s="638"/>
      <c r="Z6" s="639">
        <v>0.6</v>
      </c>
      <c r="AA6" s="639"/>
      <c r="AB6" s="639"/>
      <c r="AC6" s="639"/>
      <c r="AD6" s="640">
        <v>215440</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8677882</v>
      </c>
      <c r="BH6" s="637"/>
      <c r="BI6" s="637"/>
      <c r="BJ6" s="637"/>
      <c r="BK6" s="637"/>
      <c r="BL6" s="637"/>
      <c r="BM6" s="637"/>
      <c r="BN6" s="638"/>
      <c r="BO6" s="639">
        <v>100</v>
      </c>
      <c r="BP6" s="639"/>
      <c r="BQ6" s="639"/>
      <c r="BR6" s="639"/>
      <c r="BS6" s="640">
        <v>387935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241463</v>
      </c>
      <c r="CS6" s="637"/>
      <c r="CT6" s="637"/>
      <c r="CU6" s="637"/>
      <c r="CV6" s="637"/>
      <c r="CW6" s="637"/>
      <c r="CX6" s="637"/>
      <c r="CY6" s="638"/>
      <c r="CZ6" s="630">
        <v>0.7</v>
      </c>
      <c r="DA6" s="631"/>
      <c r="DB6" s="631"/>
      <c r="DC6" s="647"/>
      <c r="DD6" s="645">
        <v>396</v>
      </c>
      <c r="DE6" s="637"/>
      <c r="DF6" s="637"/>
      <c r="DG6" s="637"/>
      <c r="DH6" s="637"/>
      <c r="DI6" s="637"/>
      <c r="DJ6" s="637"/>
      <c r="DK6" s="637"/>
      <c r="DL6" s="637"/>
      <c r="DM6" s="637"/>
      <c r="DN6" s="637"/>
      <c r="DO6" s="637"/>
      <c r="DP6" s="638"/>
      <c r="DQ6" s="645">
        <v>241463</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3254</v>
      </c>
      <c r="S7" s="637"/>
      <c r="T7" s="637"/>
      <c r="U7" s="637"/>
      <c r="V7" s="637"/>
      <c r="W7" s="637"/>
      <c r="X7" s="637"/>
      <c r="Y7" s="638"/>
      <c r="Z7" s="639">
        <v>0</v>
      </c>
      <c r="AA7" s="639"/>
      <c r="AB7" s="639"/>
      <c r="AC7" s="639"/>
      <c r="AD7" s="640">
        <v>3254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4022122</v>
      </c>
      <c r="BH7" s="637"/>
      <c r="BI7" s="637"/>
      <c r="BJ7" s="637"/>
      <c r="BK7" s="637"/>
      <c r="BL7" s="637"/>
      <c r="BM7" s="637"/>
      <c r="BN7" s="638"/>
      <c r="BO7" s="639">
        <v>46.3</v>
      </c>
      <c r="BP7" s="639"/>
      <c r="BQ7" s="639"/>
      <c r="BR7" s="639"/>
      <c r="BS7" s="640">
        <v>136412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4084795</v>
      </c>
      <c r="CS7" s="637"/>
      <c r="CT7" s="637"/>
      <c r="CU7" s="637"/>
      <c r="CV7" s="637"/>
      <c r="CW7" s="637"/>
      <c r="CX7" s="637"/>
      <c r="CY7" s="638"/>
      <c r="CZ7" s="639">
        <v>12.6</v>
      </c>
      <c r="DA7" s="639"/>
      <c r="DB7" s="639"/>
      <c r="DC7" s="639"/>
      <c r="DD7" s="645">
        <v>122101</v>
      </c>
      <c r="DE7" s="637"/>
      <c r="DF7" s="637"/>
      <c r="DG7" s="637"/>
      <c r="DH7" s="637"/>
      <c r="DI7" s="637"/>
      <c r="DJ7" s="637"/>
      <c r="DK7" s="637"/>
      <c r="DL7" s="637"/>
      <c r="DM7" s="637"/>
      <c r="DN7" s="637"/>
      <c r="DO7" s="637"/>
      <c r="DP7" s="638"/>
      <c r="DQ7" s="645">
        <v>3402659</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67057</v>
      </c>
      <c r="S8" s="637"/>
      <c r="T8" s="637"/>
      <c r="U8" s="637"/>
      <c r="V8" s="637"/>
      <c r="W8" s="637"/>
      <c r="X8" s="637"/>
      <c r="Y8" s="638"/>
      <c r="Z8" s="639">
        <v>0.2</v>
      </c>
      <c r="AA8" s="639"/>
      <c r="AB8" s="639"/>
      <c r="AC8" s="639"/>
      <c r="AD8" s="640">
        <v>67057</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109553</v>
      </c>
      <c r="BH8" s="637"/>
      <c r="BI8" s="637"/>
      <c r="BJ8" s="637"/>
      <c r="BK8" s="637"/>
      <c r="BL8" s="637"/>
      <c r="BM8" s="637"/>
      <c r="BN8" s="638"/>
      <c r="BO8" s="639">
        <v>1.3</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15038422</v>
      </c>
      <c r="CS8" s="637"/>
      <c r="CT8" s="637"/>
      <c r="CU8" s="637"/>
      <c r="CV8" s="637"/>
      <c r="CW8" s="637"/>
      <c r="CX8" s="637"/>
      <c r="CY8" s="638"/>
      <c r="CZ8" s="639">
        <v>46.2</v>
      </c>
      <c r="DA8" s="639"/>
      <c r="DB8" s="639"/>
      <c r="DC8" s="639"/>
      <c r="DD8" s="645">
        <v>31005</v>
      </c>
      <c r="DE8" s="637"/>
      <c r="DF8" s="637"/>
      <c r="DG8" s="637"/>
      <c r="DH8" s="637"/>
      <c r="DI8" s="637"/>
      <c r="DJ8" s="637"/>
      <c r="DK8" s="637"/>
      <c r="DL8" s="637"/>
      <c r="DM8" s="637"/>
      <c r="DN8" s="637"/>
      <c r="DO8" s="637"/>
      <c r="DP8" s="638"/>
      <c r="DQ8" s="645">
        <v>6326420</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94129</v>
      </c>
      <c r="S9" s="637"/>
      <c r="T9" s="637"/>
      <c r="U9" s="637"/>
      <c r="V9" s="637"/>
      <c r="W9" s="637"/>
      <c r="X9" s="637"/>
      <c r="Y9" s="638"/>
      <c r="Z9" s="639">
        <v>0.3</v>
      </c>
      <c r="AA9" s="639"/>
      <c r="AB9" s="639"/>
      <c r="AC9" s="639"/>
      <c r="AD9" s="640">
        <v>94129</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3350372</v>
      </c>
      <c r="BH9" s="637"/>
      <c r="BI9" s="637"/>
      <c r="BJ9" s="637"/>
      <c r="BK9" s="637"/>
      <c r="BL9" s="637"/>
      <c r="BM9" s="637"/>
      <c r="BN9" s="638"/>
      <c r="BO9" s="639">
        <v>38.6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2960105</v>
      </c>
      <c r="CS9" s="637"/>
      <c r="CT9" s="637"/>
      <c r="CU9" s="637"/>
      <c r="CV9" s="637"/>
      <c r="CW9" s="637"/>
      <c r="CX9" s="637"/>
      <c r="CY9" s="638"/>
      <c r="CZ9" s="639">
        <v>9.1</v>
      </c>
      <c r="DA9" s="639"/>
      <c r="DB9" s="639"/>
      <c r="DC9" s="639"/>
      <c r="DD9" s="645">
        <v>417882</v>
      </c>
      <c r="DE9" s="637"/>
      <c r="DF9" s="637"/>
      <c r="DG9" s="637"/>
      <c r="DH9" s="637"/>
      <c r="DI9" s="637"/>
      <c r="DJ9" s="637"/>
      <c r="DK9" s="637"/>
      <c r="DL9" s="637"/>
      <c r="DM9" s="637"/>
      <c r="DN9" s="637"/>
      <c r="DO9" s="637"/>
      <c r="DP9" s="638"/>
      <c r="DQ9" s="645">
        <v>1961340</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202294</v>
      </c>
      <c r="BH10" s="637"/>
      <c r="BI10" s="637"/>
      <c r="BJ10" s="637"/>
      <c r="BK10" s="637"/>
      <c r="BL10" s="637"/>
      <c r="BM10" s="637"/>
      <c r="BN10" s="638"/>
      <c r="BO10" s="639">
        <v>2.2999999999999998</v>
      </c>
      <c r="BP10" s="639"/>
      <c r="BQ10" s="639"/>
      <c r="BR10" s="639"/>
      <c r="BS10" s="640">
        <v>33586</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18773</v>
      </c>
      <c r="CS10" s="637"/>
      <c r="CT10" s="637"/>
      <c r="CU10" s="637"/>
      <c r="CV10" s="637"/>
      <c r="CW10" s="637"/>
      <c r="CX10" s="637"/>
      <c r="CY10" s="638"/>
      <c r="CZ10" s="639">
        <v>0.1</v>
      </c>
      <c r="DA10" s="639"/>
      <c r="DB10" s="639"/>
      <c r="DC10" s="639"/>
      <c r="DD10" s="645">
        <v>1175</v>
      </c>
      <c r="DE10" s="637"/>
      <c r="DF10" s="637"/>
      <c r="DG10" s="637"/>
      <c r="DH10" s="637"/>
      <c r="DI10" s="637"/>
      <c r="DJ10" s="637"/>
      <c r="DK10" s="637"/>
      <c r="DL10" s="637"/>
      <c r="DM10" s="637"/>
      <c r="DN10" s="637"/>
      <c r="DO10" s="637"/>
      <c r="DP10" s="638"/>
      <c r="DQ10" s="645">
        <v>18773</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1765054</v>
      </c>
      <c r="S11" s="637"/>
      <c r="T11" s="637"/>
      <c r="U11" s="637"/>
      <c r="V11" s="637"/>
      <c r="W11" s="637"/>
      <c r="X11" s="637"/>
      <c r="Y11" s="638"/>
      <c r="Z11" s="641">
        <v>5.3</v>
      </c>
      <c r="AA11" s="642"/>
      <c r="AB11" s="642"/>
      <c r="AC11" s="648"/>
      <c r="AD11" s="645">
        <v>1765054</v>
      </c>
      <c r="AE11" s="637"/>
      <c r="AF11" s="637"/>
      <c r="AG11" s="637"/>
      <c r="AH11" s="637"/>
      <c r="AI11" s="637"/>
      <c r="AJ11" s="637"/>
      <c r="AK11" s="638"/>
      <c r="AL11" s="641">
        <v>10.6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359903</v>
      </c>
      <c r="BH11" s="637"/>
      <c r="BI11" s="637"/>
      <c r="BJ11" s="637"/>
      <c r="BK11" s="637"/>
      <c r="BL11" s="637"/>
      <c r="BM11" s="637"/>
      <c r="BN11" s="638"/>
      <c r="BO11" s="639">
        <v>4.0999999999999996</v>
      </c>
      <c r="BP11" s="639"/>
      <c r="BQ11" s="639"/>
      <c r="BR11" s="639"/>
      <c r="BS11" s="640">
        <v>102826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999160</v>
      </c>
      <c r="CS11" s="637"/>
      <c r="CT11" s="637"/>
      <c r="CU11" s="637"/>
      <c r="CV11" s="637"/>
      <c r="CW11" s="637"/>
      <c r="CX11" s="637"/>
      <c r="CY11" s="638"/>
      <c r="CZ11" s="639">
        <v>3.1</v>
      </c>
      <c r="DA11" s="639"/>
      <c r="DB11" s="639"/>
      <c r="DC11" s="639"/>
      <c r="DD11" s="645">
        <v>501418</v>
      </c>
      <c r="DE11" s="637"/>
      <c r="DF11" s="637"/>
      <c r="DG11" s="637"/>
      <c r="DH11" s="637"/>
      <c r="DI11" s="637"/>
      <c r="DJ11" s="637"/>
      <c r="DK11" s="637"/>
      <c r="DL11" s="637"/>
      <c r="DM11" s="637"/>
      <c r="DN11" s="637"/>
      <c r="DO11" s="637"/>
      <c r="DP11" s="638"/>
      <c r="DQ11" s="645">
        <v>483562</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3204</v>
      </c>
      <c r="S12" s="637"/>
      <c r="T12" s="637"/>
      <c r="U12" s="637"/>
      <c r="V12" s="637"/>
      <c r="W12" s="637"/>
      <c r="X12" s="637"/>
      <c r="Y12" s="638"/>
      <c r="Z12" s="639">
        <v>0</v>
      </c>
      <c r="AA12" s="639"/>
      <c r="AB12" s="639"/>
      <c r="AC12" s="639"/>
      <c r="AD12" s="640">
        <v>3204</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3816361</v>
      </c>
      <c r="BH12" s="637"/>
      <c r="BI12" s="637"/>
      <c r="BJ12" s="637"/>
      <c r="BK12" s="637"/>
      <c r="BL12" s="637"/>
      <c r="BM12" s="637"/>
      <c r="BN12" s="638"/>
      <c r="BO12" s="639">
        <v>44</v>
      </c>
      <c r="BP12" s="639"/>
      <c r="BQ12" s="639"/>
      <c r="BR12" s="639"/>
      <c r="BS12" s="640">
        <v>251523</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256496</v>
      </c>
      <c r="CS12" s="637"/>
      <c r="CT12" s="637"/>
      <c r="CU12" s="637"/>
      <c r="CV12" s="637"/>
      <c r="CW12" s="637"/>
      <c r="CX12" s="637"/>
      <c r="CY12" s="638"/>
      <c r="CZ12" s="639">
        <v>0.8</v>
      </c>
      <c r="DA12" s="639"/>
      <c r="DB12" s="639"/>
      <c r="DC12" s="639"/>
      <c r="DD12" s="645" t="s">
        <v>121</v>
      </c>
      <c r="DE12" s="637"/>
      <c r="DF12" s="637"/>
      <c r="DG12" s="637"/>
      <c r="DH12" s="637"/>
      <c r="DI12" s="637"/>
      <c r="DJ12" s="637"/>
      <c r="DK12" s="637"/>
      <c r="DL12" s="637"/>
      <c r="DM12" s="637"/>
      <c r="DN12" s="637"/>
      <c r="DO12" s="637"/>
      <c r="DP12" s="638"/>
      <c r="DQ12" s="645">
        <v>213586</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3802629</v>
      </c>
      <c r="BH13" s="637"/>
      <c r="BI13" s="637"/>
      <c r="BJ13" s="637"/>
      <c r="BK13" s="637"/>
      <c r="BL13" s="637"/>
      <c r="BM13" s="637"/>
      <c r="BN13" s="638"/>
      <c r="BO13" s="639">
        <v>43.8</v>
      </c>
      <c r="BP13" s="639"/>
      <c r="BQ13" s="639"/>
      <c r="BR13" s="639"/>
      <c r="BS13" s="640">
        <v>251523</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2060975</v>
      </c>
      <c r="CS13" s="637"/>
      <c r="CT13" s="637"/>
      <c r="CU13" s="637"/>
      <c r="CV13" s="637"/>
      <c r="CW13" s="637"/>
      <c r="CX13" s="637"/>
      <c r="CY13" s="638"/>
      <c r="CZ13" s="639">
        <v>6.3</v>
      </c>
      <c r="DA13" s="639"/>
      <c r="DB13" s="639"/>
      <c r="DC13" s="639"/>
      <c r="DD13" s="645">
        <v>1076496</v>
      </c>
      <c r="DE13" s="637"/>
      <c r="DF13" s="637"/>
      <c r="DG13" s="637"/>
      <c r="DH13" s="637"/>
      <c r="DI13" s="637"/>
      <c r="DJ13" s="637"/>
      <c r="DK13" s="637"/>
      <c r="DL13" s="637"/>
      <c r="DM13" s="637"/>
      <c r="DN13" s="637"/>
      <c r="DO13" s="637"/>
      <c r="DP13" s="638"/>
      <c r="DQ13" s="645">
        <v>1263934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274866</v>
      </c>
      <c r="BH14" s="637"/>
      <c r="BI14" s="637"/>
      <c r="BJ14" s="637"/>
      <c r="BK14" s="637"/>
      <c r="BL14" s="637"/>
      <c r="BM14" s="637"/>
      <c r="BN14" s="638"/>
      <c r="BO14" s="639">
        <v>3.2</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787828</v>
      </c>
      <c r="CS14" s="637"/>
      <c r="CT14" s="637"/>
      <c r="CU14" s="637"/>
      <c r="CV14" s="637"/>
      <c r="CW14" s="637"/>
      <c r="CX14" s="637"/>
      <c r="CY14" s="638"/>
      <c r="CZ14" s="639">
        <v>2.4</v>
      </c>
      <c r="DA14" s="639"/>
      <c r="DB14" s="639"/>
      <c r="DC14" s="639"/>
      <c r="DD14" s="645">
        <v>25588</v>
      </c>
      <c r="DE14" s="637"/>
      <c r="DF14" s="637"/>
      <c r="DG14" s="637"/>
      <c r="DH14" s="637"/>
      <c r="DI14" s="637"/>
      <c r="DJ14" s="637"/>
      <c r="DK14" s="637"/>
      <c r="DL14" s="637"/>
      <c r="DM14" s="637"/>
      <c r="DN14" s="637"/>
      <c r="DO14" s="637"/>
      <c r="DP14" s="638"/>
      <c r="DQ14" s="645">
        <v>756628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40492</v>
      </c>
      <c r="S15" s="637"/>
      <c r="T15" s="637"/>
      <c r="U15" s="637"/>
      <c r="V15" s="637"/>
      <c r="W15" s="637"/>
      <c r="X15" s="637"/>
      <c r="Y15" s="638"/>
      <c r="Z15" s="639">
        <v>0.1</v>
      </c>
      <c r="AA15" s="639"/>
      <c r="AB15" s="639"/>
      <c r="AC15" s="639"/>
      <c r="AD15" s="640">
        <v>40492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564533</v>
      </c>
      <c r="BH15" s="637"/>
      <c r="BI15" s="637"/>
      <c r="BJ15" s="637"/>
      <c r="BK15" s="637"/>
      <c r="BL15" s="637"/>
      <c r="BM15" s="637"/>
      <c r="BN15" s="638"/>
      <c r="BO15" s="639">
        <v>6.5</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4010145</v>
      </c>
      <c r="CS15" s="637"/>
      <c r="CT15" s="637"/>
      <c r="CU15" s="637"/>
      <c r="CV15" s="637"/>
      <c r="CW15" s="637"/>
      <c r="CX15" s="637"/>
      <c r="CY15" s="638"/>
      <c r="CZ15" s="639">
        <v>12.3</v>
      </c>
      <c r="DA15" s="639"/>
      <c r="DB15" s="639"/>
      <c r="DC15" s="639"/>
      <c r="DD15" s="645">
        <v>445271</v>
      </c>
      <c r="DE15" s="637"/>
      <c r="DF15" s="637"/>
      <c r="DG15" s="637"/>
      <c r="DH15" s="637"/>
      <c r="DI15" s="637"/>
      <c r="DJ15" s="637"/>
      <c r="DK15" s="637"/>
      <c r="DL15" s="637"/>
      <c r="DM15" s="637"/>
      <c r="DN15" s="637"/>
      <c r="DO15" s="637"/>
      <c r="DP15" s="638"/>
      <c r="DQ15" s="645">
        <v>2678430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168770</v>
      </c>
      <c r="S16" s="637"/>
      <c r="T16" s="637"/>
      <c r="U16" s="637"/>
      <c r="V16" s="637"/>
      <c r="W16" s="637"/>
      <c r="X16" s="637"/>
      <c r="Y16" s="638"/>
      <c r="Z16" s="639">
        <v>0.5</v>
      </c>
      <c r="AA16" s="639"/>
      <c r="AB16" s="639"/>
      <c r="AC16" s="639"/>
      <c r="AD16" s="640">
        <v>168770</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33461</v>
      </c>
      <c r="CS16" s="637"/>
      <c r="CT16" s="637"/>
      <c r="CU16" s="637"/>
      <c r="CV16" s="637"/>
      <c r="CW16" s="637"/>
      <c r="CX16" s="637"/>
      <c r="CY16" s="638"/>
      <c r="CZ16" s="639">
        <v>0.1</v>
      </c>
      <c r="DA16" s="639"/>
      <c r="DB16" s="639"/>
      <c r="DC16" s="639"/>
      <c r="DD16" s="645" t="s">
        <v>121</v>
      </c>
      <c r="DE16" s="637"/>
      <c r="DF16" s="637"/>
      <c r="DG16" s="637"/>
      <c r="DH16" s="637"/>
      <c r="DI16" s="637"/>
      <c r="DJ16" s="637"/>
      <c r="DK16" s="637"/>
      <c r="DL16" s="637"/>
      <c r="DM16" s="637"/>
      <c r="DN16" s="637"/>
      <c r="DO16" s="637"/>
      <c r="DP16" s="638"/>
      <c r="DQ16" s="645">
        <v>15482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406950</v>
      </c>
      <c r="S17" s="637"/>
      <c r="T17" s="637"/>
      <c r="U17" s="637"/>
      <c r="V17" s="637"/>
      <c r="W17" s="637"/>
      <c r="X17" s="637"/>
      <c r="Y17" s="638"/>
      <c r="Z17" s="639">
        <v>1.2</v>
      </c>
      <c r="AA17" s="639"/>
      <c r="AB17" s="639"/>
      <c r="AC17" s="639"/>
      <c r="AD17" s="640">
        <v>406950</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2042996</v>
      </c>
      <c r="CS17" s="637"/>
      <c r="CT17" s="637"/>
      <c r="CU17" s="637"/>
      <c r="CV17" s="637"/>
      <c r="CW17" s="637"/>
      <c r="CX17" s="637"/>
      <c r="CY17" s="638"/>
      <c r="CZ17" s="639">
        <v>6.3</v>
      </c>
      <c r="DA17" s="639"/>
      <c r="DB17" s="639"/>
      <c r="DC17" s="639"/>
      <c r="DD17" s="645" t="s">
        <v>121</v>
      </c>
      <c r="DE17" s="637"/>
      <c r="DF17" s="637"/>
      <c r="DG17" s="637"/>
      <c r="DH17" s="637"/>
      <c r="DI17" s="637"/>
      <c r="DJ17" s="637"/>
      <c r="DK17" s="637"/>
      <c r="DL17" s="637"/>
      <c r="DM17" s="637"/>
      <c r="DN17" s="637"/>
      <c r="DO17" s="637"/>
      <c r="DP17" s="638"/>
      <c r="DQ17" s="645">
        <v>1951778</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82393</v>
      </c>
      <c r="S18" s="637"/>
      <c r="T18" s="637"/>
      <c r="U18" s="637"/>
      <c r="V18" s="637"/>
      <c r="W18" s="637"/>
      <c r="X18" s="637"/>
      <c r="Y18" s="638"/>
      <c r="Z18" s="639">
        <v>0.2</v>
      </c>
      <c r="AA18" s="639"/>
      <c r="AB18" s="639"/>
      <c r="AC18" s="639"/>
      <c r="AD18" s="640">
        <v>82393</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321205</v>
      </c>
      <c r="S19" s="637"/>
      <c r="T19" s="637"/>
      <c r="U19" s="637"/>
      <c r="V19" s="637"/>
      <c r="W19" s="637"/>
      <c r="X19" s="637"/>
      <c r="Y19" s="638"/>
      <c r="Z19" s="639">
        <v>1</v>
      </c>
      <c r="AA19" s="639"/>
      <c r="AB19" s="639"/>
      <c r="AC19" s="639"/>
      <c r="AD19" s="640">
        <v>321205</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3352</v>
      </c>
      <c r="S20" s="637"/>
      <c r="T20" s="637"/>
      <c r="U20" s="637"/>
      <c r="V20" s="637"/>
      <c r="W20" s="637"/>
      <c r="X20" s="637"/>
      <c r="Y20" s="638"/>
      <c r="Z20" s="639">
        <v>0</v>
      </c>
      <c r="AA20" s="639"/>
      <c r="AB20" s="639"/>
      <c r="AC20" s="639"/>
      <c r="AD20" s="640">
        <v>3352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32534619</v>
      </c>
      <c r="CS20" s="637"/>
      <c r="CT20" s="637"/>
      <c r="CU20" s="637"/>
      <c r="CV20" s="637"/>
      <c r="CW20" s="637"/>
      <c r="CX20" s="637"/>
      <c r="CY20" s="638"/>
      <c r="CZ20" s="639">
        <v>100</v>
      </c>
      <c r="DA20" s="639"/>
      <c r="DB20" s="639"/>
      <c r="DC20" s="639"/>
      <c r="DD20" s="645">
        <v>2621332</v>
      </c>
      <c r="DE20" s="637"/>
      <c r="DF20" s="637"/>
      <c r="DG20" s="637"/>
      <c r="DH20" s="637"/>
      <c r="DI20" s="637"/>
      <c r="DJ20" s="637"/>
      <c r="DK20" s="637"/>
      <c r="DL20" s="637"/>
      <c r="DM20" s="637"/>
      <c r="DN20" s="637"/>
      <c r="DO20" s="637"/>
      <c r="DP20" s="638"/>
      <c r="DQ20" s="645">
        <v>19314055</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5611249</v>
      </c>
      <c r="S21" s="637"/>
      <c r="T21" s="637"/>
      <c r="U21" s="637"/>
      <c r="V21" s="637"/>
      <c r="W21" s="637"/>
      <c r="X21" s="637"/>
      <c r="Y21" s="638"/>
      <c r="Z21" s="639">
        <v>16.8</v>
      </c>
      <c r="AA21" s="639"/>
      <c r="AB21" s="639"/>
      <c r="AC21" s="639"/>
      <c r="AD21" s="640">
        <v>4996085</v>
      </c>
      <c r="AE21" s="640"/>
      <c r="AF21" s="640"/>
      <c r="AG21" s="640"/>
      <c r="AH21" s="640"/>
      <c r="AI21" s="640"/>
      <c r="AJ21" s="640"/>
      <c r="AK21" s="640"/>
      <c r="AL21" s="641">
        <v>30</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4996085</v>
      </c>
      <c r="S22" s="637"/>
      <c r="T22" s="637"/>
      <c r="U22" s="637"/>
      <c r="V22" s="637"/>
      <c r="W22" s="637"/>
      <c r="X22" s="637"/>
      <c r="Y22" s="638"/>
      <c r="Z22" s="639">
        <v>14.9</v>
      </c>
      <c r="AA22" s="639"/>
      <c r="AB22" s="639"/>
      <c r="AC22" s="639"/>
      <c r="AD22" s="640">
        <v>4996085</v>
      </c>
      <c r="AE22" s="640"/>
      <c r="AF22" s="640"/>
      <c r="AG22" s="640"/>
      <c r="AH22" s="640"/>
      <c r="AI22" s="640"/>
      <c r="AJ22" s="640"/>
      <c r="AK22" s="640"/>
      <c r="AL22" s="641">
        <v>30</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615164</v>
      </c>
      <c r="S23" s="637"/>
      <c r="T23" s="637"/>
      <c r="U23" s="637"/>
      <c r="V23" s="637"/>
      <c r="W23" s="637"/>
      <c r="X23" s="637"/>
      <c r="Y23" s="638"/>
      <c r="Z23" s="639">
        <v>1.8</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17908916</v>
      </c>
      <c r="CS24" s="626"/>
      <c r="CT24" s="626"/>
      <c r="CU24" s="626"/>
      <c r="CV24" s="626"/>
      <c r="CW24" s="626"/>
      <c r="CX24" s="626"/>
      <c r="CY24" s="627"/>
      <c r="CZ24" s="630">
        <v>55</v>
      </c>
      <c r="DA24" s="631"/>
      <c r="DB24" s="631"/>
      <c r="DC24" s="647"/>
      <c r="DD24" s="671">
        <v>9558531</v>
      </c>
      <c r="DE24" s="626"/>
      <c r="DF24" s="626"/>
      <c r="DG24" s="626"/>
      <c r="DH24" s="626"/>
      <c r="DI24" s="626"/>
      <c r="DJ24" s="626"/>
      <c r="DK24" s="627"/>
      <c r="DL24" s="671">
        <v>9030479</v>
      </c>
      <c r="DM24" s="626"/>
      <c r="DN24" s="626"/>
      <c r="DO24" s="626"/>
      <c r="DP24" s="626"/>
      <c r="DQ24" s="626"/>
      <c r="DR24" s="626"/>
      <c r="DS24" s="626"/>
      <c r="DT24" s="626"/>
      <c r="DU24" s="626"/>
      <c r="DV24" s="627"/>
      <c r="DW24" s="630">
        <v>54</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17053481</v>
      </c>
      <c r="S25" s="637"/>
      <c r="T25" s="637"/>
      <c r="U25" s="637"/>
      <c r="V25" s="637"/>
      <c r="W25" s="637"/>
      <c r="X25" s="637"/>
      <c r="Y25" s="638"/>
      <c r="Z25" s="639">
        <v>51</v>
      </c>
      <c r="AA25" s="639"/>
      <c r="AB25" s="639"/>
      <c r="AC25" s="639"/>
      <c r="AD25" s="640">
        <v>16438317</v>
      </c>
      <c r="AE25" s="640"/>
      <c r="AF25" s="640"/>
      <c r="AG25" s="640"/>
      <c r="AH25" s="640"/>
      <c r="AI25" s="640"/>
      <c r="AJ25" s="640"/>
      <c r="AK25" s="640"/>
      <c r="AL25" s="641">
        <v>98.6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4519230</v>
      </c>
      <c r="CS25" s="668"/>
      <c r="CT25" s="668"/>
      <c r="CU25" s="668"/>
      <c r="CV25" s="668"/>
      <c r="CW25" s="668"/>
      <c r="CX25" s="668"/>
      <c r="CY25" s="669"/>
      <c r="CZ25" s="641">
        <v>13.9</v>
      </c>
      <c r="DA25" s="666"/>
      <c r="DB25" s="666"/>
      <c r="DC25" s="670"/>
      <c r="DD25" s="645">
        <v>4274495</v>
      </c>
      <c r="DE25" s="668"/>
      <c r="DF25" s="668"/>
      <c r="DG25" s="668"/>
      <c r="DH25" s="668"/>
      <c r="DI25" s="668"/>
      <c r="DJ25" s="668"/>
      <c r="DK25" s="669"/>
      <c r="DL25" s="645">
        <v>4196545</v>
      </c>
      <c r="DM25" s="668"/>
      <c r="DN25" s="668"/>
      <c r="DO25" s="668"/>
      <c r="DP25" s="668"/>
      <c r="DQ25" s="668"/>
      <c r="DR25" s="668"/>
      <c r="DS25" s="668"/>
      <c r="DT25" s="668"/>
      <c r="DU25" s="668"/>
      <c r="DV25" s="669"/>
      <c r="DW25" s="641">
        <v>25.1</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9565</v>
      </c>
      <c r="S26" s="637"/>
      <c r="T26" s="637"/>
      <c r="U26" s="637"/>
      <c r="V26" s="637"/>
      <c r="W26" s="637"/>
      <c r="X26" s="637"/>
      <c r="Y26" s="638"/>
      <c r="Z26" s="639">
        <v>0</v>
      </c>
      <c r="AA26" s="639"/>
      <c r="AB26" s="639"/>
      <c r="AC26" s="639"/>
      <c r="AD26" s="640">
        <v>9565</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2818690</v>
      </c>
      <c r="CS26" s="637"/>
      <c r="CT26" s="637"/>
      <c r="CU26" s="637"/>
      <c r="CV26" s="637"/>
      <c r="CW26" s="637"/>
      <c r="CX26" s="637"/>
      <c r="CY26" s="638"/>
      <c r="CZ26" s="641">
        <v>8.6999999999999993</v>
      </c>
      <c r="DA26" s="666"/>
      <c r="DB26" s="666"/>
      <c r="DC26" s="670"/>
      <c r="DD26" s="645">
        <v>2679999</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728067</v>
      </c>
      <c r="S27" s="637"/>
      <c r="T27" s="637"/>
      <c r="U27" s="637"/>
      <c r="V27" s="637"/>
      <c r="W27" s="637"/>
      <c r="X27" s="637"/>
      <c r="Y27" s="638"/>
      <c r="Z27" s="639">
        <v>2.2000000000000002</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8677882</v>
      </c>
      <c r="BH27" s="637"/>
      <c r="BI27" s="637"/>
      <c r="BJ27" s="637"/>
      <c r="BK27" s="637"/>
      <c r="BL27" s="637"/>
      <c r="BM27" s="637"/>
      <c r="BN27" s="638"/>
      <c r="BO27" s="639">
        <v>100</v>
      </c>
      <c r="BP27" s="639"/>
      <c r="BQ27" s="639"/>
      <c r="BR27" s="639"/>
      <c r="BS27" s="640">
        <v>387935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11346690</v>
      </c>
      <c r="CS27" s="668"/>
      <c r="CT27" s="668"/>
      <c r="CU27" s="668"/>
      <c r="CV27" s="668"/>
      <c r="CW27" s="668"/>
      <c r="CX27" s="668"/>
      <c r="CY27" s="669"/>
      <c r="CZ27" s="641">
        <v>34.9</v>
      </c>
      <c r="DA27" s="666"/>
      <c r="DB27" s="666"/>
      <c r="DC27" s="670"/>
      <c r="DD27" s="645">
        <v>3332258</v>
      </c>
      <c r="DE27" s="668"/>
      <c r="DF27" s="668"/>
      <c r="DG27" s="668"/>
      <c r="DH27" s="668"/>
      <c r="DI27" s="668"/>
      <c r="DJ27" s="668"/>
      <c r="DK27" s="669"/>
      <c r="DL27" s="645">
        <v>2882156</v>
      </c>
      <c r="DM27" s="668"/>
      <c r="DN27" s="668"/>
      <c r="DO27" s="668"/>
      <c r="DP27" s="668"/>
      <c r="DQ27" s="668"/>
      <c r="DR27" s="668"/>
      <c r="DS27" s="668"/>
      <c r="DT27" s="668"/>
      <c r="DU27" s="668"/>
      <c r="DV27" s="669"/>
      <c r="DW27" s="641">
        <v>17.2</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261551</v>
      </c>
      <c r="S28" s="637"/>
      <c r="T28" s="637"/>
      <c r="U28" s="637"/>
      <c r="V28" s="637"/>
      <c r="W28" s="637"/>
      <c r="X28" s="637"/>
      <c r="Y28" s="638"/>
      <c r="Z28" s="639">
        <v>0.8</v>
      </c>
      <c r="AA28" s="639"/>
      <c r="AB28" s="639"/>
      <c r="AC28" s="639"/>
      <c r="AD28" s="640">
        <v>23361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2042996</v>
      </c>
      <c r="CS28" s="637"/>
      <c r="CT28" s="637"/>
      <c r="CU28" s="637"/>
      <c r="CV28" s="637"/>
      <c r="CW28" s="637"/>
      <c r="CX28" s="637"/>
      <c r="CY28" s="638"/>
      <c r="CZ28" s="641">
        <v>6.3</v>
      </c>
      <c r="DA28" s="666"/>
      <c r="DB28" s="666"/>
      <c r="DC28" s="670"/>
      <c r="DD28" s="645">
        <v>1951778</v>
      </c>
      <c r="DE28" s="637"/>
      <c r="DF28" s="637"/>
      <c r="DG28" s="637"/>
      <c r="DH28" s="637"/>
      <c r="DI28" s="637"/>
      <c r="DJ28" s="637"/>
      <c r="DK28" s="638"/>
      <c r="DL28" s="645">
        <v>1951778</v>
      </c>
      <c r="DM28" s="637"/>
      <c r="DN28" s="637"/>
      <c r="DO28" s="637"/>
      <c r="DP28" s="637"/>
      <c r="DQ28" s="637"/>
      <c r="DR28" s="637"/>
      <c r="DS28" s="637"/>
      <c r="DT28" s="637"/>
      <c r="DU28" s="637"/>
      <c r="DV28" s="638"/>
      <c r="DW28" s="641">
        <v>11.7</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553313</v>
      </c>
      <c r="S29" s="637"/>
      <c r="T29" s="637"/>
      <c r="U29" s="637"/>
      <c r="V29" s="637"/>
      <c r="W29" s="637"/>
      <c r="X29" s="637"/>
      <c r="Y29" s="638"/>
      <c r="Z29" s="639">
        <v>1.7</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2042695</v>
      </c>
      <c r="CS29" s="668"/>
      <c r="CT29" s="668"/>
      <c r="CU29" s="668"/>
      <c r="CV29" s="668"/>
      <c r="CW29" s="668"/>
      <c r="CX29" s="668"/>
      <c r="CY29" s="669"/>
      <c r="CZ29" s="641">
        <v>6.3</v>
      </c>
      <c r="DA29" s="666"/>
      <c r="DB29" s="666"/>
      <c r="DC29" s="670"/>
      <c r="DD29" s="645">
        <v>1951477</v>
      </c>
      <c r="DE29" s="668"/>
      <c r="DF29" s="668"/>
      <c r="DG29" s="668"/>
      <c r="DH29" s="668"/>
      <c r="DI29" s="668"/>
      <c r="DJ29" s="668"/>
      <c r="DK29" s="669"/>
      <c r="DL29" s="645">
        <v>1951477</v>
      </c>
      <c r="DM29" s="668"/>
      <c r="DN29" s="668"/>
      <c r="DO29" s="668"/>
      <c r="DP29" s="668"/>
      <c r="DQ29" s="668"/>
      <c r="DR29" s="668"/>
      <c r="DS29" s="668"/>
      <c r="DT29" s="668"/>
      <c r="DU29" s="668"/>
      <c r="DV29" s="669"/>
      <c r="DW29" s="641">
        <v>11.7</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8870362</v>
      </c>
      <c r="S30" s="637"/>
      <c r="T30" s="637"/>
      <c r="U30" s="637"/>
      <c r="V30" s="637"/>
      <c r="W30" s="637"/>
      <c r="X30" s="637"/>
      <c r="Y30" s="638"/>
      <c r="Z30" s="639">
        <v>26.5</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1964040</v>
      </c>
      <c r="CS30" s="637"/>
      <c r="CT30" s="637"/>
      <c r="CU30" s="637"/>
      <c r="CV30" s="637"/>
      <c r="CW30" s="637"/>
      <c r="CX30" s="637"/>
      <c r="CY30" s="638"/>
      <c r="CZ30" s="641">
        <v>6</v>
      </c>
      <c r="DA30" s="666"/>
      <c r="DB30" s="666"/>
      <c r="DC30" s="670"/>
      <c r="DD30" s="645">
        <v>1881018</v>
      </c>
      <c r="DE30" s="637"/>
      <c r="DF30" s="637"/>
      <c r="DG30" s="637"/>
      <c r="DH30" s="637"/>
      <c r="DI30" s="637"/>
      <c r="DJ30" s="637"/>
      <c r="DK30" s="638"/>
      <c r="DL30" s="645">
        <v>1881018</v>
      </c>
      <c r="DM30" s="637"/>
      <c r="DN30" s="637"/>
      <c r="DO30" s="637"/>
      <c r="DP30" s="637"/>
      <c r="DQ30" s="637"/>
      <c r="DR30" s="637"/>
      <c r="DS30" s="637"/>
      <c r="DT30" s="637"/>
      <c r="DU30" s="637"/>
      <c r="DV30" s="638"/>
      <c r="DW30" s="641">
        <v>11.2</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186410</v>
      </c>
      <c r="S31" s="637"/>
      <c r="T31" s="637"/>
      <c r="U31" s="637"/>
      <c r="V31" s="637"/>
      <c r="W31" s="637"/>
      <c r="X31" s="637"/>
      <c r="Y31" s="638"/>
      <c r="Z31" s="639">
        <v>0.6</v>
      </c>
      <c r="AA31" s="639"/>
      <c r="AB31" s="639"/>
      <c r="AC31" s="639"/>
      <c r="AD31" s="640">
        <v>186410</v>
      </c>
      <c r="AE31" s="640"/>
      <c r="AF31" s="640"/>
      <c r="AG31" s="640"/>
      <c r="AH31" s="640"/>
      <c r="AI31" s="640"/>
      <c r="AJ31" s="640"/>
      <c r="AK31" s="640"/>
      <c r="AL31" s="641">
        <v>1.1000000000000001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98.6</v>
      </c>
      <c r="BH31" s="680"/>
      <c r="BI31" s="680"/>
      <c r="BJ31" s="680"/>
      <c r="BK31" s="680"/>
      <c r="BL31" s="680"/>
      <c r="BM31" s="631">
        <v>94.6</v>
      </c>
      <c r="BN31" s="680"/>
      <c r="BO31" s="680"/>
      <c r="BP31" s="680"/>
      <c r="BQ31" s="681"/>
      <c r="BR31" s="692">
        <v>98.7</v>
      </c>
      <c r="BS31" s="680"/>
      <c r="BT31" s="680"/>
      <c r="BU31" s="680"/>
      <c r="BV31" s="680"/>
      <c r="BW31" s="680"/>
      <c r="BX31" s="631">
        <v>94.9</v>
      </c>
      <c r="BY31" s="680"/>
      <c r="BZ31" s="680"/>
      <c r="CA31" s="680"/>
      <c r="CB31" s="681"/>
      <c r="CD31" s="674"/>
      <c r="CE31" s="675"/>
      <c r="CF31" s="633" t="s">
        <v>300</v>
      </c>
      <c r="CG31" s="634"/>
      <c r="CH31" s="634"/>
      <c r="CI31" s="634"/>
      <c r="CJ31" s="634"/>
      <c r="CK31" s="634"/>
      <c r="CL31" s="634"/>
      <c r="CM31" s="634"/>
      <c r="CN31" s="634"/>
      <c r="CO31" s="634"/>
      <c r="CP31" s="634"/>
      <c r="CQ31" s="635"/>
      <c r="CR31" s="636">
        <v>78655</v>
      </c>
      <c r="CS31" s="668"/>
      <c r="CT31" s="668"/>
      <c r="CU31" s="668"/>
      <c r="CV31" s="668"/>
      <c r="CW31" s="668"/>
      <c r="CX31" s="668"/>
      <c r="CY31" s="669"/>
      <c r="CZ31" s="641">
        <v>0.2</v>
      </c>
      <c r="DA31" s="666"/>
      <c r="DB31" s="666"/>
      <c r="DC31" s="670"/>
      <c r="DD31" s="645">
        <v>70459</v>
      </c>
      <c r="DE31" s="668"/>
      <c r="DF31" s="668"/>
      <c r="DG31" s="668"/>
      <c r="DH31" s="668"/>
      <c r="DI31" s="668"/>
      <c r="DJ31" s="668"/>
      <c r="DK31" s="669"/>
      <c r="DL31" s="645">
        <v>70459</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2993823</v>
      </c>
      <c r="S32" s="637"/>
      <c r="T32" s="637"/>
      <c r="U32" s="637"/>
      <c r="V32" s="637"/>
      <c r="W32" s="637"/>
      <c r="X32" s="637"/>
      <c r="Y32" s="638"/>
      <c r="Z32" s="639">
        <v>8.9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98.6</v>
      </c>
      <c r="BH32" s="668"/>
      <c r="BI32" s="668"/>
      <c r="BJ32" s="668"/>
      <c r="BK32" s="668"/>
      <c r="BL32" s="668"/>
      <c r="BM32" s="642">
        <v>95.2</v>
      </c>
      <c r="BN32" s="668"/>
      <c r="BO32" s="668"/>
      <c r="BP32" s="668"/>
      <c r="BQ32" s="691"/>
      <c r="BR32" s="693">
        <v>98.7</v>
      </c>
      <c r="BS32" s="668"/>
      <c r="BT32" s="668"/>
      <c r="BU32" s="668"/>
      <c r="BV32" s="668"/>
      <c r="BW32" s="668"/>
      <c r="BX32" s="642">
        <v>95.5</v>
      </c>
      <c r="BY32" s="668"/>
      <c r="BZ32" s="668"/>
      <c r="CA32" s="668"/>
      <c r="CB32" s="691"/>
      <c r="CD32" s="676"/>
      <c r="CE32" s="677"/>
      <c r="CF32" s="633" t="s">
        <v>304</v>
      </c>
      <c r="CG32" s="634"/>
      <c r="CH32" s="634"/>
      <c r="CI32" s="634"/>
      <c r="CJ32" s="634"/>
      <c r="CK32" s="634"/>
      <c r="CL32" s="634"/>
      <c r="CM32" s="634"/>
      <c r="CN32" s="634"/>
      <c r="CO32" s="634"/>
      <c r="CP32" s="634"/>
      <c r="CQ32" s="635"/>
      <c r="CR32" s="636">
        <v>301</v>
      </c>
      <c r="CS32" s="637"/>
      <c r="CT32" s="637"/>
      <c r="CU32" s="637"/>
      <c r="CV32" s="637"/>
      <c r="CW32" s="637"/>
      <c r="CX32" s="637"/>
      <c r="CY32" s="638"/>
      <c r="CZ32" s="641">
        <v>0</v>
      </c>
      <c r="DA32" s="666"/>
      <c r="DB32" s="666"/>
      <c r="DC32" s="670"/>
      <c r="DD32" s="645">
        <v>301</v>
      </c>
      <c r="DE32" s="637"/>
      <c r="DF32" s="637"/>
      <c r="DG32" s="637"/>
      <c r="DH32" s="637"/>
      <c r="DI32" s="637"/>
      <c r="DJ32" s="637"/>
      <c r="DK32" s="638"/>
      <c r="DL32" s="645">
        <v>301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61699</v>
      </c>
      <c r="S33" s="637"/>
      <c r="T33" s="637"/>
      <c r="U33" s="637"/>
      <c r="V33" s="637"/>
      <c r="W33" s="637"/>
      <c r="X33" s="637"/>
      <c r="Y33" s="638"/>
      <c r="Z33" s="639">
        <v>0.2</v>
      </c>
      <c r="AA33" s="639"/>
      <c r="AB33" s="639"/>
      <c r="AC33" s="639"/>
      <c r="AD33" s="640">
        <v>8397</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98.6</v>
      </c>
      <c r="BH33" s="695"/>
      <c r="BI33" s="695"/>
      <c r="BJ33" s="695"/>
      <c r="BK33" s="695"/>
      <c r="BL33" s="695"/>
      <c r="BM33" s="696">
        <v>93.3</v>
      </c>
      <c r="BN33" s="695"/>
      <c r="BO33" s="695"/>
      <c r="BP33" s="695"/>
      <c r="BQ33" s="697"/>
      <c r="BR33" s="694">
        <v>98.6</v>
      </c>
      <c r="BS33" s="695"/>
      <c r="BT33" s="695"/>
      <c r="BU33" s="695"/>
      <c r="BV33" s="695"/>
      <c r="BW33" s="695"/>
      <c r="BX33" s="696">
        <v>93.6</v>
      </c>
      <c r="BY33" s="695"/>
      <c r="BZ33" s="695"/>
      <c r="CA33" s="695"/>
      <c r="CB33" s="697"/>
      <c r="CD33" s="633" t="s">
        <v>307</v>
      </c>
      <c r="CE33" s="634"/>
      <c r="CF33" s="634"/>
      <c r="CG33" s="634"/>
      <c r="CH33" s="634"/>
      <c r="CI33" s="634"/>
      <c r="CJ33" s="634"/>
      <c r="CK33" s="634"/>
      <c r="CL33" s="634"/>
      <c r="CM33" s="634"/>
      <c r="CN33" s="634"/>
      <c r="CO33" s="634"/>
      <c r="CP33" s="634"/>
      <c r="CQ33" s="635"/>
      <c r="CR33" s="636">
        <v>11970910</v>
      </c>
      <c r="CS33" s="668"/>
      <c r="CT33" s="668"/>
      <c r="CU33" s="668"/>
      <c r="CV33" s="668"/>
      <c r="CW33" s="668"/>
      <c r="CX33" s="668"/>
      <c r="CY33" s="669"/>
      <c r="CZ33" s="641">
        <v>36.799999999999997</v>
      </c>
      <c r="DA33" s="666"/>
      <c r="DB33" s="666"/>
      <c r="DC33" s="670"/>
      <c r="DD33" s="645">
        <v>8616280</v>
      </c>
      <c r="DE33" s="668"/>
      <c r="DF33" s="668"/>
      <c r="DG33" s="668"/>
      <c r="DH33" s="668"/>
      <c r="DI33" s="668"/>
      <c r="DJ33" s="668"/>
      <c r="DK33" s="669"/>
      <c r="DL33" s="645">
        <v>6428507</v>
      </c>
      <c r="DM33" s="668"/>
      <c r="DN33" s="668"/>
      <c r="DO33" s="668"/>
      <c r="DP33" s="668"/>
      <c r="DQ33" s="668"/>
      <c r="DR33" s="668"/>
      <c r="DS33" s="668"/>
      <c r="DT33" s="668"/>
      <c r="DU33" s="668"/>
      <c r="DV33" s="669"/>
      <c r="DW33" s="641">
        <v>38.4</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302600</v>
      </c>
      <c r="S34" s="637"/>
      <c r="T34" s="637"/>
      <c r="U34" s="637"/>
      <c r="V34" s="637"/>
      <c r="W34" s="637"/>
      <c r="X34" s="637"/>
      <c r="Y34" s="638"/>
      <c r="Z34" s="639">
        <v>0.9</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4908552</v>
      </c>
      <c r="CS34" s="637"/>
      <c r="CT34" s="637"/>
      <c r="CU34" s="637"/>
      <c r="CV34" s="637"/>
      <c r="CW34" s="637"/>
      <c r="CX34" s="637"/>
      <c r="CY34" s="638"/>
      <c r="CZ34" s="641">
        <v>15.1</v>
      </c>
      <c r="DA34" s="666"/>
      <c r="DB34" s="666"/>
      <c r="DC34" s="670"/>
      <c r="DD34" s="645">
        <v>2801743</v>
      </c>
      <c r="DE34" s="637"/>
      <c r="DF34" s="637"/>
      <c r="DG34" s="637"/>
      <c r="DH34" s="637"/>
      <c r="DI34" s="637"/>
      <c r="DJ34" s="637"/>
      <c r="DK34" s="638"/>
      <c r="DL34" s="645">
        <v>2445340</v>
      </c>
      <c r="DM34" s="637"/>
      <c r="DN34" s="637"/>
      <c r="DO34" s="637"/>
      <c r="DP34" s="637"/>
      <c r="DQ34" s="637"/>
      <c r="DR34" s="637"/>
      <c r="DS34" s="637"/>
      <c r="DT34" s="637"/>
      <c r="DU34" s="637"/>
      <c r="DV34" s="638"/>
      <c r="DW34" s="641">
        <v>14.6</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502317</v>
      </c>
      <c r="S35" s="637"/>
      <c r="T35" s="637"/>
      <c r="U35" s="637"/>
      <c r="V35" s="637"/>
      <c r="W35" s="637"/>
      <c r="X35" s="637"/>
      <c r="Y35" s="638"/>
      <c r="Z35" s="639">
        <v>1.5</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309069</v>
      </c>
      <c r="CS35" s="668"/>
      <c r="CT35" s="668"/>
      <c r="CU35" s="668"/>
      <c r="CV35" s="668"/>
      <c r="CW35" s="668"/>
      <c r="CX35" s="668"/>
      <c r="CY35" s="669"/>
      <c r="CZ35" s="641">
        <v>0.9</v>
      </c>
      <c r="DA35" s="666"/>
      <c r="DB35" s="666"/>
      <c r="DC35" s="670"/>
      <c r="DD35" s="645">
        <v>167244</v>
      </c>
      <c r="DE35" s="668"/>
      <c r="DF35" s="668"/>
      <c r="DG35" s="668"/>
      <c r="DH35" s="668"/>
      <c r="DI35" s="668"/>
      <c r="DJ35" s="668"/>
      <c r="DK35" s="669"/>
      <c r="DL35" s="645">
        <v>122218</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452935</v>
      </c>
      <c r="S36" s="637"/>
      <c r="T36" s="637"/>
      <c r="U36" s="637"/>
      <c r="V36" s="637"/>
      <c r="W36" s="637"/>
      <c r="X36" s="637"/>
      <c r="Y36" s="638"/>
      <c r="Z36" s="639">
        <v>1.4</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3590685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-84568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2772657</v>
      </c>
      <c r="CS36" s="637"/>
      <c r="CT36" s="637"/>
      <c r="CU36" s="637"/>
      <c r="CV36" s="637"/>
      <c r="CW36" s="637"/>
      <c r="CX36" s="637"/>
      <c r="CY36" s="638"/>
      <c r="CZ36" s="641">
        <v>8.5</v>
      </c>
      <c r="DA36" s="666"/>
      <c r="DB36" s="666"/>
      <c r="DC36" s="670"/>
      <c r="DD36" s="645">
        <v>2421758</v>
      </c>
      <c r="DE36" s="637"/>
      <c r="DF36" s="637"/>
      <c r="DG36" s="637"/>
      <c r="DH36" s="637"/>
      <c r="DI36" s="637"/>
      <c r="DJ36" s="637"/>
      <c r="DK36" s="638"/>
      <c r="DL36" s="645">
        <v>1517687</v>
      </c>
      <c r="DM36" s="637"/>
      <c r="DN36" s="637"/>
      <c r="DO36" s="637"/>
      <c r="DP36" s="637"/>
      <c r="DQ36" s="637"/>
      <c r="DR36" s="637"/>
      <c r="DS36" s="637"/>
      <c r="DT36" s="637"/>
      <c r="DU36" s="637"/>
      <c r="DV36" s="638"/>
      <c r="DW36" s="641">
        <v>9.1</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524373</v>
      </c>
      <c r="S37" s="637"/>
      <c r="T37" s="637"/>
      <c r="U37" s="637"/>
      <c r="V37" s="637"/>
      <c r="W37" s="637"/>
      <c r="X37" s="637"/>
      <c r="Y37" s="638"/>
      <c r="Z37" s="639">
        <v>1.6</v>
      </c>
      <c r="AA37" s="639"/>
      <c r="AB37" s="639"/>
      <c r="AC37" s="639"/>
      <c r="AD37" s="640">
        <v>1441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380462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-206165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624320</v>
      </c>
      <c r="CS37" s="668"/>
      <c r="CT37" s="668"/>
      <c r="CU37" s="668"/>
      <c r="CV37" s="668"/>
      <c r="CW37" s="668"/>
      <c r="CX37" s="668"/>
      <c r="CY37" s="669"/>
      <c r="CZ37" s="641">
        <v>1.9</v>
      </c>
      <c r="DA37" s="666"/>
      <c r="DB37" s="666"/>
      <c r="DC37" s="670"/>
      <c r="DD37" s="645">
        <v>624320</v>
      </c>
      <c r="DE37" s="668"/>
      <c r="DF37" s="668"/>
      <c r="DG37" s="668"/>
      <c r="DH37" s="668"/>
      <c r="DI37" s="668"/>
      <c r="DJ37" s="668"/>
      <c r="DK37" s="669"/>
      <c r="DL37" s="645">
        <v>624320</v>
      </c>
      <c r="DM37" s="668"/>
      <c r="DN37" s="668"/>
      <c r="DO37" s="668"/>
      <c r="DP37" s="668"/>
      <c r="DQ37" s="668"/>
      <c r="DR37" s="668"/>
      <c r="DS37" s="668"/>
      <c r="DT37" s="668"/>
      <c r="DU37" s="668"/>
      <c r="DV37" s="669"/>
      <c r="DW37" s="641">
        <v>3.7</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967149</v>
      </c>
      <c r="S38" s="637"/>
      <c r="T38" s="637"/>
      <c r="U38" s="637"/>
      <c r="V38" s="637"/>
      <c r="W38" s="637"/>
      <c r="X38" s="637"/>
      <c r="Y38" s="638"/>
      <c r="Z38" s="639">
        <v>2.9</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188284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8318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3021939</v>
      </c>
      <c r="CS38" s="637"/>
      <c r="CT38" s="637"/>
      <c r="CU38" s="637"/>
      <c r="CV38" s="637"/>
      <c r="CW38" s="637"/>
      <c r="CX38" s="637"/>
      <c r="CY38" s="638"/>
      <c r="CZ38" s="641">
        <v>9.3000000000000007</v>
      </c>
      <c r="DA38" s="666"/>
      <c r="DB38" s="666"/>
      <c r="DC38" s="670"/>
      <c r="DD38" s="645">
        <v>2473911</v>
      </c>
      <c r="DE38" s="637"/>
      <c r="DF38" s="637"/>
      <c r="DG38" s="637"/>
      <c r="DH38" s="637"/>
      <c r="DI38" s="637"/>
      <c r="DJ38" s="637"/>
      <c r="DK38" s="638"/>
      <c r="DL38" s="645">
        <v>2342782</v>
      </c>
      <c r="DM38" s="637"/>
      <c r="DN38" s="637"/>
      <c r="DO38" s="637"/>
      <c r="DP38" s="637"/>
      <c r="DQ38" s="637"/>
      <c r="DR38" s="637"/>
      <c r="DS38" s="637"/>
      <c r="DT38" s="637"/>
      <c r="DU38" s="637"/>
      <c r="DV38" s="638"/>
      <c r="DW38" s="641">
        <v>14</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42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12146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775333</v>
      </c>
      <c r="CS39" s="668"/>
      <c r="CT39" s="668"/>
      <c r="CU39" s="668"/>
      <c r="CV39" s="668"/>
      <c r="CW39" s="668"/>
      <c r="CX39" s="668"/>
      <c r="CY39" s="669"/>
      <c r="CZ39" s="641">
        <v>2.4</v>
      </c>
      <c r="DA39" s="666"/>
      <c r="DB39" s="666"/>
      <c r="DC39" s="670"/>
      <c r="DD39" s="645">
        <v>583344</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67749</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183360</v>
      </c>
      <c r="CS40" s="637"/>
      <c r="CT40" s="637"/>
      <c r="CU40" s="637"/>
      <c r="CV40" s="637"/>
      <c r="CW40" s="637"/>
      <c r="CX40" s="637"/>
      <c r="CY40" s="638"/>
      <c r="CZ40" s="641">
        <v>0.6</v>
      </c>
      <c r="DA40" s="666"/>
      <c r="DB40" s="666"/>
      <c r="DC40" s="670"/>
      <c r="DD40" s="645">
        <v>168280</v>
      </c>
      <c r="DE40" s="637"/>
      <c r="DF40" s="637"/>
      <c r="DG40" s="637"/>
      <c r="DH40" s="637"/>
      <c r="DI40" s="637"/>
      <c r="DJ40" s="637"/>
      <c r="DK40" s="638"/>
      <c r="DL40" s="645">
        <v>480</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33467645</v>
      </c>
      <c r="S41" s="709"/>
      <c r="T41" s="709"/>
      <c r="U41" s="709"/>
      <c r="V41" s="709"/>
      <c r="W41" s="709"/>
      <c r="X41" s="709"/>
      <c r="Y41" s="713"/>
      <c r="Z41" s="714">
        <v>100</v>
      </c>
      <c r="AA41" s="714"/>
      <c r="AB41" s="714"/>
      <c r="AC41" s="714"/>
      <c r="AD41" s="715">
        <v>16667491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639215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2382682</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400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2654793</v>
      </c>
      <c r="CS42" s="668"/>
      <c r="CT42" s="668"/>
      <c r="CU42" s="668"/>
      <c r="CV42" s="668"/>
      <c r="CW42" s="668"/>
      <c r="CX42" s="668"/>
      <c r="CY42" s="669"/>
      <c r="CZ42" s="641">
        <v>8.1999999999999993</v>
      </c>
      <c r="DA42" s="666"/>
      <c r="DB42" s="666"/>
      <c r="DC42" s="670"/>
      <c r="DD42" s="645">
        <v>1139244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11257</v>
      </c>
      <c r="CS43" s="668"/>
      <c r="CT43" s="668"/>
      <c r="CU43" s="668"/>
      <c r="CV43" s="668"/>
      <c r="CW43" s="668"/>
      <c r="CX43" s="668"/>
      <c r="CY43" s="669"/>
      <c r="CZ43" s="641">
        <v>0</v>
      </c>
      <c r="DA43" s="666"/>
      <c r="DB43" s="666"/>
      <c r="DC43" s="670"/>
      <c r="DD43" s="645">
        <v>5648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2621332</v>
      </c>
      <c r="CS44" s="637"/>
      <c r="CT44" s="637"/>
      <c r="CU44" s="637"/>
      <c r="CV44" s="637"/>
      <c r="CW44" s="637"/>
      <c r="CX44" s="637"/>
      <c r="CY44" s="638"/>
      <c r="CZ44" s="641">
        <v>8.1</v>
      </c>
      <c r="DA44" s="642"/>
      <c r="DB44" s="642"/>
      <c r="DC44" s="648"/>
      <c r="DD44" s="645">
        <v>1123762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895154</v>
      </c>
      <c r="CS45" s="668"/>
      <c r="CT45" s="668"/>
      <c r="CU45" s="668"/>
      <c r="CV45" s="668"/>
      <c r="CW45" s="668"/>
      <c r="CX45" s="668"/>
      <c r="CY45" s="669"/>
      <c r="CZ45" s="641">
        <v>2.8</v>
      </c>
      <c r="DA45" s="666"/>
      <c r="DB45" s="666"/>
      <c r="DC45" s="670"/>
      <c r="DD45" s="645">
        <v>63940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1584844</v>
      </c>
      <c r="CS46" s="637"/>
      <c r="CT46" s="637"/>
      <c r="CU46" s="637"/>
      <c r="CV46" s="637"/>
      <c r="CW46" s="637"/>
      <c r="CX46" s="637"/>
      <c r="CY46" s="638"/>
      <c r="CZ46" s="641">
        <v>4.9000000000000004</v>
      </c>
      <c r="DA46" s="642"/>
      <c r="DB46" s="642"/>
      <c r="DC46" s="648"/>
      <c r="DD46" s="645">
        <v>1024068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33461</v>
      </c>
      <c r="CS47" s="668"/>
      <c r="CT47" s="668"/>
      <c r="CU47" s="668"/>
      <c r="CV47" s="668"/>
      <c r="CW47" s="668"/>
      <c r="CX47" s="668"/>
      <c r="CY47" s="669"/>
      <c r="CZ47" s="641">
        <v>0.1</v>
      </c>
      <c r="DA47" s="666"/>
      <c r="DB47" s="666"/>
      <c r="DC47" s="670"/>
      <c r="DD47" s="645">
        <v>15482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32534619</v>
      </c>
      <c r="CS49" s="695"/>
      <c r="CT49" s="695"/>
      <c r="CU49" s="695"/>
      <c r="CV49" s="695"/>
      <c r="CW49" s="695"/>
      <c r="CX49" s="695"/>
      <c r="CY49" s="724"/>
      <c r="CZ49" s="716">
        <v>100</v>
      </c>
      <c r="DA49" s="725"/>
      <c r="DB49" s="725"/>
      <c r="DC49" s="726"/>
      <c r="DD49" s="727">
        <v>19314055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ndG3H794mjE3cM5sBbdwpuVujB7FrYkr9qTzJAQI9u9VtsCOum/RS7d4HCEHH4ZPYRXNUydbTEfKz0K7N+lg==" saltValue="yfQqEQO9kMVgUpOugTSN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33468</v>
      </c>
      <c r="R7" s="766"/>
      <c r="S7" s="766"/>
      <c r="T7" s="766"/>
      <c r="U7" s="766"/>
      <c r="V7" s="766">
        <v>32535</v>
      </c>
      <c r="W7" s="766"/>
      <c r="X7" s="766"/>
      <c r="Y7" s="766"/>
      <c r="Z7" s="766"/>
      <c r="AA7" s="766">
        <v>933</v>
      </c>
      <c r="AB7" s="766"/>
      <c r="AC7" s="766"/>
      <c r="AD7" s="766"/>
      <c r="AE7" s="767"/>
      <c r="AF7" s="768">
        <v>820</v>
      </c>
      <c r="AG7" s="769"/>
      <c r="AH7" s="769"/>
      <c r="AI7" s="769"/>
      <c r="AJ7" s="770"/>
      <c r="AK7" s="771">
        <v>502</v>
      </c>
      <c r="AL7" s="772"/>
      <c r="AM7" s="772"/>
      <c r="AN7" s="772"/>
      <c r="AO7" s="772"/>
      <c r="AP7" s="772">
        <v>18815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563</v>
      </c>
      <c r="BT7" s="760"/>
      <c r="BU7" s="760"/>
      <c r="BV7" s="760"/>
      <c r="BW7" s="760"/>
      <c r="BX7" s="760"/>
      <c r="BY7" s="760"/>
      <c r="BZ7" s="760"/>
      <c r="CA7" s="760"/>
      <c r="CB7" s="760"/>
      <c r="CC7" s="760"/>
      <c r="CD7" s="760"/>
      <c r="CE7" s="760"/>
      <c r="CF7" s="760"/>
      <c r="CG7" s="775"/>
      <c r="CH7" s="756">
        <v>-8</v>
      </c>
      <c r="CI7" s="757"/>
      <c r="CJ7" s="757"/>
      <c r="CK7" s="757"/>
      <c r="CL7" s="758"/>
      <c r="CM7" s="756">
        <v>136</v>
      </c>
      <c r="CN7" s="757"/>
      <c r="CO7" s="757"/>
      <c r="CP7" s="757"/>
      <c r="CQ7" s="758"/>
      <c r="CR7" s="756">
        <v>100</v>
      </c>
      <c r="CS7" s="757"/>
      <c r="CT7" s="757"/>
      <c r="CU7" s="757"/>
      <c r="CV7" s="758"/>
      <c r="CW7" s="756">
        <v>57</v>
      </c>
      <c r="CX7" s="757"/>
      <c r="CY7" s="757"/>
      <c r="CZ7" s="757"/>
      <c r="DA7" s="758"/>
      <c r="DB7" s="756" t="s">
        <v>555</v>
      </c>
      <c r="DC7" s="757"/>
      <c r="DD7" s="757"/>
      <c r="DE7" s="757"/>
      <c r="DF7" s="758"/>
      <c r="DG7" s="756" t="s">
        <v>555</v>
      </c>
      <c r="DH7" s="757"/>
      <c r="DI7" s="757"/>
      <c r="DJ7" s="757"/>
      <c r="DK7" s="758"/>
      <c r="DL7" s="756" t="s">
        <v>555</v>
      </c>
      <c r="DM7" s="757"/>
      <c r="DN7" s="757"/>
      <c r="DO7" s="757"/>
      <c r="DP7" s="758"/>
      <c r="DQ7" s="756" t="s">
        <v>555</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376</v>
      </c>
      <c r="B23" s="802" t="s">
        <v>377</v>
      </c>
      <c r="C23" s="803"/>
      <c r="D23" s="803"/>
      <c r="E23" s="803"/>
      <c r="F23" s="803"/>
      <c r="G23" s="803"/>
      <c r="H23" s="803"/>
      <c r="I23" s="803"/>
      <c r="J23" s="803"/>
      <c r="K23" s="803"/>
      <c r="L23" s="803"/>
      <c r="M23" s="803"/>
      <c r="N23" s="803"/>
      <c r="O23" s="803"/>
      <c r="P23" s="804"/>
      <c r="Q23" s="805">
        <v>33468</v>
      </c>
      <c r="R23" s="806"/>
      <c r="S23" s="806"/>
      <c r="T23" s="806"/>
      <c r="U23" s="806"/>
      <c r="V23" s="806">
        <v>32535</v>
      </c>
      <c r="W23" s="806"/>
      <c r="X23" s="806"/>
      <c r="Y23" s="806"/>
      <c r="Z23" s="806"/>
      <c r="AA23" s="806">
        <v>933</v>
      </c>
      <c r="AB23" s="806"/>
      <c r="AC23" s="806"/>
      <c r="AD23" s="806"/>
      <c r="AE23" s="807"/>
      <c r="AF23" s="808">
        <v>820</v>
      </c>
      <c r="AG23" s="806"/>
      <c r="AH23" s="806"/>
      <c r="AI23" s="806"/>
      <c r="AJ23" s="809"/>
      <c r="AK23" s="810"/>
      <c r="AL23" s="811"/>
      <c r="AM23" s="811"/>
      <c r="AN23" s="811"/>
      <c r="AO23" s="811"/>
      <c r="AP23" s="806">
        <v>18815</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5">
        <v>6916</v>
      </c>
      <c r="R28" s="836"/>
      <c r="S28" s="836"/>
      <c r="T28" s="836"/>
      <c r="U28" s="836"/>
      <c r="V28" s="836">
        <v>7001</v>
      </c>
      <c r="W28" s="836"/>
      <c r="X28" s="836"/>
      <c r="Y28" s="836"/>
      <c r="Z28" s="836"/>
      <c r="AA28" s="836">
        <v>-85</v>
      </c>
      <c r="AB28" s="836"/>
      <c r="AC28" s="836"/>
      <c r="AD28" s="836"/>
      <c r="AE28" s="837"/>
      <c r="AF28" s="838">
        <v>-85</v>
      </c>
      <c r="AG28" s="836"/>
      <c r="AH28" s="836"/>
      <c r="AI28" s="836"/>
      <c r="AJ28" s="839"/>
      <c r="AK28" s="840">
        <v>639</v>
      </c>
      <c r="AL28" s="841"/>
      <c r="AM28" s="841"/>
      <c r="AN28" s="841"/>
      <c r="AO28" s="841"/>
      <c r="AP28" s="841" t="s">
        <v>553</v>
      </c>
      <c r="AQ28" s="841"/>
      <c r="AR28" s="841"/>
      <c r="AS28" s="841"/>
      <c r="AT28" s="841"/>
      <c r="AU28" s="841" t="s">
        <v>553</v>
      </c>
      <c r="AV28" s="841"/>
      <c r="AW28" s="841"/>
      <c r="AX28" s="841"/>
      <c r="AY28" s="841"/>
      <c r="AZ28" s="842" t="s">
        <v>553</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389</v>
      </c>
      <c r="C29" s="794"/>
      <c r="D29" s="794"/>
      <c r="E29" s="794"/>
      <c r="F29" s="794"/>
      <c r="G29" s="794"/>
      <c r="H29" s="794"/>
      <c r="I29" s="794"/>
      <c r="J29" s="794"/>
      <c r="K29" s="794"/>
      <c r="L29" s="794"/>
      <c r="M29" s="794"/>
      <c r="N29" s="794"/>
      <c r="O29" s="794"/>
      <c r="P29" s="795"/>
      <c r="Q29" s="796">
        <v>42</v>
      </c>
      <c r="R29" s="797"/>
      <c r="S29" s="797"/>
      <c r="T29" s="797"/>
      <c r="U29" s="797"/>
      <c r="V29" s="797">
        <v>38</v>
      </c>
      <c r="W29" s="797"/>
      <c r="X29" s="797"/>
      <c r="Y29" s="797"/>
      <c r="Z29" s="797"/>
      <c r="AA29" s="797">
        <v>4</v>
      </c>
      <c r="AB29" s="797"/>
      <c r="AC29" s="797"/>
      <c r="AD29" s="797"/>
      <c r="AE29" s="798"/>
      <c r="AF29" s="799">
        <v>4</v>
      </c>
      <c r="AG29" s="800"/>
      <c r="AH29" s="800"/>
      <c r="AI29" s="800"/>
      <c r="AJ29" s="801"/>
      <c r="AK29" s="847">
        <v>21</v>
      </c>
      <c r="AL29" s="843"/>
      <c r="AM29" s="843"/>
      <c r="AN29" s="843"/>
      <c r="AO29" s="843"/>
      <c r="AP29" s="843" t="s">
        <v>553</v>
      </c>
      <c r="AQ29" s="843"/>
      <c r="AR29" s="843"/>
      <c r="AS29" s="843"/>
      <c r="AT29" s="843"/>
      <c r="AU29" s="843" t="s">
        <v>553</v>
      </c>
      <c r="AV29" s="843"/>
      <c r="AW29" s="843"/>
      <c r="AX29" s="843"/>
      <c r="AY29" s="843"/>
      <c r="AZ29" s="844" t="s">
        <v>553</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390</v>
      </c>
      <c r="C30" s="794"/>
      <c r="D30" s="794"/>
      <c r="E30" s="794"/>
      <c r="F30" s="794"/>
      <c r="G30" s="794"/>
      <c r="H30" s="794"/>
      <c r="I30" s="794"/>
      <c r="J30" s="794"/>
      <c r="K30" s="794"/>
      <c r="L30" s="794"/>
      <c r="M30" s="794"/>
      <c r="N30" s="794"/>
      <c r="O30" s="794"/>
      <c r="P30" s="795"/>
      <c r="Q30" s="796">
        <v>6745</v>
      </c>
      <c r="R30" s="797"/>
      <c r="S30" s="797"/>
      <c r="T30" s="797"/>
      <c r="U30" s="797"/>
      <c r="V30" s="797">
        <v>6504</v>
      </c>
      <c r="W30" s="797"/>
      <c r="X30" s="797"/>
      <c r="Y30" s="797"/>
      <c r="Z30" s="797"/>
      <c r="AA30" s="797">
        <v>240</v>
      </c>
      <c r="AB30" s="797"/>
      <c r="AC30" s="797"/>
      <c r="AD30" s="797"/>
      <c r="AE30" s="798"/>
      <c r="AF30" s="799">
        <v>240</v>
      </c>
      <c r="AG30" s="800"/>
      <c r="AH30" s="800"/>
      <c r="AI30" s="800"/>
      <c r="AJ30" s="801"/>
      <c r="AK30" s="847">
        <v>981</v>
      </c>
      <c r="AL30" s="843"/>
      <c r="AM30" s="843"/>
      <c r="AN30" s="843"/>
      <c r="AO30" s="843"/>
      <c r="AP30" s="843" t="s">
        <v>553</v>
      </c>
      <c r="AQ30" s="843"/>
      <c r="AR30" s="843"/>
      <c r="AS30" s="843"/>
      <c r="AT30" s="843"/>
      <c r="AU30" s="843" t="s">
        <v>553</v>
      </c>
      <c r="AV30" s="843"/>
      <c r="AW30" s="843"/>
      <c r="AX30" s="843"/>
      <c r="AY30" s="843"/>
      <c r="AZ30" s="844" t="s">
        <v>553</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391</v>
      </c>
      <c r="C31" s="794"/>
      <c r="D31" s="794"/>
      <c r="E31" s="794"/>
      <c r="F31" s="794"/>
      <c r="G31" s="794"/>
      <c r="H31" s="794"/>
      <c r="I31" s="794"/>
      <c r="J31" s="794"/>
      <c r="K31" s="794"/>
      <c r="L31" s="794"/>
      <c r="M31" s="794"/>
      <c r="N31" s="794"/>
      <c r="O31" s="794"/>
      <c r="P31" s="795"/>
      <c r="Q31" s="796">
        <v>1420</v>
      </c>
      <c r="R31" s="797"/>
      <c r="S31" s="797"/>
      <c r="T31" s="797"/>
      <c r="U31" s="797"/>
      <c r="V31" s="797">
        <v>1408</v>
      </c>
      <c r="W31" s="797"/>
      <c r="X31" s="797"/>
      <c r="Y31" s="797"/>
      <c r="Z31" s="797"/>
      <c r="AA31" s="797">
        <v>11</v>
      </c>
      <c r="AB31" s="797"/>
      <c r="AC31" s="797"/>
      <c r="AD31" s="797"/>
      <c r="AE31" s="798"/>
      <c r="AF31" s="799">
        <v>11</v>
      </c>
      <c r="AG31" s="800"/>
      <c r="AH31" s="800"/>
      <c r="AI31" s="800"/>
      <c r="AJ31" s="801"/>
      <c r="AK31" s="847">
        <v>333</v>
      </c>
      <c r="AL31" s="843"/>
      <c r="AM31" s="843"/>
      <c r="AN31" s="843"/>
      <c r="AO31" s="843"/>
      <c r="AP31" s="843" t="s">
        <v>553</v>
      </c>
      <c r="AQ31" s="843"/>
      <c r="AR31" s="843"/>
      <c r="AS31" s="843"/>
      <c r="AT31" s="843"/>
      <c r="AU31" s="843" t="s">
        <v>553</v>
      </c>
      <c r="AV31" s="843"/>
      <c r="AW31" s="843"/>
      <c r="AX31" s="843"/>
      <c r="AY31" s="843"/>
      <c r="AZ31" s="844" t="s">
        <v>553</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392</v>
      </c>
      <c r="C32" s="794"/>
      <c r="D32" s="794"/>
      <c r="E32" s="794"/>
      <c r="F32" s="794"/>
      <c r="G32" s="794"/>
      <c r="H32" s="794"/>
      <c r="I32" s="794"/>
      <c r="J32" s="794"/>
      <c r="K32" s="794"/>
      <c r="L32" s="794"/>
      <c r="M32" s="794"/>
      <c r="N32" s="794"/>
      <c r="O32" s="794"/>
      <c r="P32" s="795"/>
      <c r="Q32" s="796">
        <v>1642</v>
      </c>
      <c r="R32" s="797"/>
      <c r="S32" s="797"/>
      <c r="T32" s="797"/>
      <c r="U32" s="797"/>
      <c r="V32" s="797">
        <v>1183</v>
      </c>
      <c r="W32" s="797"/>
      <c r="X32" s="797"/>
      <c r="Y32" s="797"/>
      <c r="Z32" s="797"/>
      <c r="AA32" s="797">
        <v>459</v>
      </c>
      <c r="AB32" s="797"/>
      <c r="AC32" s="797"/>
      <c r="AD32" s="797"/>
      <c r="AE32" s="798"/>
      <c r="AF32" s="799">
        <v>4266</v>
      </c>
      <c r="AG32" s="800"/>
      <c r="AH32" s="800"/>
      <c r="AI32" s="800"/>
      <c r="AJ32" s="801"/>
      <c r="AK32" s="847">
        <v>219</v>
      </c>
      <c r="AL32" s="843"/>
      <c r="AM32" s="843"/>
      <c r="AN32" s="843"/>
      <c r="AO32" s="843"/>
      <c r="AP32" s="843">
        <v>1938</v>
      </c>
      <c r="AQ32" s="843"/>
      <c r="AR32" s="843"/>
      <c r="AS32" s="843"/>
      <c r="AT32" s="843"/>
      <c r="AU32" s="843">
        <v>166</v>
      </c>
      <c r="AV32" s="843"/>
      <c r="AW32" s="843"/>
      <c r="AX32" s="843"/>
      <c r="AY32" s="843"/>
      <c r="AZ32" s="844" t="s">
        <v>553</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394</v>
      </c>
      <c r="C33" s="794"/>
      <c r="D33" s="794"/>
      <c r="E33" s="794"/>
      <c r="F33" s="794"/>
      <c r="G33" s="794"/>
      <c r="H33" s="794"/>
      <c r="I33" s="794"/>
      <c r="J33" s="794"/>
      <c r="K33" s="794"/>
      <c r="L33" s="794"/>
      <c r="M33" s="794"/>
      <c r="N33" s="794"/>
      <c r="O33" s="794"/>
      <c r="P33" s="795"/>
      <c r="Q33" s="796">
        <v>1054</v>
      </c>
      <c r="R33" s="797"/>
      <c r="S33" s="797"/>
      <c r="T33" s="797"/>
      <c r="U33" s="797"/>
      <c r="V33" s="797">
        <v>929</v>
      </c>
      <c r="W33" s="797"/>
      <c r="X33" s="797"/>
      <c r="Y33" s="797"/>
      <c r="Z33" s="797"/>
      <c r="AA33" s="797">
        <v>125</v>
      </c>
      <c r="AB33" s="797"/>
      <c r="AC33" s="797"/>
      <c r="AD33" s="797"/>
      <c r="AE33" s="798"/>
      <c r="AF33" s="799">
        <v>758</v>
      </c>
      <c r="AG33" s="800"/>
      <c r="AH33" s="800"/>
      <c r="AI33" s="800"/>
      <c r="AJ33" s="801"/>
      <c r="AK33" s="847">
        <v>384</v>
      </c>
      <c r="AL33" s="843"/>
      <c r="AM33" s="843"/>
      <c r="AN33" s="843"/>
      <c r="AO33" s="843"/>
      <c r="AP33" s="843">
        <v>6263</v>
      </c>
      <c r="AQ33" s="843"/>
      <c r="AR33" s="843"/>
      <c r="AS33" s="843"/>
      <c r="AT33" s="843"/>
      <c r="AU33" s="843">
        <v>3914</v>
      </c>
      <c r="AV33" s="843"/>
      <c r="AW33" s="843"/>
      <c r="AX33" s="843"/>
      <c r="AY33" s="843"/>
      <c r="AZ33" s="844" t="s">
        <v>553</v>
      </c>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t="s">
        <v>395</v>
      </c>
      <c r="C34" s="794"/>
      <c r="D34" s="794"/>
      <c r="E34" s="794"/>
      <c r="F34" s="794"/>
      <c r="G34" s="794"/>
      <c r="H34" s="794"/>
      <c r="I34" s="794"/>
      <c r="J34" s="794"/>
      <c r="K34" s="794"/>
      <c r="L34" s="794"/>
      <c r="M34" s="794"/>
      <c r="N34" s="794"/>
      <c r="O34" s="794"/>
      <c r="P34" s="795"/>
      <c r="Q34" s="796">
        <v>14</v>
      </c>
      <c r="R34" s="797"/>
      <c r="S34" s="797"/>
      <c r="T34" s="797"/>
      <c r="U34" s="797"/>
      <c r="V34" s="797">
        <v>9</v>
      </c>
      <c r="W34" s="797"/>
      <c r="X34" s="797"/>
      <c r="Y34" s="797"/>
      <c r="Z34" s="797"/>
      <c r="AA34" s="797">
        <v>5</v>
      </c>
      <c r="AB34" s="797"/>
      <c r="AC34" s="797"/>
      <c r="AD34" s="797"/>
      <c r="AE34" s="798"/>
      <c r="AF34" s="799">
        <v>4</v>
      </c>
      <c r="AG34" s="800"/>
      <c r="AH34" s="800"/>
      <c r="AI34" s="800"/>
      <c r="AJ34" s="801"/>
      <c r="AK34" s="847">
        <v>0</v>
      </c>
      <c r="AL34" s="843"/>
      <c r="AM34" s="843"/>
      <c r="AN34" s="843"/>
      <c r="AO34" s="843"/>
      <c r="AP34" s="843">
        <v>17</v>
      </c>
      <c r="AQ34" s="843"/>
      <c r="AR34" s="843"/>
      <c r="AS34" s="843"/>
      <c r="AT34" s="843"/>
      <c r="AU34" s="843">
        <v>8</v>
      </c>
      <c r="AV34" s="843"/>
      <c r="AW34" s="843"/>
      <c r="AX34" s="843"/>
      <c r="AY34" s="843"/>
      <c r="AZ34" s="844" t="s">
        <v>553</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376</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5198</v>
      </c>
      <c r="AG63" s="857"/>
      <c r="AH63" s="857"/>
      <c r="AI63" s="857"/>
      <c r="AJ63" s="858"/>
      <c r="AK63" s="859"/>
      <c r="AL63" s="854"/>
      <c r="AM63" s="854"/>
      <c r="AN63" s="854"/>
      <c r="AO63" s="854"/>
      <c r="AP63" s="857">
        <v>8217</v>
      </c>
      <c r="AQ63" s="857"/>
      <c r="AR63" s="857"/>
      <c r="AS63" s="857"/>
      <c r="AT63" s="857"/>
      <c r="AU63" s="857">
        <v>4088</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554</v>
      </c>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v>1528</v>
      </c>
      <c r="AG68" s="879"/>
      <c r="AH68" s="879"/>
      <c r="AI68" s="879"/>
      <c r="AJ68" s="879"/>
      <c r="AK68" s="879"/>
      <c r="AL68" s="879"/>
      <c r="AM68" s="879"/>
      <c r="AN68" s="879"/>
      <c r="AO68" s="879"/>
      <c r="AP68" s="879">
        <v>2352</v>
      </c>
      <c r="AQ68" s="879"/>
      <c r="AR68" s="879"/>
      <c r="AS68" s="879"/>
      <c r="AT68" s="879"/>
      <c r="AU68" s="879" t="s">
        <v>555</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556</v>
      </c>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v>80</v>
      </c>
      <c r="AG69" s="843"/>
      <c r="AH69" s="843"/>
      <c r="AI69" s="843"/>
      <c r="AJ69" s="843"/>
      <c r="AK69" s="843"/>
      <c r="AL69" s="843"/>
      <c r="AM69" s="843"/>
      <c r="AN69" s="843"/>
      <c r="AO69" s="843"/>
      <c r="AP69" s="843" t="s">
        <v>555</v>
      </c>
      <c r="AQ69" s="843"/>
      <c r="AR69" s="843"/>
      <c r="AS69" s="843"/>
      <c r="AT69" s="843"/>
      <c r="AU69" s="843" t="s">
        <v>555</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557</v>
      </c>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v>1</v>
      </c>
      <c r="AG70" s="843"/>
      <c r="AH70" s="843"/>
      <c r="AI70" s="843"/>
      <c r="AJ70" s="843"/>
      <c r="AK70" s="843"/>
      <c r="AL70" s="843"/>
      <c r="AM70" s="843"/>
      <c r="AN70" s="843"/>
      <c r="AO70" s="843"/>
      <c r="AP70" s="843" t="s">
        <v>555</v>
      </c>
      <c r="AQ70" s="843"/>
      <c r="AR70" s="843"/>
      <c r="AS70" s="843"/>
      <c r="AT70" s="843"/>
      <c r="AU70" s="843" t="s">
        <v>555</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558</v>
      </c>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v>1</v>
      </c>
      <c r="AG71" s="843"/>
      <c r="AH71" s="843"/>
      <c r="AI71" s="843"/>
      <c r="AJ71" s="843"/>
      <c r="AK71" s="843"/>
      <c r="AL71" s="843"/>
      <c r="AM71" s="843"/>
      <c r="AN71" s="843"/>
      <c r="AO71" s="843"/>
      <c r="AP71" s="843" t="s">
        <v>555</v>
      </c>
      <c r="AQ71" s="843"/>
      <c r="AR71" s="843"/>
      <c r="AS71" s="843"/>
      <c r="AT71" s="843"/>
      <c r="AU71" s="843" t="s">
        <v>555</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559</v>
      </c>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v>308</v>
      </c>
      <c r="AG72" s="843"/>
      <c r="AH72" s="843"/>
      <c r="AI72" s="843"/>
      <c r="AJ72" s="843"/>
      <c r="AK72" s="843"/>
      <c r="AL72" s="843"/>
      <c r="AM72" s="843"/>
      <c r="AN72" s="843"/>
      <c r="AO72" s="843"/>
      <c r="AP72" s="843" t="s">
        <v>555</v>
      </c>
      <c r="AQ72" s="843"/>
      <c r="AR72" s="843"/>
      <c r="AS72" s="843"/>
      <c r="AT72" s="843"/>
      <c r="AU72" s="843" t="s">
        <v>555</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560</v>
      </c>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v>37</v>
      </c>
      <c r="AG73" s="843"/>
      <c r="AH73" s="843"/>
      <c r="AI73" s="843"/>
      <c r="AJ73" s="843"/>
      <c r="AK73" s="843"/>
      <c r="AL73" s="843"/>
      <c r="AM73" s="843"/>
      <c r="AN73" s="843"/>
      <c r="AO73" s="843"/>
      <c r="AP73" s="843" t="s">
        <v>555</v>
      </c>
      <c r="AQ73" s="843"/>
      <c r="AR73" s="843"/>
      <c r="AS73" s="843"/>
      <c r="AT73" s="843"/>
      <c r="AU73" s="843" t="s">
        <v>555</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561</v>
      </c>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v>13281</v>
      </c>
      <c r="AG74" s="843"/>
      <c r="AH74" s="843"/>
      <c r="AI74" s="843"/>
      <c r="AJ74" s="843"/>
      <c r="AK74" s="843"/>
      <c r="AL74" s="843"/>
      <c r="AM74" s="843"/>
      <c r="AN74" s="843"/>
      <c r="AO74" s="843"/>
      <c r="AP74" s="843" t="s">
        <v>555</v>
      </c>
      <c r="AQ74" s="843"/>
      <c r="AR74" s="843"/>
      <c r="AS74" s="843"/>
      <c r="AT74" s="843"/>
      <c r="AU74" s="843" t="s">
        <v>555</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562</v>
      </c>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v>35</v>
      </c>
      <c r="AG75" s="891"/>
      <c r="AH75" s="891"/>
      <c r="AI75" s="891"/>
      <c r="AJ75" s="847"/>
      <c r="AK75" s="892"/>
      <c r="AL75" s="891"/>
      <c r="AM75" s="891"/>
      <c r="AN75" s="891"/>
      <c r="AO75" s="847"/>
      <c r="AP75" s="892" t="s">
        <v>555</v>
      </c>
      <c r="AQ75" s="891"/>
      <c r="AR75" s="891"/>
      <c r="AS75" s="891"/>
      <c r="AT75" s="847"/>
      <c r="AU75" s="892" t="s">
        <v>555</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376</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15272</v>
      </c>
      <c r="AG88" s="857"/>
      <c r="AH88" s="857"/>
      <c r="AI88" s="857"/>
      <c r="AJ88" s="857"/>
      <c r="AK88" s="854"/>
      <c r="AL88" s="854"/>
      <c r="AM88" s="854"/>
      <c r="AN88" s="854"/>
      <c r="AO88" s="854"/>
      <c r="AP88" s="857">
        <v>2352</v>
      </c>
      <c r="AQ88" s="857"/>
      <c r="AR88" s="857"/>
      <c r="AS88" s="857"/>
      <c r="AT88" s="857"/>
      <c r="AU88" s="857" t="s">
        <v>555</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100</v>
      </c>
      <c r="CS102" s="865"/>
      <c r="CT102" s="865"/>
      <c r="CU102" s="865"/>
      <c r="CV102" s="904"/>
      <c r="CW102" s="903">
        <v>57</v>
      </c>
      <c r="CX102" s="865"/>
      <c r="CY102" s="865"/>
      <c r="CZ102" s="865"/>
      <c r="DA102" s="904"/>
      <c r="DB102" s="903" t="s">
        <v>555</v>
      </c>
      <c r="DC102" s="865"/>
      <c r="DD102" s="865"/>
      <c r="DE102" s="865"/>
      <c r="DF102" s="904"/>
      <c r="DG102" s="903" t="s">
        <v>555</v>
      </c>
      <c r="DH102" s="865"/>
      <c r="DI102" s="865"/>
      <c r="DJ102" s="865"/>
      <c r="DK102" s="904"/>
      <c r="DL102" s="903" t="s">
        <v>555</v>
      </c>
      <c r="DM102" s="865"/>
      <c r="DN102" s="865"/>
      <c r="DO102" s="865"/>
      <c r="DP102" s="904"/>
      <c r="DQ102" s="903" t="s">
        <v>555</v>
      </c>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15">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2027067</v>
      </c>
      <c r="AB110" s="913"/>
      <c r="AC110" s="913"/>
      <c r="AD110" s="913"/>
      <c r="AE110" s="914"/>
      <c r="AF110" s="915">
        <v>2070982</v>
      </c>
      <c r="AG110" s="913"/>
      <c r="AH110" s="913"/>
      <c r="AI110" s="913"/>
      <c r="AJ110" s="914"/>
      <c r="AK110" s="915">
        <v>2042695</v>
      </c>
      <c r="AL110" s="913"/>
      <c r="AM110" s="913"/>
      <c r="AN110" s="913"/>
      <c r="AO110" s="914"/>
      <c r="AP110" s="916">
        <v>14</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20867384</v>
      </c>
      <c r="BR110" s="944"/>
      <c r="BS110" s="944"/>
      <c r="BT110" s="944"/>
      <c r="BU110" s="944"/>
      <c r="BV110" s="944">
        <v>19811630</v>
      </c>
      <c r="BW110" s="944"/>
      <c r="BX110" s="944"/>
      <c r="BY110" s="944"/>
      <c r="BZ110" s="944"/>
      <c r="CA110" s="944">
        <v>18814740</v>
      </c>
      <c r="CB110" s="944"/>
      <c r="CC110" s="944"/>
      <c r="CD110" s="944"/>
      <c r="CE110" s="944"/>
      <c r="CF110" s="957">
        <v>128.9</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4557</v>
      </c>
      <c r="BR111" s="939"/>
      <c r="BS111" s="939"/>
      <c r="BT111" s="939"/>
      <c r="BU111" s="939"/>
      <c r="BV111" s="939">
        <v>3865</v>
      </c>
      <c r="BW111" s="939"/>
      <c r="BX111" s="939"/>
      <c r="BY111" s="939"/>
      <c r="BZ111" s="939"/>
      <c r="CA111" s="939">
        <v>3173</v>
      </c>
      <c r="CB111" s="939"/>
      <c r="CC111" s="939"/>
      <c r="CD111" s="939"/>
      <c r="CE111" s="939"/>
      <c r="CF111" s="933">
        <v>0</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4861929</v>
      </c>
      <c r="BR112" s="939"/>
      <c r="BS112" s="939"/>
      <c r="BT112" s="939"/>
      <c r="BU112" s="939"/>
      <c r="BV112" s="939">
        <v>4361286</v>
      </c>
      <c r="BW112" s="939"/>
      <c r="BX112" s="939"/>
      <c r="BY112" s="939"/>
      <c r="BZ112" s="939"/>
      <c r="CA112" s="939">
        <v>4088467</v>
      </c>
      <c r="CB112" s="939"/>
      <c r="CC112" s="939"/>
      <c r="CD112" s="939"/>
      <c r="CE112" s="939"/>
      <c r="CF112" s="933">
        <v>28</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375772</v>
      </c>
      <c r="AB113" s="951"/>
      <c r="AC113" s="951"/>
      <c r="AD113" s="951"/>
      <c r="AE113" s="952"/>
      <c r="AF113" s="953">
        <v>357476</v>
      </c>
      <c r="AG113" s="951"/>
      <c r="AH113" s="951"/>
      <c r="AI113" s="951"/>
      <c r="AJ113" s="952"/>
      <c r="AK113" s="953">
        <v>370177</v>
      </c>
      <c r="AL113" s="951"/>
      <c r="AM113" s="951"/>
      <c r="AN113" s="951"/>
      <c r="AO113" s="952"/>
      <c r="AP113" s="954">
        <v>2.5</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t="s">
        <v>121</v>
      </c>
      <c r="BR113" s="939"/>
      <c r="BS113" s="939"/>
      <c r="BT113" s="939"/>
      <c r="BU113" s="939"/>
      <c r="BV113" s="939" t="s">
        <v>121</v>
      </c>
      <c r="BW113" s="939"/>
      <c r="BX113" s="939"/>
      <c r="BY113" s="939"/>
      <c r="BZ113" s="939"/>
      <c r="CA113" s="939" t="s">
        <v>121</v>
      </c>
      <c r="CB113" s="939"/>
      <c r="CC113" s="939"/>
      <c r="CD113" s="939"/>
      <c r="CE113" s="939"/>
      <c r="CF113" s="933" t="s">
        <v>121</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121</v>
      </c>
      <c r="AB114" s="972"/>
      <c r="AC114" s="972"/>
      <c r="AD114" s="972"/>
      <c r="AE114" s="973"/>
      <c r="AF114" s="974" t="s">
        <v>121</v>
      </c>
      <c r="AG114" s="972"/>
      <c r="AH114" s="972"/>
      <c r="AI114" s="972"/>
      <c r="AJ114" s="973"/>
      <c r="AK114" s="974" t="s">
        <v>121</v>
      </c>
      <c r="AL114" s="972"/>
      <c r="AM114" s="972"/>
      <c r="AN114" s="972"/>
      <c r="AO114" s="973"/>
      <c r="AP114" s="975" t="s">
        <v>121</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3166521</v>
      </c>
      <c r="BR114" s="939"/>
      <c r="BS114" s="939"/>
      <c r="BT114" s="939"/>
      <c r="BU114" s="939"/>
      <c r="BV114" s="939">
        <v>3418309</v>
      </c>
      <c r="BW114" s="939"/>
      <c r="BX114" s="939"/>
      <c r="BY114" s="939"/>
      <c r="BZ114" s="939"/>
      <c r="CA114" s="939">
        <v>3552525</v>
      </c>
      <c r="CB114" s="939"/>
      <c r="CC114" s="939"/>
      <c r="CD114" s="939"/>
      <c r="CE114" s="939"/>
      <c r="CF114" s="933">
        <v>24.3</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692</v>
      </c>
      <c r="AB115" s="951"/>
      <c r="AC115" s="951"/>
      <c r="AD115" s="951"/>
      <c r="AE115" s="952"/>
      <c r="AF115" s="953">
        <v>692</v>
      </c>
      <c r="AG115" s="951"/>
      <c r="AH115" s="951"/>
      <c r="AI115" s="951"/>
      <c r="AJ115" s="952"/>
      <c r="AK115" s="953">
        <v>692</v>
      </c>
      <c r="AL115" s="951"/>
      <c r="AM115" s="951"/>
      <c r="AN115" s="951"/>
      <c r="AO115" s="952"/>
      <c r="AP115" s="954">
        <v>0</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2403531</v>
      </c>
      <c r="AB117" s="992"/>
      <c r="AC117" s="992"/>
      <c r="AD117" s="992"/>
      <c r="AE117" s="993"/>
      <c r="AF117" s="994">
        <v>2429150</v>
      </c>
      <c r="AG117" s="992"/>
      <c r="AH117" s="992"/>
      <c r="AI117" s="992"/>
      <c r="AJ117" s="993"/>
      <c r="AK117" s="994">
        <v>2413564</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28900391</v>
      </c>
      <c r="BR119" s="1013"/>
      <c r="BS119" s="1013"/>
      <c r="BT119" s="1013"/>
      <c r="BU119" s="1013"/>
      <c r="BV119" s="1013">
        <v>27595090</v>
      </c>
      <c r="BW119" s="1013"/>
      <c r="BX119" s="1013"/>
      <c r="BY119" s="1013"/>
      <c r="BZ119" s="1013"/>
      <c r="CA119" s="1013">
        <v>26458905</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4557</v>
      </c>
      <c r="DH119" s="999"/>
      <c r="DI119" s="999"/>
      <c r="DJ119" s="999"/>
      <c r="DK119" s="1000"/>
      <c r="DL119" s="998">
        <v>3865</v>
      </c>
      <c r="DM119" s="999"/>
      <c r="DN119" s="999"/>
      <c r="DO119" s="999"/>
      <c r="DP119" s="1000"/>
      <c r="DQ119" s="998">
        <v>3173</v>
      </c>
      <c r="DR119" s="999"/>
      <c r="DS119" s="999"/>
      <c r="DT119" s="999"/>
      <c r="DU119" s="1000"/>
      <c r="DV119" s="1001">
        <v>0</v>
      </c>
      <c r="DW119" s="1002"/>
      <c r="DX119" s="1002"/>
      <c r="DY119" s="1002"/>
      <c r="DZ119" s="1003"/>
    </row>
    <row r="120" spans="1:130" s="212" customFormat="1" ht="26.25" customHeight="1" x14ac:dyDescent="0.15">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16846320</v>
      </c>
      <c r="BR120" s="944"/>
      <c r="BS120" s="944"/>
      <c r="BT120" s="944"/>
      <c r="BU120" s="944"/>
      <c r="BV120" s="944">
        <v>17929401</v>
      </c>
      <c r="BW120" s="944"/>
      <c r="BX120" s="944"/>
      <c r="BY120" s="944"/>
      <c r="BZ120" s="944"/>
      <c r="CA120" s="944">
        <v>18827906</v>
      </c>
      <c r="CB120" s="944"/>
      <c r="CC120" s="944"/>
      <c r="CD120" s="944"/>
      <c r="CE120" s="944"/>
      <c r="CF120" s="957">
        <v>129</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3914340</v>
      </c>
      <c r="DR120" s="944"/>
      <c r="DS120" s="944"/>
      <c r="DT120" s="944"/>
      <c r="DU120" s="944"/>
      <c r="DV120" s="945">
        <v>26.8</v>
      </c>
      <c r="DW120" s="945"/>
      <c r="DX120" s="945"/>
      <c r="DY120" s="945"/>
      <c r="DZ120" s="946"/>
    </row>
    <row r="121" spans="1:130" s="212" customFormat="1" ht="26.25" customHeight="1" x14ac:dyDescent="0.15">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849590</v>
      </c>
      <c r="BR121" s="939"/>
      <c r="BS121" s="939"/>
      <c r="BT121" s="939"/>
      <c r="BU121" s="939"/>
      <c r="BV121" s="939">
        <v>707924</v>
      </c>
      <c r="BW121" s="939"/>
      <c r="BX121" s="939"/>
      <c r="BY121" s="939"/>
      <c r="BZ121" s="939"/>
      <c r="CA121" s="939">
        <v>596975</v>
      </c>
      <c r="CB121" s="939"/>
      <c r="CC121" s="939"/>
      <c r="CD121" s="939"/>
      <c r="CE121" s="939"/>
      <c r="CF121" s="933">
        <v>4.0999999999999996</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49763</v>
      </c>
      <c r="DH121" s="939"/>
      <c r="DI121" s="939"/>
      <c r="DJ121" s="939"/>
      <c r="DK121" s="939"/>
      <c r="DL121" s="939">
        <v>52202</v>
      </c>
      <c r="DM121" s="939"/>
      <c r="DN121" s="939"/>
      <c r="DO121" s="939"/>
      <c r="DP121" s="939"/>
      <c r="DQ121" s="939">
        <v>165827</v>
      </c>
      <c r="DR121" s="939"/>
      <c r="DS121" s="939"/>
      <c r="DT121" s="939"/>
      <c r="DU121" s="939"/>
      <c r="DV121" s="940">
        <v>1.1000000000000001</v>
      </c>
      <c r="DW121" s="940"/>
      <c r="DX121" s="940"/>
      <c r="DY121" s="940"/>
      <c r="DZ121" s="941"/>
    </row>
    <row r="122" spans="1:130" s="212" customFormat="1" ht="26.25" customHeight="1" x14ac:dyDescent="0.15">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16723569</v>
      </c>
      <c r="BR122" s="1013"/>
      <c r="BS122" s="1013"/>
      <c r="BT122" s="1013"/>
      <c r="BU122" s="1013"/>
      <c r="BV122" s="1013">
        <v>15996107</v>
      </c>
      <c r="BW122" s="1013"/>
      <c r="BX122" s="1013"/>
      <c r="BY122" s="1013"/>
      <c r="BZ122" s="1013"/>
      <c r="CA122" s="1013">
        <v>15202803</v>
      </c>
      <c r="CB122" s="1013"/>
      <c r="CC122" s="1013"/>
      <c r="CD122" s="1013"/>
      <c r="CE122" s="1013"/>
      <c r="CF122" s="1030">
        <v>104.1</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v>8300</v>
      </c>
      <c r="DM122" s="939"/>
      <c r="DN122" s="939"/>
      <c r="DO122" s="939"/>
      <c r="DP122" s="939"/>
      <c r="DQ122" s="939">
        <v>8300</v>
      </c>
      <c r="DR122" s="939"/>
      <c r="DS122" s="939"/>
      <c r="DT122" s="939"/>
      <c r="DU122" s="939"/>
      <c r="DV122" s="940">
        <v>0.1</v>
      </c>
      <c r="DW122" s="940"/>
      <c r="DX122" s="940"/>
      <c r="DY122" s="940"/>
      <c r="DZ122" s="941"/>
    </row>
    <row r="123" spans="1:130" s="212" customFormat="1" ht="26.25" customHeight="1" x14ac:dyDescent="0.15">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34419479</v>
      </c>
      <c r="BR123" s="1077"/>
      <c r="BS123" s="1077"/>
      <c r="BT123" s="1077"/>
      <c r="BU123" s="1077"/>
      <c r="BV123" s="1077">
        <v>34633432</v>
      </c>
      <c r="BW123" s="1077"/>
      <c r="BX123" s="1077"/>
      <c r="BY123" s="1077"/>
      <c r="BZ123" s="1077"/>
      <c r="CA123" s="1077">
        <v>34627684</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4812166</v>
      </c>
      <c r="DH124" s="999"/>
      <c r="DI124" s="999"/>
      <c r="DJ124" s="999"/>
      <c r="DK124" s="1000"/>
      <c r="DL124" s="998">
        <v>4300784</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692</v>
      </c>
      <c r="AB127" s="972"/>
      <c r="AC127" s="972"/>
      <c r="AD127" s="972"/>
      <c r="AE127" s="973"/>
      <c r="AF127" s="974">
        <v>692</v>
      </c>
      <c r="AG127" s="972"/>
      <c r="AH127" s="972"/>
      <c r="AI127" s="972"/>
      <c r="AJ127" s="973"/>
      <c r="AK127" s="974">
        <v>692</v>
      </c>
      <c r="AL127" s="972"/>
      <c r="AM127" s="972"/>
      <c r="AN127" s="972"/>
      <c r="AO127" s="973"/>
      <c r="AP127" s="975">
        <v>0</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97143</v>
      </c>
      <c r="AB128" s="1059"/>
      <c r="AC128" s="1059"/>
      <c r="AD128" s="1059"/>
      <c r="AE128" s="1060"/>
      <c r="AF128" s="1061">
        <v>92111</v>
      </c>
      <c r="AG128" s="1059"/>
      <c r="AH128" s="1059"/>
      <c r="AI128" s="1059"/>
      <c r="AJ128" s="1060"/>
      <c r="AK128" s="1061">
        <v>127049</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121</v>
      </c>
      <c r="BG128" s="1066"/>
      <c r="BH128" s="1066"/>
      <c r="BI128" s="1066"/>
      <c r="BJ128" s="1066"/>
      <c r="BK128" s="1066"/>
      <c r="BL128" s="1067"/>
      <c r="BM128" s="1065">
        <v>12.72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14962729</v>
      </c>
      <c r="AB129" s="972"/>
      <c r="AC129" s="972"/>
      <c r="AD129" s="972"/>
      <c r="AE129" s="973"/>
      <c r="AF129" s="974">
        <v>15412787</v>
      </c>
      <c r="AG129" s="972"/>
      <c r="AH129" s="972"/>
      <c r="AI129" s="972"/>
      <c r="AJ129" s="973"/>
      <c r="AK129" s="974">
        <v>15830612</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121</v>
      </c>
      <c r="BG129" s="1080"/>
      <c r="BH129" s="1080"/>
      <c r="BI129" s="1080"/>
      <c r="BJ129" s="1080"/>
      <c r="BK129" s="1080"/>
      <c r="BL129" s="1081"/>
      <c r="BM129" s="1079">
        <v>17.72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1314986</v>
      </c>
      <c r="AB130" s="972"/>
      <c r="AC130" s="972"/>
      <c r="AD130" s="972"/>
      <c r="AE130" s="973"/>
      <c r="AF130" s="974">
        <v>1300875</v>
      </c>
      <c r="AG130" s="972"/>
      <c r="AH130" s="972"/>
      <c r="AI130" s="972"/>
      <c r="AJ130" s="973"/>
      <c r="AK130" s="974">
        <v>1230512</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7.2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13647743</v>
      </c>
      <c r="AB131" s="999"/>
      <c r="AC131" s="999"/>
      <c r="AD131" s="999"/>
      <c r="AE131" s="1000"/>
      <c r="AF131" s="998">
        <v>14111912</v>
      </c>
      <c r="AG131" s="999"/>
      <c r="AH131" s="999"/>
      <c r="AI131" s="999"/>
      <c r="AJ131" s="1000"/>
      <c r="AK131" s="998">
        <v>14600100</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7.2642194389999997</v>
      </c>
      <c r="AB132" s="1110"/>
      <c r="AC132" s="1110"/>
      <c r="AD132" s="1110"/>
      <c r="AE132" s="1111"/>
      <c r="AF132" s="1112">
        <v>7.3424777590000003</v>
      </c>
      <c r="AG132" s="1110"/>
      <c r="AH132" s="1110"/>
      <c r="AI132" s="1110"/>
      <c r="AJ132" s="1111"/>
      <c r="AK132" s="1112">
        <v>7.2328477199999996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6.8</v>
      </c>
      <c r="AB133" s="1093"/>
      <c r="AC133" s="1093"/>
      <c r="AD133" s="1093"/>
      <c r="AE133" s="1094"/>
      <c r="AF133" s="1092">
        <v>7</v>
      </c>
      <c r="AG133" s="1093"/>
      <c r="AH133" s="1093"/>
      <c r="AI133" s="1093"/>
      <c r="AJ133" s="1094"/>
      <c r="AK133" s="1092">
        <v>7.2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MUSJT5yBtU8q1Skd20no0fFqFhVaFAxQmGG3C6J9iffvadk35XNtBD57NjlZbMkOe2rpFiYmz5EIX0yA8qd2g==" saltValue="3l6NKqzFx8KvnM0cz2PK/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36NJKwbNByuqluwZ6c/Vo/jfHYEuO6EY7XKwjk2bdrZwMO6VUxncgGgIee+JbHbONYJQMAO7U6g/COs+fz8P8g==" saltValue="EdSlupelKHkMZPq+nARIb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L08KO/f4h6AHZlo2Ki2yfpE6NgzYMBi7IBmqNIxLVnG1tVG0rxGD7A4Pf/JZgjBOuhdLS5wpRl1DI5XvngWCg==" saltValue="bsHClORXtSMncN1yaic1V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27" t="s">
        <v>480</v>
      </c>
      <c r="AP7" s="253"/>
      <c r="AQ7" s="254" t="s">
        <v>481</v>
      </c>
      <c r="AR7" s="255"/>
    </row>
    <row r="8" spans="1:46" x14ac:dyDescent="0.15">
      <c r="A8" s="247"/>
      <c r="AK8" s="256"/>
      <c r="AL8" s="257"/>
      <c r="AM8" s="257"/>
      <c r="AN8" s="258"/>
      <c r="AO8" s="1128"/>
      <c r="AP8" s="259" t="s">
        <v>482</v>
      </c>
      <c r="AQ8" s="260" t="s">
        <v>483</v>
      </c>
      <c r="AR8" s="261" t="s">
        <v>484</v>
      </c>
    </row>
    <row r="9" spans="1:46" x14ac:dyDescent="0.15">
      <c r="A9" s="247"/>
      <c r="AK9" s="1129" t="s">
        <v>485</v>
      </c>
      <c r="AL9" s="1130"/>
      <c r="AM9" s="1130"/>
      <c r="AN9" s="1131"/>
      <c r="AO9" s="262">
        <v>4519230</v>
      </c>
      <c r="AP9" s="262">
        <v>62546</v>
      </c>
      <c r="AQ9" s="263">
        <v>80646</v>
      </c>
      <c r="AR9" s="264">
        <v>-22.4</v>
      </c>
    </row>
    <row r="10" spans="1:46" ht="13.5" customHeight="1" x14ac:dyDescent="0.15">
      <c r="A10" s="247"/>
      <c r="AK10" s="1129" t="s">
        <v>486</v>
      </c>
      <c r="AL10" s="1130"/>
      <c r="AM10" s="1130"/>
      <c r="AN10" s="1131"/>
      <c r="AO10" s="265">
        <v>22552</v>
      </c>
      <c r="AP10" s="265">
        <v>312</v>
      </c>
      <c r="AQ10" s="266">
        <v>6637</v>
      </c>
      <c r="AR10" s="267">
        <v>-95.3</v>
      </c>
    </row>
    <row r="11" spans="1:46" ht="13.5" customHeight="1" x14ac:dyDescent="0.15">
      <c r="A11" s="247"/>
      <c r="AK11" s="1129" t="s">
        <v>487</v>
      </c>
      <c r="AL11" s="1130"/>
      <c r="AM11" s="1130"/>
      <c r="AN11" s="1131"/>
      <c r="AO11" s="265">
        <v>65379</v>
      </c>
      <c r="AP11" s="265">
        <v>905</v>
      </c>
      <c r="AQ11" s="266">
        <v>1119</v>
      </c>
      <c r="AR11" s="267">
        <v>-19.100000000000001</v>
      </c>
    </row>
    <row r="12" spans="1:46" ht="13.5" customHeight="1" x14ac:dyDescent="0.15">
      <c r="A12" s="247"/>
      <c r="AK12" s="1129" t="s">
        <v>488</v>
      </c>
      <c r="AL12" s="1130"/>
      <c r="AM12" s="1130"/>
      <c r="AN12" s="1131"/>
      <c r="AO12" s="265" t="s">
        <v>489</v>
      </c>
      <c r="AP12" s="265" t="s">
        <v>489</v>
      </c>
      <c r="AQ12" s="266">
        <v>8</v>
      </c>
      <c r="AR12" s="267" t="s">
        <v>489</v>
      </c>
    </row>
    <row r="13" spans="1:46" ht="13.5" customHeight="1" x14ac:dyDescent="0.15">
      <c r="A13" s="247"/>
      <c r="AK13" s="1129" t="s">
        <v>490</v>
      </c>
      <c r="AL13" s="1130"/>
      <c r="AM13" s="1130"/>
      <c r="AN13" s="1131"/>
      <c r="AO13" s="265">
        <v>122049</v>
      </c>
      <c r="AP13" s="265">
        <v>1689</v>
      </c>
      <c r="AQ13" s="266">
        <v>2502</v>
      </c>
      <c r="AR13" s="267">
        <v>-32.5</v>
      </c>
    </row>
    <row r="14" spans="1:46" ht="13.5" customHeight="1" x14ac:dyDescent="0.15">
      <c r="A14" s="247"/>
      <c r="AK14" s="1129" t="s">
        <v>491</v>
      </c>
      <c r="AL14" s="1130"/>
      <c r="AM14" s="1130"/>
      <c r="AN14" s="1131"/>
      <c r="AO14" s="265">
        <v>11257</v>
      </c>
      <c r="AP14" s="265">
        <v>156</v>
      </c>
      <c r="AQ14" s="266">
        <v>1863</v>
      </c>
      <c r="AR14" s="267">
        <v>-91.6</v>
      </c>
    </row>
    <row r="15" spans="1:46" ht="13.5" customHeight="1" x14ac:dyDescent="0.15">
      <c r="A15" s="247"/>
      <c r="AK15" s="1132" t="s">
        <v>492</v>
      </c>
      <c r="AL15" s="1133"/>
      <c r="AM15" s="1133"/>
      <c r="AN15" s="1134"/>
      <c r="AO15" s="265">
        <v>-153794</v>
      </c>
      <c r="AP15" s="265">
        <v>-2129</v>
      </c>
      <c r="AQ15" s="266">
        <v>-4800</v>
      </c>
      <c r="AR15" s="267">
        <v>-55.6</v>
      </c>
    </row>
    <row r="16" spans="1:46" x14ac:dyDescent="0.15">
      <c r="A16" s="247"/>
      <c r="AK16" s="1132" t="s">
        <v>177</v>
      </c>
      <c r="AL16" s="1133"/>
      <c r="AM16" s="1133"/>
      <c r="AN16" s="1134"/>
      <c r="AO16" s="265">
        <v>4586673</v>
      </c>
      <c r="AP16" s="265">
        <v>63480</v>
      </c>
      <c r="AQ16" s="266">
        <v>87975</v>
      </c>
      <c r="AR16" s="267">
        <v>-27.8</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35" t="s">
        <v>497</v>
      </c>
      <c r="AL21" s="1136"/>
      <c r="AM21" s="1136"/>
      <c r="AN21" s="1137"/>
      <c r="AO21" s="277">
        <v>6.26</v>
      </c>
      <c r="AP21" s="278">
        <v>7.71</v>
      </c>
      <c r="AQ21" s="279">
        <v>-1.45</v>
      </c>
      <c r="AS21" s="280"/>
      <c r="AT21" s="276"/>
    </row>
    <row r="22" spans="1:46" s="248" customFormat="1" x14ac:dyDescent="0.15">
      <c r="A22" s="276"/>
      <c r="AK22" s="1135" t="s">
        <v>498</v>
      </c>
      <c r="AL22" s="1136"/>
      <c r="AM22" s="1136"/>
      <c r="AN22" s="1137"/>
      <c r="AO22" s="281">
        <v>100.4</v>
      </c>
      <c r="AP22" s="282">
        <v>98.3</v>
      </c>
      <c r="AQ22" s="283">
        <v>2.1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27" t="s">
        <v>480</v>
      </c>
      <c r="AP30" s="253"/>
      <c r="AQ30" s="254" t="s">
        <v>481</v>
      </c>
      <c r="AR30" s="255"/>
    </row>
    <row r="31" spans="1:46" x14ac:dyDescent="0.15">
      <c r="A31" s="247"/>
      <c r="AK31" s="256"/>
      <c r="AL31" s="257"/>
      <c r="AM31" s="257"/>
      <c r="AN31" s="258"/>
      <c r="AO31" s="1128"/>
      <c r="AP31" s="259" t="s">
        <v>482</v>
      </c>
      <c r="AQ31" s="260" t="s">
        <v>483</v>
      </c>
      <c r="AR31" s="261" t="s">
        <v>484</v>
      </c>
    </row>
    <row r="32" spans="1:46" ht="27" customHeight="1" x14ac:dyDescent="0.15">
      <c r="A32" s="247"/>
      <c r="AK32" s="1143" t="s">
        <v>502</v>
      </c>
      <c r="AL32" s="1144"/>
      <c r="AM32" s="1144"/>
      <c r="AN32" s="1145"/>
      <c r="AO32" s="291">
        <v>2042695</v>
      </c>
      <c r="AP32" s="291">
        <v>28271</v>
      </c>
      <c r="AQ32" s="292">
        <v>41451</v>
      </c>
      <c r="AR32" s="293">
        <v>-31.8</v>
      </c>
    </row>
    <row r="33" spans="1:46" ht="13.5" customHeight="1" x14ac:dyDescent="0.15">
      <c r="A33" s="247"/>
      <c r="AK33" s="1143" t="s">
        <v>503</v>
      </c>
      <c r="AL33" s="1144"/>
      <c r="AM33" s="1144"/>
      <c r="AN33" s="1145"/>
      <c r="AO33" s="291" t="s">
        <v>489</v>
      </c>
      <c r="AP33" s="291" t="s">
        <v>489</v>
      </c>
      <c r="AQ33" s="292" t="s">
        <v>489</v>
      </c>
      <c r="AR33" s="293" t="s">
        <v>489</v>
      </c>
    </row>
    <row r="34" spans="1:46" ht="27" customHeight="1" x14ac:dyDescent="0.15">
      <c r="A34" s="247"/>
      <c r="AK34" s="1143" t="s">
        <v>504</v>
      </c>
      <c r="AL34" s="1144"/>
      <c r="AM34" s="1144"/>
      <c r="AN34" s="1145"/>
      <c r="AO34" s="291" t="s">
        <v>489</v>
      </c>
      <c r="AP34" s="291" t="s">
        <v>489</v>
      </c>
      <c r="AQ34" s="292">
        <v>35</v>
      </c>
      <c r="AR34" s="293" t="s">
        <v>489</v>
      </c>
    </row>
    <row r="35" spans="1:46" ht="27" customHeight="1" x14ac:dyDescent="0.15">
      <c r="A35" s="247"/>
      <c r="AK35" s="1143" t="s">
        <v>505</v>
      </c>
      <c r="AL35" s="1144"/>
      <c r="AM35" s="1144"/>
      <c r="AN35" s="1145"/>
      <c r="AO35" s="291">
        <v>370177</v>
      </c>
      <c r="AP35" s="291">
        <v>5123</v>
      </c>
      <c r="AQ35" s="292">
        <v>11775</v>
      </c>
      <c r="AR35" s="293">
        <v>-56.5</v>
      </c>
    </row>
    <row r="36" spans="1:46" ht="27" customHeight="1" x14ac:dyDescent="0.15">
      <c r="A36" s="247"/>
      <c r="AK36" s="1143" t="s">
        <v>506</v>
      </c>
      <c r="AL36" s="1144"/>
      <c r="AM36" s="1144"/>
      <c r="AN36" s="1145"/>
      <c r="AO36" s="291" t="s">
        <v>489</v>
      </c>
      <c r="AP36" s="291" t="s">
        <v>489</v>
      </c>
      <c r="AQ36" s="292">
        <v>2188</v>
      </c>
      <c r="AR36" s="293" t="s">
        <v>489</v>
      </c>
    </row>
    <row r="37" spans="1:46" ht="13.5" customHeight="1" x14ac:dyDescent="0.15">
      <c r="A37" s="247"/>
      <c r="AK37" s="1143" t="s">
        <v>507</v>
      </c>
      <c r="AL37" s="1144"/>
      <c r="AM37" s="1144"/>
      <c r="AN37" s="1145"/>
      <c r="AO37" s="291">
        <v>692</v>
      </c>
      <c r="AP37" s="291">
        <v>10</v>
      </c>
      <c r="AQ37" s="292">
        <v>531</v>
      </c>
      <c r="AR37" s="293">
        <v>-98.1</v>
      </c>
    </row>
    <row r="38" spans="1:46" ht="27" customHeight="1" x14ac:dyDescent="0.15">
      <c r="A38" s="247"/>
      <c r="AK38" s="1146" t="s">
        <v>508</v>
      </c>
      <c r="AL38" s="1147"/>
      <c r="AM38" s="1147"/>
      <c r="AN38" s="1148"/>
      <c r="AO38" s="294" t="s">
        <v>489</v>
      </c>
      <c r="AP38" s="294" t="s">
        <v>489</v>
      </c>
      <c r="AQ38" s="295">
        <v>1</v>
      </c>
      <c r="AR38" s="283" t="s">
        <v>489</v>
      </c>
      <c r="AS38" s="290"/>
    </row>
    <row r="39" spans="1:46" x14ac:dyDescent="0.15">
      <c r="A39" s="247"/>
      <c r="AK39" s="1146" t="s">
        <v>509</v>
      </c>
      <c r="AL39" s="1147"/>
      <c r="AM39" s="1147"/>
      <c r="AN39" s="1148"/>
      <c r="AO39" s="291">
        <v>-127049</v>
      </c>
      <c r="AP39" s="291">
        <v>-1758</v>
      </c>
      <c r="AQ39" s="292">
        <v>-5414</v>
      </c>
      <c r="AR39" s="293">
        <v>-67.5</v>
      </c>
      <c r="AS39" s="290"/>
    </row>
    <row r="40" spans="1:46" ht="27" customHeight="1" x14ac:dyDescent="0.15">
      <c r="A40" s="247"/>
      <c r="AK40" s="1143" t="s">
        <v>510</v>
      </c>
      <c r="AL40" s="1144"/>
      <c r="AM40" s="1144"/>
      <c r="AN40" s="1145"/>
      <c r="AO40" s="291">
        <v>-1230512</v>
      </c>
      <c r="AP40" s="291">
        <v>-17030</v>
      </c>
      <c r="AQ40" s="292">
        <v>-35360</v>
      </c>
      <c r="AR40" s="293">
        <v>-51.8</v>
      </c>
      <c r="AS40" s="290"/>
    </row>
    <row r="41" spans="1:46" x14ac:dyDescent="0.15">
      <c r="A41" s="247"/>
      <c r="AK41" s="1149" t="s">
        <v>287</v>
      </c>
      <c r="AL41" s="1150"/>
      <c r="AM41" s="1150"/>
      <c r="AN41" s="1151"/>
      <c r="AO41" s="291">
        <v>1056003</v>
      </c>
      <c r="AP41" s="291">
        <v>14615</v>
      </c>
      <c r="AQ41" s="292">
        <v>15207</v>
      </c>
      <c r="AR41" s="293">
        <v>-3.9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38" t="s">
        <v>480</v>
      </c>
      <c r="AN49" s="1140" t="s">
        <v>513</v>
      </c>
      <c r="AO49" s="1141"/>
      <c r="AP49" s="1141"/>
      <c r="AQ49" s="1141"/>
      <c r="AR49" s="1142"/>
    </row>
    <row r="50" spans="1:44" x14ac:dyDescent="0.15">
      <c r="A50" s="247"/>
      <c r="AK50" s="305"/>
      <c r="AL50" s="306"/>
      <c r="AM50" s="1139"/>
      <c r="AN50" s="307" t="s">
        <v>514</v>
      </c>
      <c r="AO50" s="308" t="s">
        <v>515</v>
      </c>
      <c r="AP50" s="309" t="s">
        <v>516</v>
      </c>
      <c r="AQ50" s="310" t="s">
        <v>517</v>
      </c>
      <c r="AR50" s="311" t="s">
        <v>518</v>
      </c>
    </row>
    <row r="51" spans="1:44" x14ac:dyDescent="0.15">
      <c r="A51" s="247"/>
      <c r="AK51" s="303" t="s">
        <v>519</v>
      </c>
      <c r="AL51" s="304"/>
      <c r="AM51" s="312">
        <v>3504997</v>
      </c>
      <c r="AN51" s="313">
        <v>47984</v>
      </c>
      <c r="AO51" s="314">
        <v>-41.4</v>
      </c>
      <c r="AP51" s="315">
        <v>63812</v>
      </c>
      <c r="AQ51" s="316">
        <v>2.2999999999999998</v>
      </c>
      <c r="AR51" s="317">
        <v>-43.7</v>
      </c>
    </row>
    <row r="52" spans="1:44" x14ac:dyDescent="0.15">
      <c r="A52" s="247"/>
      <c r="AK52" s="318"/>
      <c r="AL52" s="319" t="s">
        <v>520</v>
      </c>
      <c r="AM52" s="320">
        <v>1606926</v>
      </c>
      <c r="AN52" s="321">
        <v>21999</v>
      </c>
      <c r="AO52" s="322">
        <v>-11.4</v>
      </c>
      <c r="AP52" s="323">
        <v>33848</v>
      </c>
      <c r="AQ52" s="324">
        <v>-4.2</v>
      </c>
      <c r="AR52" s="325">
        <v>-7.2</v>
      </c>
    </row>
    <row r="53" spans="1:44" x14ac:dyDescent="0.15">
      <c r="A53" s="247"/>
      <c r="AK53" s="303" t="s">
        <v>521</v>
      </c>
      <c r="AL53" s="304"/>
      <c r="AM53" s="312">
        <v>3040088</v>
      </c>
      <c r="AN53" s="313">
        <v>41772</v>
      </c>
      <c r="AO53" s="314">
        <v>-12.9</v>
      </c>
      <c r="AP53" s="315">
        <v>54225</v>
      </c>
      <c r="AQ53" s="316">
        <v>-15</v>
      </c>
      <c r="AR53" s="317">
        <v>2.1</v>
      </c>
    </row>
    <row r="54" spans="1:44" x14ac:dyDescent="0.15">
      <c r="A54" s="247"/>
      <c r="AK54" s="318"/>
      <c r="AL54" s="319" t="s">
        <v>520</v>
      </c>
      <c r="AM54" s="320">
        <v>1298165</v>
      </c>
      <c r="AN54" s="321">
        <v>17837</v>
      </c>
      <c r="AO54" s="322">
        <v>-18.899999999999999</v>
      </c>
      <c r="AP54" s="323">
        <v>27337</v>
      </c>
      <c r="AQ54" s="324">
        <v>-19.2</v>
      </c>
      <c r="AR54" s="325">
        <v>0.3</v>
      </c>
    </row>
    <row r="55" spans="1:44" x14ac:dyDescent="0.15">
      <c r="A55" s="247"/>
      <c r="AK55" s="303" t="s">
        <v>522</v>
      </c>
      <c r="AL55" s="304"/>
      <c r="AM55" s="312">
        <v>3114301</v>
      </c>
      <c r="AN55" s="313">
        <v>42876</v>
      </c>
      <c r="AO55" s="314">
        <v>2.6</v>
      </c>
      <c r="AP55" s="315">
        <v>54016</v>
      </c>
      <c r="AQ55" s="316">
        <v>-0.4</v>
      </c>
      <c r="AR55" s="317">
        <v>3</v>
      </c>
    </row>
    <row r="56" spans="1:44" x14ac:dyDescent="0.15">
      <c r="A56" s="247"/>
      <c r="AK56" s="318"/>
      <c r="AL56" s="319" t="s">
        <v>520</v>
      </c>
      <c r="AM56" s="320">
        <v>1210299</v>
      </c>
      <c r="AN56" s="321">
        <v>16663</v>
      </c>
      <c r="AO56" s="322">
        <v>-6.6</v>
      </c>
      <c r="AP56" s="323">
        <v>28078</v>
      </c>
      <c r="AQ56" s="324">
        <v>2.7</v>
      </c>
      <c r="AR56" s="325">
        <v>-9.3000000000000007</v>
      </c>
    </row>
    <row r="57" spans="1:44" x14ac:dyDescent="0.15">
      <c r="A57" s="247"/>
      <c r="AK57" s="303" t="s">
        <v>523</v>
      </c>
      <c r="AL57" s="304"/>
      <c r="AM57" s="312">
        <v>2923515</v>
      </c>
      <c r="AN57" s="313">
        <v>40262</v>
      </c>
      <c r="AO57" s="314">
        <v>-6.1</v>
      </c>
      <c r="AP57" s="315">
        <v>52786</v>
      </c>
      <c r="AQ57" s="316">
        <v>-2.2999999999999998</v>
      </c>
      <c r="AR57" s="317">
        <v>-3.8</v>
      </c>
    </row>
    <row r="58" spans="1:44" x14ac:dyDescent="0.15">
      <c r="A58" s="247"/>
      <c r="AK58" s="318"/>
      <c r="AL58" s="319" t="s">
        <v>520</v>
      </c>
      <c r="AM58" s="320">
        <v>1506131</v>
      </c>
      <c r="AN58" s="321">
        <v>20742</v>
      </c>
      <c r="AO58" s="322">
        <v>24.5</v>
      </c>
      <c r="AP58" s="323">
        <v>28742</v>
      </c>
      <c r="AQ58" s="324">
        <v>2.4</v>
      </c>
      <c r="AR58" s="325">
        <v>22.1</v>
      </c>
    </row>
    <row r="59" spans="1:44" x14ac:dyDescent="0.15">
      <c r="A59" s="247"/>
      <c r="AK59" s="303" t="s">
        <v>524</v>
      </c>
      <c r="AL59" s="304"/>
      <c r="AM59" s="312">
        <v>2621332</v>
      </c>
      <c r="AN59" s="313">
        <v>36279</v>
      </c>
      <c r="AO59" s="314">
        <v>-9.9</v>
      </c>
      <c r="AP59" s="315">
        <v>58465</v>
      </c>
      <c r="AQ59" s="316">
        <v>10.8</v>
      </c>
      <c r="AR59" s="317">
        <v>-20.7</v>
      </c>
    </row>
    <row r="60" spans="1:44" x14ac:dyDescent="0.15">
      <c r="A60" s="247"/>
      <c r="AK60" s="318"/>
      <c r="AL60" s="319" t="s">
        <v>520</v>
      </c>
      <c r="AM60" s="320">
        <v>1584844</v>
      </c>
      <c r="AN60" s="321">
        <v>21934</v>
      </c>
      <c r="AO60" s="322">
        <v>5.7</v>
      </c>
      <c r="AP60" s="323">
        <v>34452</v>
      </c>
      <c r="AQ60" s="324">
        <v>19.899999999999999</v>
      </c>
      <c r="AR60" s="325">
        <v>-14.2</v>
      </c>
    </row>
    <row r="61" spans="1:44" x14ac:dyDescent="0.15">
      <c r="A61" s="247"/>
      <c r="AK61" s="303" t="s">
        <v>525</v>
      </c>
      <c r="AL61" s="326"/>
      <c r="AM61" s="312">
        <v>3040847</v>
      </c>
      <c r="AN61" s="313">
        <v>41835</v>
      </c>
      <c r="AO61" s="314">
        <v>-13.5</v>
      </c>
      <c r="AP61" s="315">
        <v>56661</v>
      </c>
      <c r="AQ61" s="327">
        <v>-0.9</v>
      </c>
      <c r="AR61" s="317">
        <v>-12.6</v>
      </c>
    </row>
    <row r="62" spans="1:44" x14ac:dyDescent="0.15">
      <c r="A62" s="247"/>
      <c r="AK62" s="318"/>
      <c r="AL62" s="319" t="s">
        <v>520</v>
      </c>
      <c r="AM62" s="320">
        <v>1441273</v>
      </c>
      <c r="AN62" s="321">
        <v>19835</v>
      </c>
      <c r="AO62" s="322">
        <v>-1.3</v>
      </c>
      <c r="AP62" s="323">
        <v>30491</v>
      </c>
      <c r="AQ62" s="324">
        <v>0.3</v>
      </c>
      <c r="AR62" s="325">
        <v>-1.6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bDv3q9ey2axE7qRMFtCIIwaH2Ow4H/TvUt3D+aE95ZclGavnSqSVcBhYwzJuwKqju9kLP+gwz8H/mbXbjdwdg==" saltValue="xiJ2Qcw0TLfYEcPtudjYE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PufD6zF1NNBGNfyhpjRcz46kSQCPQvmUHufvQl2si5yC/z1E9RKFfgAF/7bwE+K6Gz+xvGa1Kon3EwAiGnj2qw==" saltValue="uIYOk3T9CcaVfs9aM2X2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WlPnOxxV0d/2w/mA1NF6GhdtJOk9AZD9RVC78wH5QhcssVzK/xJ+t87qolTepKmyqAzd0mWgCfLaMq0F4ZiKuQ==" saltValue="mJ/6kpr2S+kn2AcXWE9nf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33.35</v>
      </c>
      <c r="G47" s="12">
        <v>40.090000000000003</v>
      </c>
      <c r="H47" s="12">
        <v>42.87</v>
      </c>
      <c r="I47" s="12">
        <v>44.51</v>
      </c>
      <c r="J47" s="13">
        <v>45.98</v>
      </c>
    </row>
    <row r="48" spans="2:10" ht="57.75" customHeight="1" x14ac:dyDescent="0.15">
      <c r="B48" s="14"/>
      <c r="C48" s="1154" t="s">
        <v>4</v>
      </c>
      <c r="D48" s="1154"/>
      <c r="E48" s="1155"/>
      <c r="F48" s="15">
        <v>4.09</v>
      </c>
      <c r="G48" s="16">
        <v>3.63</v>
      </c>
      <c r="H48" s="16">
        <v>5.69</v>
      </c>
      <c r="I48" s="16">
        <v>5.1100000000000003</v>
      </c>
      <c r="J48" s="17">
        <v>5.18</v>
      </c>
    </row>
    <row r="49" spans="2:10" ht="57.75" customHeight="1" thickBot="1" x14ac:dyDescent="0.2">
      <c r="B49" s="18"/>
      <c r="C49" s="1156" t="s">
        <v>5</v>
      </c>
      <c r="D49" s="1156"/>
      <c r="E49" s="1157"/>
      <c r="F49" s="19">
        <v>6.11</v>
      </c>
      <c r="G49" s="20">
        <v>6.67</v>
      </c>
      <c r="H49" s="20">
        <v>2.09</v>
      </c>
      <c r="I49" s="20" t="s">
        <v>532</v>
      </c>
      <c r="J49" s="21">
        <v>0.37</v>
      </c>
    </row>
    <row r="50" spans="2:10" x14ac:dyDescent="0.15"/>
  </sheetData>
  <sheetProtection algorithmName="SHA-512" hashValue="CsmdQSsSPW3oFxTT1ZL70EEm983d3NfjRM16tnhlpO7dTWE9aK1qhX8euHj72+LgLEAE7/uZSs2xymdeyIenMQ==" saltValue="5zMgV1Oob3cT094bv6iW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533</v>
      </c>
      <c r="D34" s="1162"/>
      <c r="E34" s="1163"/>
      <c r="F34" s="32" t="s">
        <v>534</v>
      </c>
      <c r="G34" s="33" t="s">
        <v>535</v>
      </c>
      <c r="H34" s="33" t="s">
        <v>536</v>
      </c>
      <c r="I34" s="33" t="s">
        <v>537</v>
      </c>
      <c r="J34" s="34" t="s">
        <v>538</v>
      </c>
      <c r="K34" s="22"/>
      <c r="L34" s="22"/>
      <c r="M34" s="22"/>
      <c r="N34" s="22"/>
      <c r="O34" s="22"/>
      <c r="P34" s="22"/>
    </row>
    <row r="35" spans="1:16" ht="39" customHeight="1" x14ac:dyDescent="0.15">
      <c r="A35" s="22"/>
      <c r="B35" s="35"/>
      <c r="C35" s="1158" t="s">
        <v>539</v>
      </c>
      <c r="D35" s="1158"/>
      <c r="E35" s="1159"/>
      <c r="F35" s="36">
        <v>23.09</v>
      </c>
      <c r="G35" s="37">
        <v>23.11</v>
      </c>
      <c r="H35" s="37">
        <v>24.14</v>
      </c>
      <c r="I35" s="37">
        <v>25.39</v>
      </c>
      <c r="J35" s="38">
        <v>26.94</v>
      </c>
      <c r="K35" s="22"/>
      <c r="L35" s="22"/>
      <c r="M35" s="22"/>
      <c r="N35" s="22"/>
      <c r="O35" s="22"/>
      <c r="P35" s="22"/>
    </row>
    <row r="36" spans="1:16" ht="39" customHeight="1" x14ac:dyDescent="0.15">
      <c r="A36" s="22"/>
      <c r="B36" s="35"/>
      <c r="C36" s="1158" t="s">
        <v>540</v>
      </c>
      <c r="D36" s="1158"/>
      <c r="E36" s="1159"/>
      <c r="F36" s="36">
        <v>4.09</v>
      </c>
      <c r="G36" s="37">
        <v>3.63</v>
      </c>
      <c r="H36" s="37">
        <v>5.69</v>
      </c>
      <c r="I36" s="37">
        <v>5.0999999999999996</v>
      </c>
      <c r="J36" s="38">
        <v>5.18</v>
      </c>
      <c r="K36" s="22"/>
      <c r="L36" s="22"/>
      <c r="M36" s="22"/>
      <c r="N36" s="22"/>
      <c r="O36" s="22"/>
      <c r="P36" s="22"/>
    </row>
    <row r="37" spans="1:16" ht="39" customHeight="1" x14ac:dyDescent="0.15">
      <c r="A37" s="22"/>
      <c r="B37" s="35"/>
      <c r="C37" s="1158" t="s">
        <v>541</v>
      </c>
      <c r="D37" s="1158"/>
      <c r="E37" s="1159"/>
      <c r="F37" s="36" t="s">
        <v>489</v>
      </c>
      <c r="G37" s="37" t="s">
        <v>489</v>
      </c>
      <c r="H37" s="37" t="s">
        <v>489</v>
      </c>
      <c r="I37" s="37" t="s">
        <v>489</v>
      </c>
      <c r="J37" s="38">
        <v>4.78</v>
      </c>
      <c r="K37" s="22"/>
      <c r="L37" s="22"/>
      <c r="M37" s="22"/>
      <c r="N37" s="22"/>
      <c r="O37" s="22"/>
      <c r="P37" s="22"/>
    </row>
    <row r="38" spans="1:16" ht="39" customHeight="1" x14ac:dyDescent="0.15">
      <c r="A38" s="22"/>
      <c r="B38" s="35"/>
      <c r="C38" s="1158" t="s">
        <v>542</v>
      </c>
      <c r="D38" s="1158"/>
      <c r="E38" s="1159"/>
      <c r="F38" s="36">
        <v>1.76</v>
      </c>
      <c r="G38" s="37">
        <v>3.15</v>
      </c>
      <c r="H38" s="37">
        <v>2.91</v>
      </c>
      <c r="I38" s="37">
        <v>2.25</v>
      </c>
      <c r="J38" s="38">
        <v>1.51</v>
      </c>
      <c r="K38" s="22"/>
      <c r="L38" s="22"/>
      <c r="M38" s="22"/>
      <c r="N38" s="22"/>
      <c r="O38" s="22"/>
      <c r="P38" s="22"/>
    </row>
    <row r="39" spans="1:16" ht="39" customHeight="1" x14ac:dyDescent="0.15">
      <c r="A39" s="22"/>
      <c r="B39" s="35"/>
      <c r="C39" s="1158" t="s">
        <v>543</v>
      </c>
      <c r="D39" s="1158"/>
      <c r="E39" s="1159"/>
      <c r="F39" s="36">
        <v>0.03</v>
      </c>
      <c r="G39" s="37">
        <v>0.02</v>
      </c>
      <c r="H39" s="37">
        <v>0.02</v>
      </c>
      <c r="I39" s="37">
        <v>0.06</v>
      </c>
      <c r="J39" s="38">
        <v>7.0000000000000007E-2</v>
      </c>
      <c r="K39" s="22"/>
      <c r="L39" s="22"/>
      <c r="M39" s="22"/>
      <c r="N39" s="22"/>
      <c r="O39" s="22"/>
      <c r="P39" s="22"/>
    </row>
    <row r="40" spans="1:16" ht="39" customHeight="1" x14ac:dyDescent="0.15">
      <c r="A40" s="22"/>
      <c r="B40" s="35"/>
      <c r="C40" s="1158" t="s">
        <v>544</v>
      </c>
      <c r="D40" s="1158"/>
      <c r="E40" s="1159"/>
      <c r="F40" s="36">
        <v>0</v>
      </c>
      <c r="G40" s="37">
        <v>0</v>
      </c>
      <c r="H40" s="37">
        <v>0</v>
      </c>
      <c r="I40" s="37">
        <v>0.01</v>
      </c>
      <c r="J40" s="38">
        <v>0.02</v>
      </c>
      <c r="K40" s="22"/>
      <c r="L40" s="22"/>
      <c r="M40" s="22"/>
      <c r="N40" s="22"/>
      <c r="O40" s="22"/>
      <c r="P40" s="22"/>
    </row>
    <row r="41" spans="1:16" ht="39" customHeight="1" x14ac:dyDescent="0.15">
      <c r="A41" s="22"/>
      <c r="B41" s="35"/>
      <c r="C41" s="1158" t="s">
        <v>545</v>
      </c>
      <c r="D41" s="1158"/>
      <c r="E41" s="1159"/>
      <c r="F41" s="36">
        <v>0.04</v>
      </c>
      <c r="G41" s="37">
        <v>0.02</v>
      </c>
      <c r="H41" s="37">
        <v>0.03</v>
      </c>
      <c r="I41" s="37">
        <v>0.02</v>
      </c>
      <c r="J41" s="38">
        <v>0.02</v>
      </c>
      <c r="K41" s="22"/>
      <c r="L41" s="22"/>
      <c r="M41" s="22"/>
      <c r="N41" s="22"/>
      <c r="O41" s="22"/>
      <c r="P41" s="22"/>
    </row>
    <row r="42" spans="1:16" ht="39" customHeight="1" x14ac:dyDescent="0.15">
      <c r="A42" s="22"/>
      <c r="B42" s="39"/>
      <c r="C42" s="1158" t="s">
        <v>546</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547</v>
      </c>
      <c r="D43" s="1160"/>
      <c r="E43" s="1161"/>
      <c r="F43" s="41">
        <v>3.04</v>
      </c>
      <c r="G43" s="42">
        <v>0.5</v>
      </c>
      <c r="H43" s="42">
        <v>4.05</v>
      </c>
      <c r="I43" s="42">
        <v>4.22</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XzMC0o1yOmFzQ97EbRdP5oLW1eq3E1VRN3sBsyuQFK0wRI4eUGbltAPdp/hicC2ZT9GdQCyB9kYjZWFnjBdPA==" saltValue="O6MWNQceLvUN8t5YIQ7s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1855</v>
      </c>
      <c r="L45" s="58">
        <v>1934</v>
      </c>
      <c r="M45" s="58">
        <v>2027</v>
      </c>
      <c r="N45" s="58">
        <v>2071</v>
      </c>
      <c r="O45" s="59">
        <v>2043</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417</v>
      </c>
      <c r="L48" s="62">
        <v>407</v>
      </c>
      <c r="M48" s="62">
        <v>376</v>
      </c>
      <c r="N48" s="62">
        <v>357</v>
      </c>
      <c r="O48" s="63">
        <v>370</v>
      </c>
      <c r="P48" s="46"/>
      <c r="Q48" s="46"/>
      <c r="R48" s="46"/>
      <c r="S48" s="46"/>
      <c r="T48" s="46"/>
      <c r="U48" s="46"/>
    </row>
    <row r="49" spans="1:21" ht="30.75" customHeight="1" x14ac:dyDescent="0.15">
      <c r="A49" s="46"/>
      <c r="B49" s="1166"/>
      <c r="C49" s="1167"/>
      <c r="D49" s="60"/>
      <c r="E49" s="1172" t="s">
        <v>14</v>
      </c>
      <c r="F49" s="1172"/>
      <c r="G49" s="1172"/>
      <c r="H49" s="1172"/>
      <c r="I49" s="1172"/>
      <c r="J49" s="1173"/>
      <c r="K49" s="61">
        <v>5</v>
      </c>
      <c r="L49" s="62" t="s">
        <v>489</v>
      </c>
      <c r="M49" s="62" t="s">
        <v>489</v>
      </c>
      <c r="N49" s="62" t="s">
        <v>489</v>
      </c>
      <c r="O49" s="63" t="s">
        <v>489</v>
      </c>
      <c r="P49" s="46"/>
      <c r="Q49" s="46"/>
      <c r="R49" s="46"/>
      <c r="S49" s="46"/>
      <c r="T49" s="46"/>
      <c r="U49" s="46"/>
    </row>
    <row r="50" spans="1:21" ht="30.75" customHeight="1" x14ac:dyDescent="0.15">
      <c r="A50" s="46"/>
      <c r="B50" s="1166"/>
      <c r="C50" s="1167"/>
      <c r="D50" s="60"/>
      <c r="E50" s="1172" t="s">
        <v>15</v>
      </c>
      <c r="F50" s="1172"/>
      <c r="G50" s="1172"/>
      <c r="H50" s="1172"/>
      <c r="I50" s="1172"/>
      <c r="J50" s="1173"/>
      <c r="K50" s="61">
        <v>1</v>
      </c>
      <c r="L50" s="62">
        <v>1</v>
      </c>
      <c r="M50" s="62">
        <v>1</v>
      </c>
      <c r="N50" s="62">
        <v>1</v>
      </c>
      <c r="O50" s="63">
        <v>1</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1424</v>
      </c>
      <c r="L52" s="62">
        <v>1418</v>
      </c>
      <c r="M52" s="62">
        <v>1411</v>
      </c>
      <c r="N52" s="62">
        <v>1394</v>
      </c>
      <c r="O52" s="63">
        <v>1357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854</v>
      </c>
      <c r="L53" s="67">
        <v>924</v>
      </c>
      <c r="M53" s="67">
        <v>993</v>
      </c>
      <c r="N53" s="67">
        <v>1035</v>
      </c>
      <c r="O53" s="68">
        <v>1057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Iholcj02jEt8OlCVEmTjAHIOCquzx9FWZQEepUgG31qSyHwEESdN6VfEHQgOkthQ3T885bJWC7uuQhec0suLw==" saltValue="TZW0eF0/lekZwyWmSvbW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95" t="s">
        <v>30</v>
      </c>
      <c r="C41" s="1196"/>
      <c r="D41" s="103"/>
      <c r="E41" s="1201" t="s">
        <v>31</v>
      </c>
      <c r="F41" s="1201"/>
      <c r="G41" s="1201"/>
      <c r="H41" s="1202"/>
      <c r="I41" s="330">
        <v>21486</v>
      </c>
      <c r="J41" s="331">
        <v>21750</v>
      </c>
      <c r="K41" s="331">
        <v>20867</v>
      </c>
      <c r="L41" s="331">
        <v>19812</v>
      </c>
      <c r="M41" s="332">
        <v>18815</v>
      </c>
    </row>
    <row r="42" spans="2:13" ht="27.75" customHeight="1" x14ac:dyDescent="0.15">
      <c r="B42" s="1197"/>
      <c r="C42" s="1198"/>
      <c r="D42" s="104"/>
      <c r="E42" s="1203" t="s">
        <v>32</v>
      </c>
      <c r="F42" s="1203"/>
      <c r="G42" s="1203"/>
      <c r="H42" s="1204"/>
      <c r="I42" s="333">
        <v>6</v>
      </c>
      <c r="J42" s="334">
        <v>5</v>
      </c>
      <c r="K42" s="334">
        <v>5</v>
      </c>
      <c r="L42" s="334">
        <v>4</v>
      </c>
      <c r="M42" s="335">
        <v>3</v>
      </c>
    </row>
    <row r="43" spans="2:13" ht="27.75" customHeight="1" x14ac:dyDescent="0.15">
      <c r="B43" s="1197"/>
      <c r="C43" s="1198"/>
      <c r="D43" s="104"/>
      <c r="E43" s="1203" t="s">
        <v>33</v>
      </c>
      <c r="F43" s="1203"/>
      <c r="G43" s="1203"/>
      <c r="H43" s="1204"/>
      <c r="I43" s="333">
        <v>5250</v>
      </c>
      <c r="J43" s="334">
        <v>5068</v>
      </c>
      <c r="K43" s="334">
        <v>4862</v>
      </c>
      <c r="L43" s="334">
        <v>4361</v>
      </c>
      <c r="M43" s="335">
        <v>4088</v>
      </c>
    </row>
    <row r="44" spans="2:13" ht="27.75" customHeight="1" x14ac:dyDescent="0.15">
      <c r="B44" s="1197"/>
      <c r="C44" s="1198"/>
      <c r="D44" s="104"/>
      <c r="E44" s="1203" t="s">
        <v>34</v>
      </c>
      <c r="F44" s="1203"/>
      <c r="G44" s="1203"/>
      <c r="H44" s="1204"/>
      <c r="I44" s="333" t="s">
        <v>489</v>
      </c>
      <c r="J44" s="334" t="s">
        <v>489</v>
      </c>
      <c r="K44" s="334" t="s">
        <v>489</v>
      </c>
      <c r="L44" s="334" t="s">
        <v>489</v>
      </c>
      <c r="M44" s="335" t="s">
        <v>489</v>
      </c>
    </row>
    <row r="45" spans="2:13" ht="27.75" customHeight="1" x14ac:dyDescent="0.15">
      <c r="B45" s="1197"/>
      <c r="C45" s="1198"/>
      <c r="D45" s="104"/>
      <c r="E45" s="1203" t="s">
        <v>35</v>
      </c>
      <c r="F45" s="1203"/>
      <c r="G45" s="1203"/>
      <c r="H45" s="1204"/>
      <c r="I45" s="333">
        <v>3103</v>
      </c>
      <c r="J45" s="334">
        <v>3119</v>
      </c>
      <c r="K45" s="334">
        <v>3167</v>
      </c>
      <c r="L45" s="334">
        <v>3418</v>
      </c>
      <c r="M45" s="335">
        <v>3553</v>
      </c>
    </row>
    <row r="46" spans="2:13" ht="27.75" customHeight="1" x14ac:dyDescent="0.15">
      <c r="B46" s="1197"/>
      <c r="C46" s="1198"/>
      <c r="D46" s="105"/>
      <c r="E46" s="1203" t="s">
        <v>36</v>
      </c>
      <c r="F46" s="1203"/>
      <c r="G46" s="1203"/>
      <c r="H46" s="1204"/>
      <c r="I46" s="333" t="s">
        <v>489</v>
      </c>
      <c r="J46" s="334" t="s">
        <v>489</v>
      </c>
      <c r="K46" s="334" t="s">
        <v>489</v>
      </c>
      <c r="L46" s="334" t="s">
        <v>489</v>
      </c>
      <c r="M46" s="335" t="s">
        <v>489</v>
      </c>
    </row>
    <row r="47" spans="2:13" ht="27.75" customHeight="1" x14ac:dyDescent="0.15">
      <c r="B47" s="1197"/>
      <c r="C47" s="1198"/>
      <c r="D47" s="106"/>
      <c r="E47" s="1205" t="s">
        <v>37</v>
      </c>
      <c r="F47" s="1206"/>
      <c r="G47" s="1206"/>
      <c r="H47" s="1207"/>
      <c r="I47" s="333" t="s">
        <v>489</v>
      </c>
      <c r="J47" s="334" t="s">
        <v>489</v>
      </c>
      <c r="K47" s="334" t="s">
        <v>489</v>
      </c>
      <c r="L47" s="334" t="s">
        <v>489</v>
      </c>
      <c r="M47" s="335" t="s">
        <v>489</v>
      </c>
    </row>
    <row r="48" spans="2:13" ht="27.75" customHeight="1" x14ac:dyDescent="0.15">
      <c r="B48" s="1197"/>
      <c r="C48" s="1198"/>
      <c r="D48" s="104"/>
      <c r="E48" s="1203" t="s">
        <v>38</v>
      </c>
      <c r="F48" s="1203"/>
      <c r="G48" s="1203"/>
      <c r="H48" s="1204"/>
      <c r="I48" s="333" t="s">
        <v>489</v>
      </c>
      <c r="J48" s="334" t="s">
        <v>489</v>
      </c>
      <c r="K48" s="334" t="s">
        <v>489</v>
      </c>
      <c r="L48" s="334" t="s">
        <v>489</v>
      </c>
      <c r="M48" s="335" t="s">
        <v>489</v>
      </c>
    </row>
    <row r="49" spans="2:13" ht="27.75" customHeight="1" x14ac:dyDescent="0.15">
      <c r="B49" s="1199"/>
      <c r="C49" s="1200"/>
      <c r="D49" s="104"/>
      <c r="E49" s="1203" t="s">
        <v>39</v>
      </c>
      <c r="F49" s="1203"/>
      <c r="G49" s="1203"/>
      <c r="H49" s="1204"/>
      <c r="I49" s="333" t="s">
        <v>489</v>
      </c>
      <c r="J49" s="334" t="s">
        <v>489</v>
      </c>
      <c r="K49" s="334" t="s">
        <v>489</v>
      </c>
      <c r="L49" s="334" t="s">
        <v>489</v>
      </c>
      <c r="M49" s="335" t="s">
        <v>489</v>
      </c>
    </row>
    <row r="50" spans="2:13" ht="27.75" customHeight="1" x14ac:dyDescent="0.15">
      <c r="B50" s="1208" t="s">
        <v>40</v>
      </c>
      <c r="C50" s="1209"/>
      <c r="D50" s="107"/>
      <c r="E50" s="1203" t="s">
        <v>41</v>
      </c>
      <c r="F50" s="1203"/>
      <c r="G50" s="1203"/>
      <c r="H50" s="1204"/>
      <c r="I50" s="333">
        <v>13932</v>
      </c>
      <c r="J50" s="334">
        <v>15716</v>
      </c>
      <c r="K50" s="334">
        <v>16846</v>
      </c>
      <c r="L50" s="334">
        <v>17929</v>
      </c>
      <c r="M50" s="335">
        <v>18828</v>
      </c>
    </row>
    <row r="51" spans="2:13" ht="27.75" customHeight="1" x14ac:dyDescent="0.15">
      <c r="B51" s="1197"/>
      <c r="C51" s="1198"/>
      <c r="D51" s="104"/>
      <c r="E51" s="1203" t="s">
        <v>42</v>
      </c>
      <c r="F51" s="1203"/>
      <c r="G51" s="1203"/>
      <c r="H51" s="1204"/>
      <c r="I51" s="333">
        <v>1084</v>
      </c>
      <c r="J51" s="334">
        <v>984</v>
      </c>
      <c r="K51" s="334">
        <v>850</v>
      </c>
      <c r="L51" s="334">
        <v>708</v>
      </c>
      <c r="M51" s="335">
        <v>597</v>
      </c>
    </row>
    <row r="52" spans="2:13" ht="27.75" customHeight="1" x14ac:dyDescent="0.15">
      <c r="B52" s="1199"/>
      <c r="C52" s="1200"/>
      <c r="D52" s="104"/>
      <c r="E52" s="1203" t="s">
        <v>43</v>
      </c>
      <c r="F52" s="1203"/>
      <c r="G52" s="1203"/>
      <c r="H52" s="1204"/>
      <c r="I52" s="333">
        <v>17470</v>
      </c>
      <c r="J52" s="334">
        <v>17362</v>
      </c>
      <c r="K52" s="334">
        <v>16724</v>
      </c>
      <c r="L52" s="334">
        <v>15996</v>
      </c>
      <c r="M52" s="335">
        <v>15203</v>
      </c>
    </row>
    <row r="53" spans="2:13" ht="27.75" customHeight="1" thickBot="1" x14ac:dyDescent="0.2">
      <c r="B53" s="1210" t="s">
        <v>19</v>
      </c>
      <c r="C53" s="1211"/>
      <c r="D53" s="108"/>
      <c r="E53" s="1212" t="s">
        <v>44</v>
      </c>
      <c r="F53" s="1212"/>
      <c r="G53" s="1212"/>
      <c r="H53" s="1213"/>
      <c r="I53" s="336">
        <v>-2641</v>
      </c>
      <c r="J53" s="337">
        <v>-4120</v>
      </c>
      <c r="K53" s="337">
        <v>-5519</v>
      </c>
      <c r="L53" s="337">
        <v>-7038</v>
      </c>
      <c r="M53" s="338">
        <v>-8169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iwPV6DR4AW3q92B8LOImSefR7ngjczdgMWt6pWSdz/Ad4vc/va/E1IfC9NifCK/M0Zob/VNz/pj5guXTOSV1Q==" saltValue="oIWLRJZfjTLfh2fLKz6q3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6415</v>
      </c>
      <c r="G55" s="339">
        <v>6860</v>
      </c>
      <c r="H55" s="340">
        <v>7278</v>
      </c>
    </row>
    <row r="56" spans="2:8" ht="52.5" customHeight="1" x14ac:dyDescent="0.15">
      <c r="B56" s="120"/>
      <c r="C56" s="1224" t="s">
        <v>47</v>
      </c>
      <c r="D56" s="1224"/>
      <c r="E56" s="1225"/>
      <c r="F56" s="341">
        <v>670</v>
      </c>
      <c r="G56" s="341">
        <v>730</v>
      </c>
      <c r="H56" s="342">
        <v>777</v>
      </c>
    </row>
    <row r="57" spans="2:8" ht="53.25" customHeight="1" x14ac:dyDescent="0.15">
      <c r="B57" s="120"/>
      <c r="C57" s="1226" t="s">
        <v>48</v>
      </c>
      <c r="D57" s="1226"/>
      <c r="E57" s="1227"/>
      <c r="F57" s="343">
        <v>9148</v>
      </c>
      <c r="G57" s="343">
        <v>9579</v>
      </c>
      <c r="H57" s="344">
        <v>9896</v>
      </c>
    </row>
    <row r="58" spans="2:8" ht="45.75" customHeight="1" x14ac:dyDescent="0.15">
      <c r="B58" s="121"/>
      <c r="C58" s="1214" t="s">
        <v>564</v>
      </c>
      <c r="D58" s="1215"/>
      <c r="E58" s="1216"/>
      <c r="F58" s="345">
        <v>3971</v>
      </c>
      <c r="G58" s="345">
        <v>4437</v>
      </c>
      <c r="H58" s="346">
        <v>4743</v>
      </c>
    </row>
    <row r="59" spans="2:8" ht="45.75" customHeight="1" x14ac:dyDescent="0.15">
      <c r="B59" s="121"/>
      <c r="C59" s="1214" t="s">
        <v>565</v>
      </c>
      <c r="D59" s="1215"/>
      <c r="E59" s="1216"/>
      <c r="F59" s="345">
        <v>2790</v>
      </c>
      <c r="G59" s="345">
        <v>2896</v>
      </c>
      <c r="H59" s="346">
        <v>2905</v>
      </c>
    </row>
    <row r="60" spans="2:8" ht="45.75" customHeight="1" x14ac:dyDescent="0.15">
      <c r="B60" s="121"/>
      <c r="C60" s="1214" t="s">
        <v>566</v>
      </c>
      <c r="D60" s="1215"/>
      <c r="E60" s="1216"/>
      <c r="F60" s="345">
        <v>1027</v>
      </c>
      <c r="G60" s="345">
        <v>830</v>
      </c>
      <c r="H60" s="346">
        <v>760</v>
      </c>
    </row>
    <row r="61" spans="2:8" ht="45.75" customHeight="1" x14ac:dyDescent="0.15">
      <c r="B61" s="121"/>
      <c r="C61" s="1214" t="s">
        <v>567</v>
      </c>
      <c r="D61" s="1215"/>
      <c r="E61" s="1216"/>
      <c r="F61" s="345">
        <v>560</v>
      </c>
      <c r="G61" s="345">
        <v>560</v>
      </c>
      <c r="H61" s="346">
        <v>560</v>
      </c>
    </row>
    <row r="62" spans="2:8" ht="45.75" customHeight="1" thickBot="1" x14ac:dyDescent="0.2">
      <c r="B62" s="122"/>
      <c r="C62" s="1217" t="s">
        <v>568</v>
      </c>
      <c r="D62" s="1218"/>
      <c r="E62" s="1219"/>
      <c r="F62" s="347">
        <v>364</v>
      </c>
      <c r="G62" s="347">
        <v>364</v>
      </c>
      <c r="H62" s="348">
        <v>363</v>
      </c>
    </row>
    <row r="63" spans="2:8" ht="52.5" customHeight="1" thickBot="1" x14ac:dyDescent="0.2">
      <c r="B63" s="123"/>
      <c r="C63" s="1220" t="s">
        <v>49</v>
      </c>
      <c r="D63" s="1220"/>
      <c r="E63" s="1221"/>
      <c r="F63" s="349">
        <v>16232</v>
      </c>
      <c r="G63" s="349">
        <v>17169</v>
      </c>
      <c r="H63" s="350">
        <v>17951</v>
      </c>
    </row>
    <row r="64" spans="2:8" x14ac:dyDescent="0.15"/>
  </sheetData>
  <sheetProtection algorithmName="SHA-512" hashValue="hzQMiaIyDELqNJoYn3ShZ2+WNv1+6Yf7HepkNlNFPo9bnUg9y5/l63yVwarqqUR/wFyA6wiNv9xvXlWYlnBkYQ==" saltValue="uIXGySx8GwWrM0hUhn8p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36CFB-6EB7-400E-A32E-99FCB3B016AF}">
  <sheetPr>
    <pageSetUpPr fitToPage="1"/>
  </sheetPr>
  <dimension ref="A1:DE85"/>
  <sheetViews>
    <sheetView showGridLines="0" zoomScale="80" zoomScaleNormal="80"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574</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1" t="s">
        <v>579</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5"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5"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5"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5"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573</v>
      </c>
    </row>
    <row r="50" spans="1:109" ht="13.5" x14ac:dyDescent="0.15">
      <c r="B50" s="247"/>
      <c r="G50" s="1228"/>
      <c r="H50" s="1228"/>
      <c r="I50" s="1228"/>
      <c r="J50" s="1228"/>
      <c r="K50" s="354"/>
      <c r="L50" s="354"/>
      <c r="M50" s="353"/>
      <c r="N50" s="353"/>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1" t="s">
        <v>527</v>
      </c>
      <c r="BQ50" s="1231"/>
      <c r="BR50" s="1231"/>
      <c r="BS50" s="1231"/>
      <c r="BT50" s="1231"/>
      <c r="BU50" s="1231"/>
      <c r="BV50" s="1231"/>
      <c r="BW50" s="1231"/>
      <c r="BX50" s="1231" t="s">
        <v>528</v>
      </c>
      <c r="BY50" s="1231"/>
      <c r="BZ50" s="1231"/>
      <c r="CA50" s="1231"/>
      <c r="CB50" s="1231"/>
      <c r="CC50" s="1231"/>
      <c r="CD50" s="1231"/>
      <c r="CE50" s="1231"/>
      <c r="CF50" s="1231" t="s">
        <v>529</v>
      </c>
      <c r="CG50" s="1231"/>
      <c r="CH50" s="1231"/>
      <c r="CI50" s="1231"/>
      <c r="CJ50" s="1231"/>
      <c r="CK50" s="1231"/>
      <c r="CL50" s="1231"/>
      <c r="CM50" s="1231"/>
      <c r="CN50" s="1231" t="s">
        <v>530</v>
      </c>
      <c r="CO50" s="1231"/>
      <c r="CP50" s="1231"/>
      <c r="CQ50" s="1231"/>
      <c r="CR50" s="1231"/>
      <c r="CS50" s="1231"/>
      <c r="CT50" s="1231"/>
      <c r="CU50" s="1231"/>
      <c r="CV50" s="1231" t="s">
        <v>531</v>
      </c>
      <c r="CW50" s="1231"/>
      <c r="CX50" s="1231"/>
      <c r="CY50" s="1231"/>
      <c r="CZ50" s="1231"/>
      <c r="DA50" s="1231"/>
      <c r="DB50" s="1231"/>
      <c r="DC50" s="1231"/>
    </row>
    <row r="51" spans="1:109" ht="13.5" customHeight="1" x14ac:dyDescent="0.15">
      <c r="B51" s="247"/>
      <c r="G51" s="1240"/>
      <c r="H51" s="1240"/>
      <c r="I51" s="1250"/>
      <c r="J51" s="1250"/>
      <c r="K51" s="1233"/>
      <c r="L51" s="1233"/>
      <c r="M51" s="1233"/>
      <c r="N51" s="1233"/>
      <c r="AM51" s="352"/>
      <c r="AN51" s="1232" t="s">
        <v>572</v>
      </c>
      <c r="AO51" s="1232"/>
      <c r="AP51" s="1232"/>
      <c r="AQ51" s="1232"/>
      <c r="AR51" s="1232"/>
      <c r="AS51" s="1232"/>
      <c r="AT51" s="1232"/>
      <c r="AU51" s="1232"/>
      <c r="AV51" s="1232"/>
      <c r="AW51" s="1232"/>
      <c r="AX51" s="1232"/>
      <c r="AY51" s="1232"/>
      <c r="AZ51" s="1232"/>
      <c r="BA51" s="1232"/>
      <c r="BB51" s="1232" t="s">
        <v>570</v>
      </c>
      <c r="BC51" s="1232"/>
      <c r="BD51" s="1232"/>
      <c r="BE51" s="1232"/>
      <c r="BF51" s="1232"/>
      <c r="BG51" s="1232"/>
      <c r="BH51" s="1232"/>
      <c r="BI51" s="1232"/>
      <c r="BJ51" s="1232"/>
      <c r="BK51" s="1232"/>
      <c r="BL51" s="1232"/>
      <c r="BM51" s="1232"/>
      <c r="BN51" s="1232"/>
      <c r="BO51" s="1232"/>
      <c r="BP51" s="1236"/>
      <c r="BQ51" s="1230"/>
      <c r="BR51" s="1230"/>
      <c r="BS51" s="1230"/>
      <c r="BT51" s="1230"/>
      <c r="BU51" s="1230"/>
      <c r="BV51" s="1230"/>
      <c r="BW51" s="1230"/>
      <c r="BX51" s="1236"/>
      <c r="BY51" s="1230"/>
      <c r="BZ51" s="1230"/>
      <c r="CA51" s="1230"/>
      <c r="CB51" s="1230"/>
      <c r="CC51" s="1230"/>
      <c r="CD51" s="1230"/>
      <c r="CE51" s="1230"/>
      <c r="CF51" s="1236"/>
      <c r="CG51" s="1230"/>
      <c r="CH51" s="1230"/>
      <c r="CI51" s="1230"/>
      <c r="CJ51" s="1230"/>
      <c r="CK51" s="1230"/>
      <c r="CL51" s="1230"/>
      <c r="CM51" s="1230"/>
      <c r="CN51" s="1236"/>
      <c r="CO51" s="1230"/>
      <c r="CP51" s="1230"/>
      <c r="CQ51" s="1230"/>
      <c r="CR51" s="1230"/>
      <c r="CS51" s="1230"/>
      <c r="CT51" s="1230"/>
      <c r="CU51" s="1230"/>
      <c r="CV51" s="1230"/>
      <c r="CW51" s="1230"/>
      <c r="CX51" s="1230"/>
      <c r="CY51" s="1230"/>
      <c r="CZ51" s="1230"/>
      <c r="DA51" s="1230"/>
      <c r="DB51" s="1230"/>
      <c r="DC51" s="1230"/>
    </row>
    <row r="52" spans="1:109" ht="13.5" x14ac:dyDescent="0.15">
      <c r="B52" s="247"/>
      <c r="G52" s="1240"/>
      <c r="H52" s="1240"/>
      <c r="I52" s="1250"/>
      <c r="J52" s="1250"/>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5" x14ac:dyDescent="0.15">
      <c r="A53" s="360"/>
      <c r="B53" s="247"/>
      <c r="G53" s="1240"/>
      <c r="H53" s="1240"/>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576</v>
      </c>
      <c r="BC53" s="1232"/>
      <c r="BD53" s="1232"/>
      <c r="BE53" s="1232"/>
      <c r="BF53" s="1232"/>
      <c r="BG53" s="1232"/>
      <c r="BH53" s="1232"/>
      <c r="BI53" s="1232"/>
      <c r="BJ53" s="1232"/>
      <c r="BK53" s="1232"/>
      <c r="BL53" s="1232"/>
      <c r="BM53" s="1232"/>
      <c r="BN53" s="1232"/>
      <c r="BO53" s="1232"/>
      <c r="BP53" s="1236"/>
      <c r="BQ53" s="1230"/>
      <c r="BR53" s="1230"/>
      <c r="BS53" s="1230"/>
      <c r="BT53" s="1230"/>
      <c r="BU53" s="1230"/>
      <c r="BV53" s="1230"/>
      <c r="BW53" s="1230"/>
      <c r="BX53" s="1236"/>
      <c r="BY53" s="1230"/>
      <c r="BZ53" s="1230"/>
      <c r="CA53" s="1230"/>
      <c r="CB53" s="1230"/>
      <c r="CC53" s="1230"/>
      <c r="CD53" s="1230"/>
      <c r="CE53" s="1230"/>
      <c r="CF53" s="1236"/>
      <c r="CG53" s="1230"/>
      <c r="CH53" s="1230"/>
      <c r="CI53" s="1230"/>
      <c r="CJ53" s="1230"/>
      <c r="CK53" s="1230"/>
      <c r="CL53" s="1230"/>
      <c r="CM53" s="1230"/>
      <c r="CN53" s="1236"/>
      <c r="CO53" s="1230"/>
      <c r="CP53" s="1230"/>
      <c r="CQ53" s="1230"/>
      <c r="CR53" s="1230"/>
      <c r="CS53" s="1230"/>
      <c r="CT53" s="1230"/>
      <c r="CU53" s="1230"/>
      <c r="CV53" s="1230">
        <v>61.1</v>
      </c>
      <c r="CW53" s="1230"/>
      <c r="CX53" s="1230"/>
      <c r="CY53" s="1230"/>
      <c r="CZ53" s="1230"/>
      <c r="DA53" s="1230"/>
      <c r="DB53" s="1230"/>
      <c r="DC53" s="1230"/>
    </row>
    <row r="54" spans="1:109" ht="13.5" x14ac:dyDescent="0.15">
      <c r="A54" s="360"/>
      <c r="B54" s="247"/>
      <c r="G54" s="1240"/>
      <c r="H54" s="1240"/>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5" x14ac:dyDescent="0.15">
      <c r="A55" s="360"/>
      <c r="B55" s="247"/>
      <c r="G55" s="1228"/>
      <c r="H55" s="1228"/>
      <c r="I55" s="1228"/>
      <c r="J55" s="1228"/>
      <c r="K55" s="1233"/>
      <c r="L55" s="1233"/>
      <c r="M55" s="1233"/>
      <c r="N55" s="1233"/>
      <c r="AN55" s="1231" t="s">
        <v>571</v>
      </c>
      <c r="AO55" s="1231"/>
      <c r="AP55" s="1231"/>
      <c r="AQ55" s="1231"/>
      <c r="AR55" s="1231"/>
      <c r="AS55" s="1231"/>
      <c r="AT55" s="1231"/>
      <c r="AU55" s="1231"/>
      <c r="AV55" s="1231"/>
      <c r="AW55" s="1231"/>
      <c r="AX55" s="1231"/>
      <c r="AY55" s="1231"/>
      <c r="AZ55" s="1231"/>
      <c r="BA55" s="1231"/>
      <c r="BB55" s="1232" t="s">
        <v>570</v>
      </c>
      <c r="BC55" s="1232"/>
      <c r="BD55" s="1232"/>
      <c r="BE55" s="1232"/>
      <c r="BF55" s="1232"/>
      <c r="BG55" s="1232"/>
      <c r="BH55" s="1232"/>
      <c r="BI55" s="1232"/>
      <c r="BJ55" s="1232"/>
      <c r="BK55" s="1232"/>
      <c r="BL55" s="1232"/>
      <c r="BM55" s="1232"/>
      <c r="BN55" s="1232"/>
      <c r="BO55" s="1232"/>
      <c r="BP55" s="1236"/>
      <c r="BQ55" s="1230"/>
      <c r="BR55" s="1230"/>
      <c r="BS55" s="1230"/>
      <c r="BT55" s="1230"/>
      <c r="BU55" s="1230"/>
      <c r="BV55" s="1230"/>
      <c r="BW55" s="1230"/>
      <c r="BX55" s="1236"/>
      <c r="BY55" s="1230"/>
      <c r="BZ55" s="1230"/>
      <c r="CA55" s="1230"/>
      <c r="CB55" s="1230"/>
      <c r="CC55" s="1230"/>
      <c r="CD55" s="1230"/>
      <c r="CE55" s="1230"/>
      <c r="CF55" s="1236"/>
      <c r="CG55" s="1230"/>
      <c r="CH55" s="1230"/>
      <c r="CI55" s="1230"/>
      <c r="CJ55" s="1230"/>
      <c r="CK55" s="1230"/>
      <c r="CL55" s="1230"/>
      <c r="CM55" s="1230"/>
      <c r="CN55" s="1236"/>
      <c r="CO55" s="1230"/>
      <c r="CP55" s="1230"/>
      <c r="CQ55" s="1230"/>
      <c r="CR55" s="1230"/>
      <c r="CS55" s="1230"/>
      <c r="CT55" s="1230"/>
      <c r="CU55" s="1230"/>
      <c r="CV55" s="1230">
        <v>6</v>
      </c>
      <c r="CW55" s="1230"/>
      <c r="CX55" s="1230"/>
      <c r="CY55" s="1230"/>
      <c r="CZ55" s="1230"/>
      <c r="DA55" s="1230"/>
      <c r="DB55" s="1230"/>
      <c r="DC55" s="1230"/>
    </row>
    <row r="56" spans="1:109" ht="13.5" x14ac:dyDescent="0.15">
      <c r="A56" s="360"/>
      <c r="B56" s="247"/>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5" x14ac:dyDescent="0.15">
      <c r="B57" s="365"/>
      <c r="G57" s="1228"/>
      <c r="H57" s="1228"/>
      <c r="I57" s="1234"/>
      <c r="J57" s="1234"/>
      <c r="K57" s="1233"/>
      <c r="L57" s="1233"/>
      <c r="M57" s="1233"/>
      <c r="N57" s="1233"/>
      <c r="AM57" s="243"/>
      <c r="AN57" s="1231"/>
      <c r="AO57" s="1231"/>
      <c r="AP57" s="1231"/>
      <c r="AQ57" s="1231"/>
      <c r="AR57" s="1231"/>
      <c r="AS57" s="1231"/>
      <c r="AT57" s="1231"/>
      <c r="AU57" s="1231"/>
      <c r="AV57" s="1231"/>
      <c r="AW57" s="1231"/>
      <c r="AX57" s="1231"/>
      <c r="AY57" s="1231"/>
      <c r="AZ57" s="1231"/>
      <c r="BA57" s="1231"/>
      <c r="BB57" s="1232" t="s">
        <v>576</v>
      </c>
      <c r="BC57" s="1232"/>
      <c r="BD57" s="1232"/>
      <c r="BE57" s="1232"/>
      <c r="BF57" s="1232"/>
      <c r="BG57" s="1232"/>
      <c r="BH57" s="1232"/>
      <c r="BI57" s="1232"/>
      <c r="BJ57" s="1232"/>
      <c r="BK57" s="1232"/>
      <c r="BL57" s="1232"/>
      <c r="BM57" s="1232"/>
      <c r="BN57" s="1232"/>
      <c r="BO57" s="1232"/>
      <c r="BP57" s="1236"/>
      <c r="BQ57" s="1230"/>
      <c r="BR57" s="1230"/>
      <c r="BS57" s="1230"/>
      <c r="BT57" s="1230"/>
      <c r="BU57" s="1230"/>
      <c r="BV57" s="1230"/>
      <c r="BW57" s="1230"/>
      <c r="BX57" s="1236"/>
      <c r="BY57" s="1230"/>
      <c r="BZ57" s="1230"/>
      <c r="CA57" s="1230"/>
      <c r="CB57" s="1230"/>
      <c r="CC57" s="1230"/>
      <c r="CD57" s="1230"/>
      <c r="CE57" s="1230"/>
      <c r="CF57" s="1236"/>
      <c r="CG57" s="1230"/>
      <c r="CH57" s="1230"/>
      <c r="CI57" s="1230"/>
      <c r="CJ57" s="1230"/>
      <c r="CK57" s="1230"/>
      <c r="CL57" s="1230"/>
      <c r="CM57" s="1230"/>
      <c r="CN57" s="1236"/>
      <c r="CO57" s="1230"/>
      <c r="CP57" s="1230"/>
      <c r="CQ57" s="1230"/>
      <c r="CR57" s="1230"/>
      <c r="CS57" s="1230"/>
      <c r="CT57" s="1230"/>
      <c r="CU57" s="1230"/>
      <c r="CV57" s="1230">
        <v>65.900000000000006</v>
      </c>
      <c r="CW57" s="1230"/>
      <c r="CX57" s="1230"/>
      <c r="CY57" s="1230"/>
      <c r="CZ57" s="1230"/>
      <c r="DA57" s="1230"/>
      <c r="DB57" s="1230"/>
      <c r="DC57" s="1230"/>
      <c r="DD57" s="370"/>
      <c r="DE57" s="365"/>
    </row>
    <row r="58" spans="1:109" s="360" customFormat="1" ht="13.5" x14ac:dyDescent="0.15">
      <c r="A58" s="243"/>
      <c r="B58" s="365"/>
      <c r="G58" s="1228"/>
      <c r="H58" s="1228"/>
      <c r="I58" s="1234"/>
      <c r="J58" s="1234"/>
      <c r="K58" s="1233"/>
      <c r="L58" s="1233"/>
      <c r="M58" s="1233"/>
      <c r="N58" s="1233"/>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575</v>
      </c>
    </row>
    <row r="64" spans="1:109" ht="13.5" x14ac:dyDescent="0.15">
      <c r="B64" s="247"/>
      <c r="G64" s="361"/>
      <c r="I64" s="363"/>
      <c r="J64" s="363"/>
      <c r="K64" s="363"/>
      <c r="L64" s="363"/>
      <c r="M64" s="363"/>
      <c r="N64" s="362"/>
      <c r="AM64" s="361"/>
      <c r="AN64" s="361" t="s">
        <v>574</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1" t="s">
        <v>578</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5"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5"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5"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5"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573</v>
      </c>
    </row>
    <row r="72" spans="2:107" ht="13.5" x14ac:dyDescent="0.15">
      <c r="B72" s="247"/>
      <c r="G72" s="1228"/>
      <c r="H72" s="1228"/>
      <c r="I72" s="1228"/>
      <c r="J72" s="1228"/>
      <c r="K72" s="354"/>
      <c r="L72" s="354"/>
      <c r="M72" s="353"/>
      <c r="N72" s="35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1" t="s">
        <v>527</v>
      </c>
      <c r="BQ72" s="1231"/>
      <c r="BR72" s="1231"/>
      <c r="BS72" s="1231"/>
      <c r="BT72" s="1231"/>
      <c r="BU72" s="1231"/>
      <c r="BV72" s="1231"/>
      <c r="BW72" s="1231"/>
      <c r="BX72" s="1231" t="s">
        <v>528</v>
      </c>
      <c r="BY72" s="1231"/>
      <c r="BZ72" s="1231"/>
      <c r="CA72" s="1231"/>
      <c r="CB72" s="1231"/>
      <c r="CC72" s="1231"/>
      <c r="CD72" s="1231"/>
      <c r="CE72" s="1231"/>
      <c r="CF72" s="1231" t="s">
        <v>529</v>
      </c>
      <c r="CG72" s="1231"/>
      <c r="CH72" s="1231"/>
      <c r="CI72" s="1231"/>
      <c r="CJ72" s="1231"/>
      <c r="CK72" s="1231"/>
      <c r="CL72" s="1231"/>
      <c r="CM72" s="1231"/>
      <c r="CN72" s="1231" t="s">
        <v>530</v>
      </c>
      <c r="CO72" s="1231"/>
      <c r="CP72" s="1231"/>
      <c r="CQ72" s="1231"/>
      <c r="CR72" s="1231"/>
      <c r="CS72" s="1231"/>
      <c r="CT72" s="1231"/>
      <c r="CU72" s="1231"/>
      <c r="CV72" s="1231" t="s">
        <v>531</v>
      </c>
      <c r="CW72" s="1231"/>
      <c r="CX72" s="1231"/>
      <c r="CY72" s="1231"/>
      <c r="CZ72" s="1231"/>
      <c r="DA72" s="1231"/>
      <c r="DB72" s="1231"/>
      <c r="DC72" s="1231"/>
    </row>
    <row r="73" spans="2:107" ht="13.5" x14ac:dyDescent="0.15">
      <c r="B73" s="247"/>
      <c r="G73" s="1240"/>
      <c r="H73" s="1240"/>
      <c r="I73" s="1240"/>
      <c r="J73" s="1240"/>
      <c r="K73" s="1229"/>
      <c r="L73" s="1229"/>
      <c r="M73" s="1229"/>
      <c r="N73" s="1229"/>
      <c r="AM73" s="352"/>
      <c r="AN73" s="1232" t="s">
        <v>572</v>
      </c>
      <c r="AO73" s="1232"/>
      <c r="AP73" s="1232"/>
      <c r="AQ73" s="1232"/>
      <c r="AR73" s="1232"/>
      <c r="AS73" s="1232"/>
      <c r="AT73" s="1232"/>
      <c r="AU73" s="1232"/>
      <c r="AV73" s="1232"/>
      <c r="AW73" s="1232"/>
      <c r="AX73" s="1232"/>
      <c r="AY73" s="1232"/>
      <c r="AZ73" s="1232"/>
      <c r="BA73" s="1232"/>
      <c r="BB73" s="1232" t="s">
        <v>570</v>
      </c>
      <c r="BC73" s="1232"/>
      <c r="BD73" s="1232"/>
      <c r="BE73" s="1232"/>
      <c r="BF73" s="1232"/>
      <c r="BG73" s="1232"/>
      <c r="BH73" s="1232"/>
      <c r="BI73" s="1232"/>
      <c r="BJ73" s="1232"/>
      <c r="BK73" s="1232"/>
      <c r="BL73" s="1232"/>
      <c r="BM73" s="1232"/>
      <c r="BN73" s="1232"/>
      <c r="BO73" s="1232"/>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5" x14ac:dyDescent="0.15">
      <c r="B74" s="247"/>
      <c r="G74" s="1240"/>
      <c r="H74" s="1240"/>
      <c r="I74" s="1240"/>
      <c r="J74" s="1240"/>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5" x14ac:dyDescent="0.15">
      <c r="B75" s="247"/>
      <c r="G75" s="1240"/>
      <c r="H75" s="1240"/>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569</v>
      </c>
      <c r="BC75" s="1232"/>
      <c r="BD75" s="1232"/>
      <c r="BE75" s="1232"/>
      <c r="BF75" s="1232"/>
      <c r="BG75" s="1232"/>
      <c r="BH75" s="1232"/>
      <c r="BI75" s="1232"/>
      <c r="BJ75" s="1232"/>
      <c r="BK75" s="1232"/>
      <c r="BL75" s="1232"/>
      <c r="BM75" s="1232"/>
      <c r="BN75" s="1232"/>
      <c r="BO75" s="1232"/>
      <c r="BP75" s="1230">
        <v>5.9</v>
      </c>
      <c r="BQ75" s="1230"/>
      <c r="BR75" s="1230"/>
      <c r="BS75" s="1230"/>
      <c r="BT75" s="1230"/>
      <c r="BU75" s="1230"/>
      <c r="BV75" s="1230"/>
      <c r="BW75" s="1230"/>
      <c r="BX75" s="1230">
        <v>6.3</v>
      </c>
      <c r="BY75" s="1230"/>
      <c r="BZ75" s="1230"/>
      <c r="CA75" s="1230"/>
      <c r="CB75" s="1230"/>
      <c r="CC75" s="1230"/>
      <c r="CD75" s="1230"/>
      <c r="CE75" s="1230"/>
      <c r="CF75" s="1230">
        <v>6.8</v>
      </c>
      <c r="CG75" s="1230"/>
      <c r="CH75" s="1230"/>
      <c r="CI75" s="1230"/>
      <c r="CJ75" s="1230"/>
      <c r="CK75" s="1230"/>
      <c r="CL75" s="1230"/>
      <c r="CM75" s="1230"/>
      <c r="CN75" s="1230">
        <v>7</v>
      </c>
      <c r="CO75" s="1230"/>
      <c r="CP75" s="1230"/>
      <c r="CQ75" s="1230"/>
      <c r="CR75" s="1230"/>
      <c r="CS75" s="1230"/>
      <c r="CT75" s="1230"/>
      <c r="CU75" s="1230"/>
      <c r="CV75" s="1230">
        <v>7.2</v>
      </c>
      <c r="CW75" s="1230"/>
      <c r="CX75" s="1230"/>
      <c r="CY75" s="1230"/>
      <c r="CZ75" s="1230"/>
      <c r="DA75" s="1230"/>
      <c r="DB75" s="1230"/>
      <c r="DC75" s="1230"/>
    </row>
    <row r="76" spans="2:107" ht="13.5" x14ac:dyDescent="0.15">
      <c r="B76" s="247"/>
      <c r="G76" s="1240"/>
      <c r="H76" s="1240"/>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5" x14ac:dyDescent="0.15">
      <c r="B77" s="247"/>
      <c r="G77" s="1228"/>
      <c r="H77" s="1228"/>
      <c r="I77" s="1228"/>
      <c r="J77" s="1228"/>
      <c r="K77" s="1229"/>
      <c r="L77" s="1229"/>
      <c r="M77" s="1229"/>
      <c r="N77" s="1229"/>
      <c r="AN77" s="1231" t="s">
        <v>571</v>
      </c>
      <c r="AO77" s="1231"/>
      <c r="AP77" s="1231"/>
      <c r="AQ77" s="1231"/>
      <c r="AR77" s="1231"/>
      <c r="AS77" s="1231"/>
      <c r="AT77" s="1231"/>
      <c r="AU77" s="1231"/>
      <c r="AV77" s="1231"/>
      <c r="AW77" s="1231"/>
      <c r="AX77" s="1231"/>
      <c r="AY77" s="1231"/>
      <c r="AZ77" s="1231"/>
      <c r="BA77" s="1231"/>
      <c r="BB77" s="1232" t="s">
        <v>570</v>
      </c>
      <c r="BC77" s="1232"/>
      <c r="BD77" s="1232"/>
      <c r="BE77" s="1232"/>
      <c r="BF77" s="1232"/>
      <c r="BG77" s="1232"/>
      <c r="BH77" s="1232"/>
      <c r="BI77" s="1232"/>
      <c r="BJ77" s="1232"/>
      <c r="BK77" s="1232"/>
      <c r="BL77" s="1232"/>
      <c r="BM77" s="1232"/>
      <c r="BN77" s="1232"/>
      <c r="BO77" s="1232"/>
      <c r="BP77" s="1230">
        <v>25.1</v>
      </c>
      <c r="BQ77" s="1230"/>
      <c r="BR77" s="1230"/>
      <c r="BS77" s="1230"/>
      <c r="BT77" s="1230"/>
      <c r="BU77" s="1230"/>
      <c r="BV77" s="1230"/>
      <c r="BW77" s="1230"/>
      <c r="BX77" s="1230">
        <v>18</v>
      </c>
      <c r="BY77" s="1230"/>
      <c r="BZ77" s="1230"/>
      <c r="CA77" s="1230"/>
      <c r="CB77" s="1230"/>
      <c r="CC77" s="1230"/>
      <c r="CD77" s="1230"/>
      <c r="CE77" s="1230"/>
      <c r="CF77" s="1230">
        <v>12.7</v>
      </c>
      <c r="CG77" s="1230"/>
      <c r="CH77" s="1230"/>
      <c r="CI77" s="1230"/>
      <c r="CJ77" s="1230"/>
      <c r="CK77" s="1230"/>
      <c r="CL77" s="1230"/>
      <c r="CM77" s="1230"/>
      <c r="CN77" s="1230">
        <v>10</v>
      </c>
      <c r="CO77" s="1230"/>
      <c r="CP77" s="1230"/>
      <c r="CQ77" s="1230"/>
      <c r="CR77" s="1230"/>
      <c r="CS77" s="1230"/>
      <c r="CT77" s="1230"/>
      <c r="CU77" s="1230"/>
      <c r="CV77" s="1230">
        <v>6</v>
      </c>
      <c r="CW77" s="1230"/>
      <c r="CX77" s="1230"/>
      <c r="CY77" s="1230"/>
      <c r="CZ77" s="1230"/>
      <c r="DA77" s="1230"/>
      <c r="DB77" s="1230"/>
      <c r="DC77" s="1230"/>
    </row>
    <row r="78" spans="2:107" ht="13.5" x14ac:dyDescent="0.15">
      <c r="B78" s="247"/>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5" x14ac:dyDescent="0.15">
      <c r="B79" s="247"/>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569</v>
      </c>
      <c r="BC79" s="1232"/>
      <c r="BD79" s="1232"/>
      <c r="BE79" s="1232"/>
      <c r="BF79" s="1232"/>
      <c r="BG79" s="1232"/>
      <c r="BH79" s="1232"/>
      <c r="BI79" s="1232"/>
      <c r="BJ79" s="1232"/>
      <c r="BK79" s="1232"/>
      <c r="BL79" s="1232"/>
      <c r="BM79" s="1232"/>
      <c r="BN79" s="1232"/>
      <c r="BO79" s="1232"/>
      <c r="BP79" s="1230">
        <v>6.4</v>
      </c>
      <c r="BQ79" s="1230"/>
      <c r="BR79" s="1230"/>
      <c r="BS79" s="1230"/>
      <c r="BT79" s="1230"/>
      <c r="BU79" s="1230"/>
      <c r="BV79" s="1230"/>
      <c r="BW79" s="1230"/>
      <c r="BX79" s="1230">
        <v>6.6</v>
      </c>
      <c r="BY79" s="1230"/>
      <c r="BZ79" s="1230"/>
      <c r="CA79" s="1230"/>
      <c r="CB79" s="1230"/>
      <c r="CC79" s="1230"/>
      <c r="CD79" s="1230"/>
      <c r="CE79" s="1230"/>
      <c r="CF79" s="1230">
        <v>6.6</v>
      </c>
      <c r="CG79" s="1230"/>
      <c r="CH79" s="1230"/>
      <c r="CI79" s="1230"/>
      <c r="CJ79" s="1230"/>
      <c r="CK79" s="1230"/>
      <c r="CL79" s="1230"/>
      <c r="CM79" s="1230"/>
      <c r="CN79" s="1230">
        <v>6.7</v>
      </c>
      <c r="CO79" s="1230"/>
      <c r="CP79" s="1230"/>
      <c r="CQ79" s="1230"/>
      <c r="CR79" s="1230"/>
      <c r="CS79" s="1230"/>
      <c r="CT79" s="1230"/>
      <c r="CU79" s="1230"/>
      <c r="CV79" s="1230">
        <v>6.5</v>
      </c>
      <c r="CW79" s="1230"/>
      <c r="CX79" s="1230"/>
      <c r="CY79" s="1230"/>
      <c r="CZ79" s="1230"/>
      <c r="DA79" s="1230"/>
      <c r="DB79" s="1230"/>
      <c r="DC79" s="1230"/>
    </row>
    <row r="80" spans="2:107" ht="13.5" x14ac:dyDescent="0.15">
      <c r="B80" s="247"/>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IRY4ztxQjCrn3ZTqT8R/ISrb/UQZQkTd9iJS+G5KdIbj1J1jWpn2wZR+kvH2BijYmLjCX0aT7ZBCdsGL41rCbw==" saltValue="YCn6Q/8W1q+2t//fbcAplA=="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FE956-EF43-4635-B599-7A3ABBD8F72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2Cp68tjZvqIZ3m7vM2Aevv6mETU0F0OZotkIm4FgDbkYU1JBhkj76/xfYaJCHFqchBgnAvlSSXsM052kG1nFxA==" saltValue="VMK3MPtWTHg82ahRj5AeH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97164-9BC4-4098-91DE-76643750E3CB}">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Rjd2fi5toYfxCmCjXXORQhpvGNfBrT97fjls/oMg5+YICc8rcgIRiaAFYfUHcrXyBiB1zNaif/PT45KshBGWJA==" saltValue="XxfVZy1v+feO3KKoR5f2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47984</v>
      </c>
      <c r="E3" s="142"/>
      <c r="F3" s="143">
        <v>63812</v>
      </c>
      <c r="G3" s="144"/>
      <c r="H3" s="145"/>
    </row>
    <row r="4" spans="1:8" x14ac:dyDescent="0.15">
      <c r="A4" s="146"/>
      <c r="B4" s="147"/>
      <c r="C4" s="148"/>
      <c r="D4" s="149">
        <v>21999</v>
      </c>
      <c r="E4" s="150"/>
      <c r="F4" s="151">
        <v>33848</v>
      </c>
      <c r="G4" s="152"/>
      <c r="H4" s="153"/>
    </row>
    <row r="5" spans="1:8" x14ac:dyDescent="0.15">
      <c r="A5" s="134" t="s">
        <v>521</v>
      </c>
      <c r="B5" s="139"/>
      <c r="C5" s="140"/>
      <c r="D5" s="141">
        <v>41772</v>
      </c>
      <c r="E5" s="142"/>
      <c r="F5" s="143">
        <v>54225</v>
      </c>
      <c r="G5" s="144"/>
      <c r="H5" s="145"/>
    </row>
    <row r="6" spans="1:8" x14ac:dyDescent="0.15">
      <c r="A6" s="146"/>
      <c r="B6" s="147"/>
      <c r="C6" s="148"/>
      <c r="D6" s="149">
        <v>17837</v>
      </c>
      <c r="E6" s="150"/>
      <c r="F6" s="151">
        <v>27337</v>
      </c>
      <c r="G6" s="152"/>
      <c r="H6" s="153"/>
    </row>
    <row r="7" spans="1:8" x14ac:dyDescent="0.15">
      <c r="A7" s="134" t="s">
        <v>522</v>
      </c>
      <c r="B7" s="139"/>
      <c r="C7" s="140"/>
      <c r="D7" s="141">
        <v>42876</v>
      </c>
      <c r="E7" s="142"/>
      <c r="F7" s="143">
        <v>54016</v>
      </c>
      <c r="G7" s="144"/>
      <c r="H7" s="145"/>
    </row>
    <row r="8" spans="1:8" x14ac:dyDescent="0.15">
      <c r="A8" s="146"/>
      <c r="B8" s="147"/>
      <c r="C8" s="148"/>
      <c r="D8" s="149">
        <v>16663</v>
      </c>
      <c r="E8" s="150"/>
      <c r="F8" s="151">
        <v>28078</v>
      </c>
      <c r="G8" s="152"/>
      <c r="H8" s="153"/>
    </row>
    <row r="9" spans="1:8" x14ac:dyDescent="0.15">
      <c r="A9" s="134" t="s">
        <v>523</v>
      </c>
      <c r="B9" s="139"/>
      <c r="C9" s="140"/>
      <c r="D9" s="141">
        <v>40262</v>
      </c>
      <c r="E9" s="142"/>
      <c r="F9" s="143">
        <v>52786</v>
      </c>
      <c r="G9" s="144"/>
      <c r="H9" s="145"/>
    </row>
    <row r="10" spans="1:8" x14ac:dyDescent="0.15">
      <c r="A10" s="146"/>
      <c r="B10" s="147"/>
      <c r="C10" s="148"/>
      <c r="D10" s="149">
        <v>20742</v>
      </c>
      <c r="E10" s="150"/>
      <c r="F10" s="151">
        <v>28742</v>
      </c>
      <c r="G10" s="152"/>
      <c r="H10" s="153"/>
    </row>
    <row r="11" spans="1:8" x14ac:dyDescent="0.15">
      <c r="A11" s="134" t="s">
        <v>524</v>
      </c>
      <c r="B11" s="139"/>
      <c r="C11" s="140"/>
      <c r="D11" s="141">
        <v>36279</v>
      </c>
      <c r="E11" s="142"/>
      <c r="F11" s="143">
        <v>58465</v>
      </c>
      <c r="G11" s="144"/>
      <c r="H11" s="145"/>
    </row>
    <row r="12" spans="1:8" x14ac:dyDescent="0.15">
      <c r="A12" s="146"/>
      <c r="B12" s="147"/>
      <c r="C12" s="154"/>
      <c r="D12" s="149">
        <v>21934</v>
      </c>
      <c r="E12" s="150"/>
      <c r="F12" s="151">
        <v>34452</v>
      </c>
      <c r="G12" s="152"/>
      <c r="H12" s="153"/>
    </row>
    <row r="13" spans="1:8" x14ac:dyDescent="0.15">
      <c r="A13" s="134"/>
      <c r="B13" s="139"/>
      <c r="C13" s="140"/>
      <c r="D13" s="141">
        <v>41835</v>
      </c>
      <c r="E13" s="142"/>
      <c r="F13" s="143">
        <v>56661</v>
      </c>
      <c r="G13" s="155"/>
      <c r="H13" s="145"/>
    </row>
    <row r="14" spans="1:8" x14ac:dyDescent="0.15">
      <c r="A14" s="146"/>
      <c r="B14" s="147"/>
      <c r="C14" s="148"/>
      <c r="D14" s="149">
        <v>19835</v>
      </c>
      <c r="E14" s="150"/>
      <c r="F14" s="151">
        <v>30491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4.09</v>
      </c>
      <c r="C19" s="156">
        <f>ROUND(VALUE(SUBSTITUTE(実質収支比率等に係る経年分析!G$48,"▲","-")),2)</f>
        <v>3.63</v>
      </c>
      <c r="D19" s="156">
        <f>ROUND(VALUE(SUBSTITUTE(実質収支比率等に係る経年分析!H$48,"▲","-")),2)</f>
        <v>5.69</v>
      </c>
      <c r="E19" s="156">
        <f>ROUND(VALUE(SUBSTITUTE(実質収支比率等に係る経年分析!I$48,"▲","-")),2)</f>
        <v>5.1100000000000003</v>
      </c>
      <c r="F19" s="156">
        <f>ROUND(VALUE(SUBSTITUTE(実質収支比率等に係る経年分析!J$48,"▲","-")),2)</f>
        <v>5.18</v>
      </c>
    </row>
    <row r="20" spans="1:11" x14ac:dyDescent="0.15">
      <c r="A20" s="156" t="s">
        <v>53</v>
      </c>
      <c r="B20" s="156">
        <f>ROUND(VALUE(SUBSTITUTE(実質収支比率等に係る経年分析!F$47,"▲","-")),2)</f>
        <v>33.35</v>
      </c>
      <c r="C20" s="156">
        <f>ROUND(VALUE(SUBSTITUTE(実質収支比率等に係る経年分析!G$47,"▲","-")),2)</f>
        <v>40.090000000000003</v>
      </c>
      <c r="D20" s="156">
        <f>ROUND(VALUE(SUBSTITUTE(実質収支比率等に係る経年分析!H$47,"▲","-")),2)</f>
        <v>42.87</v>
      </c>
      <c r="E20" s="156">
        <f>ROUND(VALUE(SUBSTITUTE(実質収支比率等に係る経年分析!I$47,"▲","-")),2)</f>
        <v>44.51</v>
      </c>
      <c r="F20" s="156">
        <f>ROUND(VALUE(SUBSTITUTE(実質収支比率等に係る経年分析!J$47,"▲","-")),2)</f>
        <v>45.98</v>
      </c>
    </row>
    <row r="21" spans="1:11" x14ac:dyDescent="0.15">
      <c r="A21" s="156" t="s">
        <v>54</v>
      </c>
      <c r="B21" s="156">
        <f>IF(ISNUMBER(VALUE(SUBSTITUTE(実質収支比率等に係る経年分析!F$49,"▲","-"))),ROUND(VALUE(SUBSTITUTE(実質収支比率等に係る経年分析!F$49,"▲","-")),2),NA())</f>
        <v>6.11</v>
      </c>
      <c r="C21" s="156">
        <f>IF(ISNUMBER(VALUE(SUBSTITUTE(実質収支比率等に係る経年分析!G$49,"▲","-"))),ROUND(VALUE(SUBSTITUTE(実質収支比率等に係る経年分析!G$49,"▲","-")),2),NA())</f>
        <v>6.67</v>
      </c>
      <c r="D21" s="156">
        <f>IF(ISNUMBER(VALUE(SUBSTITUTE(実質収支比率等に係る経年分析!H$49,"▲","-"))),ROUND(VALUE(SUBSTITUTE(実質収支比率等に係る経年分析!H$49,"▲","-")),2),NA())</f>
        <v>2.09</v>
      </c>
      <c r="E21" s="156">
        <f>IF(ISNUMBER(VALUE(SUBSTITUTE(実質収支比率等に係る経年分析!I$49,"▲","-"))),ROUND(VALUE(SUBSTITUTE(実質収支比率等に係る経年分析!I$49,"▲","-")),2),NA())</f>
        <v>-0.28999999999999998</v>
      </c>
      <c r="F21" s="156">
        <f>IF(ISNUMBER(VALUE(SUBSTITUTE(実質収支比率等に係る経年分析!J$49,"▲","-"))),ROUND(VALUE(SUBSTITUTE(実質収支比率等に係る経年分析!J$49,"▲","-")),2),NA())</f>
        <v>0.37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3.04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4.05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4.22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介護認定特別会計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15">
      <c r="A30" s="157" t="str">
        <f>IF(連結実質赤字比率に係る赤字・黒字の構成分析!C$40="",NA(),連結実質赤字比率に係る赤字・黒字の構成分析!C$40)</f>
        <v>地方卸売市場会計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15">
      <c r="A32" s="157" t="str">
        <f>IF(連結実質赤字比率に係る赤字・黒字の構成分析!C$38="",NA(),連結実質赤字比率に係る赤字・黒字の構成分析!C$38)</f>
        <v>介護保険（保険事業勘定）会計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1.76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2.91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1.51</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4.78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5.0999999999999996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5.18</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23.11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24.14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26.94</v>
      </c>
    </row>
    <row r="36" spans="1:16" x14ac:dyDescent="0.15">
      <c r="A36" s="157" t="str">
        <f>IF(連結実質赤字比率に係る赤字・黒字の構成分析!C$34="",NA(),連結実質赤字比率に係る赤字・黒字の構成分析!C$34)</f>
        <v>国民健康保険特別会計</v>
      </c>
      <c r="B36" s="157">
        <f>IF(ROUND(VALUE(SUBSTITUTE(連結実質赤字比率に係る赤字・黒字の構成分析!F$34,"▲", "-")), 2) &lt; 0, ABS(ROUND(VALUE(SUBSTITUTE(連結実質赤字比率に係る赤字・黒字の構成分析!F$34,"▲", "-")), 2)), NA())</f>
        <v>2.78</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1.56</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0.98</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1.0900000000000001</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0.53</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1424</v>
      </c>
      <c r="E42" s="158"/>
      <c r="F42" s="158"/>
      <c r="G42" s="158">
        <f>'実質公債費比率（分子）の構造'!L$52</f>
        <v>1418</v>
      </c>
      <c r="H42" s="158"/>
      <c r="I42" s="158"/>
      <c r="J42" s="158">
        <f>'実質公債費比率（分子）の構造'!M$52</f>
        <v>1411</v>
      </c>
      <c r="K42" s="158"/>
      <c r="L42" s="158"/>
      <c r="M42" s="158">
        <f>'実質公債費比率（分子）の構造'!N$52</f>
        <v>1394</v>
      </c>
      <c r="N42" s="158"/>
      <c r="O42" s="158"/>
      <c r="P42" s="158">
        <f>'実質公債費比率（分子）の構造'!O$52</f>
        <v>1357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15">
      <c r="A45" s="158" t="s">
        <v>63</v>
      </c>
      <c r="B45" s="158">
        <f>'実質公債費比率（分子）の構造'!K$49</f>
        <v>5</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417</v>
      </c>
      <c r="C46" s="158"/>
      <c r="D46" s="158"/>
      <c r="E46" s="158">
        <f>'実質公債費比率（分子）の構造'!L$48</f>
        <v>407</v>
      </c>
      <c r="F46" s="158"/>
      <c r="G46" s="158"/>
      <c r="H46" s="158">
        <f>'実質公債費比率（分子）の構造'!M$48</f>
        <v>376</v>
      </c>
      <c r="I46" s="158"/>
      <c r="J46" s="158"/>
      <c r="K46" s="158">
        <f>'実質公債費比率（分子）の構造'!N$48</f>
        <v>357</v>
      </c>
      <c r="L46" s="158"/>
      <c r="M46" s="158"/>
      <c r="N46" s="158">
        <f>'実質公債費比率（分子）の構造'!O$48</f>
        <v>370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1855</v>
      </c>
      <c r="C49" s="158"/>
      <c r="D49" s="158"/>
      <c r="E49" s="158">
        <f>'実質公債費比率（分子）の構造'!L$45</f>
        <v>1934</v>
      </c>
      <c r="F49" s="158"/>
      <c r="G49" s="158"/>
      <c r="H49" s="158">
        <f>'実質公債費比率（分子）の構造'!M$45</f>
        <v>2027</v>
      </c>
      <c r="I49" s="158"/>
      <c r="J49" s="158"/>
      <c r="K49" s="158">
        <f>'実質公債費比率（分子）の構造'!N$45</f>
        <v>2071</v>
      </c>
      <c r="L49" s="158"/>
      <c r="M49" s="158"/>
      <c r="N49" s="158">
        <f>'実質公債費比率（分子）の構造'!O$45</f>
        <v>2043</v>
      </c>
      <c r="O49" s="158"/>
      <c r="P49" s="158"/>
    </row>
    <row r="50" spans="1:16" x14ac:dyDescent="0.15">
      <c r="A50" s="158" t="s">
        <v>67</v>
      </c>
      <c r="B50" s="158" t="e">
        <f>NA()</f>
        <v>#N/A</v>
      </c>
      <c r="C50" s="158">
        <f>IF(ISNUMBER('実質公債費比率（分子）の構造'!K$53),'実質公債費比率（分子）の構造'!K$53,NA())</f>
        <v>854</v>
      </c>
      <c r="D50" s="158" t="e">
        <f>NA()</f>
        <v>#N/A</v>
      </c>
      <c r="E50" s="158" t="e">
        <f>NA()</f>
        <v>#N/A</v>
      </c>
      <c r="F50" s="158">
        <f>IF(ISNUMBER('実質公債費比率（分子）の構造'!L$53),'実質公債費比率（分子）の構造'!L$53,NA())</f>
        <v>924</v>
      </c>
      <c r="G50" s="158" t="e">
        <f>NA()</f>
        <v>#N/A</v>
      </c>
      <c r="H50" s="158" t="e">
        <f>NA()</f>
        <v>#N/A</v>
      </c>
      <c r="I50" s="158">
        <f>IF(ISNUMBER('実質公債費比率（分子）の構造'!M$53),'実質公債費比率（分子）の構造'!M$53,NA())</f>
        <v>993</v>
      </c>
      <c r="J50" s="158" t="e">
        <f>NA()</f>
        <v>#N/A</v>
      </c>
      <c r="K50" s="158" t="e">
        <f>NA()</f>
        <v>#N/A</v>
      </c>
      <c r="L50" s="158">
        <f>IF(ISNUMBER('実質公債費比率（分子）の構造'!N$53),'実質公債費比率（分子）の構造'!N$53,NA())</f>
        <v>1035</v>
      </c>
      <c r="M50" s="158" t="e">
        <f>NA()</f>
        <v>#N/A</v>
      </c>
      <c r="N50" s="158" t="e">
        <f>NA()</f>
        <v>#N/A</v>
      </c>
      <c r="O50" s="158">
        <f>IF(ISNUMBER('実質公債費比率（分子）の構造'!O$53),'実質公債費比率（分子）の構造'!O$53,NA())</f>
        <v>1057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17470</v>
      </c>
      <c r="E56" s="157"/>
      <c r="F56" s="157"/>
      <c r="G56" s="157">
        <f>'将来負担比率（分子）の構造'!J$52</f>
        <v>17362</v>
      </c>
      <c r="H56" s="157"/>
      <c r="I56" s="157"/>
      <c r="J56" s="157">
        <f>'将来負担比率（分子）の構造'!K$52</f>
        <v>16724</v>
      </c>
      <c r="K56" s="157"/>
      <c r="L56" s="157"/>
      <c r="M56" s="157">
        <f>'将来負担比率（分子）の構造'!L$52</f>
        <v>15996</v>
      </c>
      <c r="N56" s="157"/>
      <c r="O56" s="157"/>
      <c r="P56" s="157">
        <f>'将来負担比率（分子）の構造'!M$52</f>
        <v>15203</v>
      </c>
    </row>
    <row r="57" spans="1:16" x14ac:dyDescent="0.15">
      <c r="A57" s="157" t="s">
        <v>42</v>
      </c>
      <c r="B57" s="157"/>
      <c r="C57" s="157"/>
      <c r="D57" s="157">
        <f>'将来負担比率（分子）の構造'!I$51</f>
        <v>1084</v>
      </c>
      <c r="E57" s="157"/>
      <c r="F57" s="157"/>
      <c r="G57" s="157">
        <f>'将来負担比率（分子）の構造'!J$51</f>
        <v>984</v>
      </c>
      <c r="H57" s="157"/>
      <c r="I57" s="157"/>
      <c r="J57" s="157">
        <f>'将来負担比率（分子）の構造'!K$51</f>
        <v>850</v>
      </c>
      <c r="K57" s="157"/>
      <c r="L57" s="157"/>
      <c r="M57" s="157">
        <f>'将来負担比率（分子）の構造'!L$51</f>
        <v>708</v>
      </c>
      <c r="N57" s="157"/>
      <c r="O57" s="157"/>
      <c r="P57" s="157">
        <f>'将来負担比率（分子）の構造'!M$51</f>
        <v>597</v>
      </c>
    </row>
    <row r="58" spans="1:16" x14ac:dyDescent="0.15">
      <c r="A58" s="157" t="s">
        <v>41</v>
      </c>
      <c r="B58" s="157"/>
      <c r="C58" s="157"/>
      <c r="D58" s="157">
        <f>'将来負担比率（分子）の構造'!I$50</f>
        <v>13932</v>
      </c>
      <c r="E58" s="157"/>
      <c r="F58" s="157"/>
      <c r="G58" s="157">
        <f>'将来負担比率（分子）の構造'!J$50</f>
        <v>15716</v>
      </c>
      <c r="H58" s="157"/>
      <c r="I58" s="157"/>
      <c r="J58" s="157">
        <f>'将来負担比率（分子）の構造'!K$50</f>
        <v>16846</v>
      </c>
      <c r="K58" s="157"/>
      <c r="L58" s="157"/>
      <c r="M58" s="157">
        <f>'将来負担比率（分子）の構造'!L$50</f>
        <v>17929</v>
      </c>
      <c r="N58" s="157"/>
      <c r="O58" s="157"/>
      <c r="P58" s="157">
        <f>'将来負担比率（分子）の構造'!M$50</f>
        <v>18828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3103</v>
      </c>
      <c r="C62" s="157"/>
      <c r="D62" s="157"/>
      <c r="E62" s="157">
        <f>'将来負担比率（分子）の構造'!J$45</f>
        <v>3119</v>
      </c>
      <c r="F62" s="157"/>
      <c r="G62" s="157"/>
      <c r="H62" s="157">
        <f>'将来負担比率（分子）の構造'!K$45</f>
        <v>3167</v>
      </c>
      <c r="I62" s="157"/>
      <c r="J62" s="157"/>
      <c r="K62" s="157">
        <f>'将来負担比率（分子）の構造'!L$45</f>
        <v>3418</v>
      </c>
      <c r="L62" s="157"/>
      <c r="M62" s="157"/>
      <c r="N62" s="157">
        <f>'将来負担比率（分子）の構造'!M$45</f>
        <v>3553</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5250</v>
      </c>
      <c r="C64" s="157"/>
      <c r="D64" s="157"/>
      <c r="E64" s="157">
        <f>'将来負担比率（分子）の構造'!J$43</f>
        <v>5068</v>
      </c>
      <c r="F64" s="157"/>
      <c r="G64" s="157"/>
      <c r="H64" s="157">
        <f>'将来負担比率（分子）の構造'!K$43</f>
        <v>4862</v>
      </c>
      <c r="I64" s="157"/>
      <c r="J64" s="157"/>
      <c r="K64" s="157">
        <f>'将来負担比率（分子）の構造'!L$43</f>
        <v>4361</v>
      </c>
      <c r="L64" s="157"/>
      <c r="M64" s="157"/>
      <c r="N64" s="157">
        <f>'将来負担比率（分子）の構造'!M$43</f>
        <v>4088</v>
      </c>
      <c r="O64" s="157"/>
      <c r="P64" s="157"/>
    </row>
    <row r="65" spans="1:16" x14ac:dyDescent="0.15">
      <c r="A65" s="157" t="s">
        <v>32</v>
      </c>
      <c r="B65" s="157">
        <f>'将来負担比率（分子）の構造'!I$42</f>
        <v>6</v>
      </c>
      <c r="C65" s="157"/>
      <c r="D65" s="157"/>
      <c r="E65" s="157">
        <f>'将来負担比率（分子）の構造'!J$42</f>
        <v>5</v>
      </c>
      <c r="F65" s="157"/>
      <c r="G65" s="157"/>
      <c r="H65" s="157">
        <f>'将来負担比率（分子）の構造'!K$42</f>
        <v>5</v>
      </c>
      <c r="I65" s="157"/>
      <c r="J65" s="157"/>
      <c r="K65" s="157">
        <f>'将来負担比率（分子）の構造'!L$42</f>
        <v>4</v>
      </c>
      <c r="L65" s="157"/>
      <c r="M65" s="157"/>
      <c r="N65" s="157">
        <f>'将来負担比率（分子）の構造'!M$42</f>
        <v>3</v>
      </c>
      <c r="O65" s="157"/>
      <c r="P65" s="157"/>
    </row>
    <row r="66" spans="1:16" x14ac:dyDescent="0.15">
      <c r="A66" s="157" t="s">
        <v>31</v>
      </c>
      <c r="B66" s="157">
        <f>'将来負担比率（分子）の構造'!I$41</f>
        <v>21486</v>
      </c>
      <c r="C66" s="157"/>
      <c r="D66" s="157"/>
      <c r="E66" s="157">
        <f>'将来負担比率（分子）の構造'!J$41</f>
        <v>21750</v>
      </c>
      <c r="F66" s="157"/>
      <c r="G66" s="157"/>
      <c r="H66" s="157">
        <f>'将来負担比率（分子）の構造'!K$41</f>
        <v>20867</v>
      </c>
      <c r="I66" s="157"/>
      <c r="J66" s="157"/>
      <c r="K66" s="157">
        <f>'将来負担比率（分子）の構造'!L$41</f>
        <v>19812</v>
      </c>
      <c r="L66" s="157"/>
      <c r="M66" s="157"/>
      <c r="N66" s="157">
        <f>'将来負担比率（分子）の構造'!M$41</f>
        <v>18815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6415</v>
      </c>
      <c r="C72" s="161">
        <f>基金残高に係る経年分析!G55</f>
        <v>6860</v>
      </c>
      <c r="D72" s="161">
        <f>基金残高に係る経年分析!H55</f>
        <v>7278</v>
      </c>
    </row>
    <row r="73" spans="1:16" x14ac:dyDescent="0.15">
      <c r="A73" s="160" t="s">
        <v>74</v>
      </c>
      <c r="B73" s="161">
        <f>基金残高に係る経年分析!F56</f>
        <v>670</v>
      </c>
      <c r="C73" s="161">
        <f>基金残高に係る経年分析!G56</f>
        <v>730</v>
      </c>
      <c r="D73" s="161">
        <f>基金残高に係る経年分析!H56</f>
        <v>777</v>
      </c>
    </row>
    <row r="74" spans="1:16" x14ac:dyDescent="0.15">
      <c r="A74" s="160" t="s">
        <v>75</v>
      </c>
      <c r="B74" s="161">
        <f>基金残高に係る経年分析!F57</f>
        <v>9148</v>
      </c>
      <c r="C74" s="161">
        <f>基金残高に係る経年分析!G57</f>
        <v>9579</v>
      </c>
      <c r="D74" s="161">
        <f>基金残高に係る経年分析!H57</f>
        <v>9896</v>
      </c>
    </row>
  </sheetData>
  <sheetProtection algorithmName="SHA-512" hashValue="raJNTmti/BXAN0D1S/aH/GtgHCt8B3jhTKvAfdgGmHvZ/1MoaEgpvfWtcxTOMZ6XagzxpdiT7b3Fxwmn9CNLLw==" saltValue="JZDLMhmMQLulAAFdtjVO1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2026-09-02T04:51:20Z</cp:lastPrinted>
  <dcterms:created xsi:type="dcterms:W3CDTF">2026-02-23T09:05:16Z</dcterms:created>
  <dcterms:modified xsi:type="dcterms:W3CDTF">2026-09-28T08:14:52Z</dcterms:modified>
  <cp:category/>
</cp:coreProperties>
</file>