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L:\064市町村行財政支援課\00.一時保存フォルダ（令和８年度）\M_財政\M4_財政診断\M409_財政状況資料集\01_令和６年度地方財政状況資料集の作成について（2回目・地方公会計関係）\03_市町村回答\A1修正後\"/>
    </mc:Choice>
  </mc:AlternateContent>
  <xr:revisionPtr revIDLastSave="0" documentId="13_ncr:1_{3F2A9F12-3D9A-4201-A9FC-9346FC55D050}" xr6:coauthVersionLast="47" xr6:coauthVersionMax="47" xr10:uidLastSave="{00000000-0000-0000-0000-000000000000}"/>
  <bookViews>
    <workbookView xWindow="30195" yWindow="690" windowWidth="15375" windowHeight="7875" tabRatio="841"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BE35" i="10"/>
  <c r="AM35" i="10"/>
  <c r="BE34" i="10"/>
  <c r="C34" i="10"/>
  <c r="C35" i="10" s="1"/>
  <c r="C36"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AM34" i="10" l="1"/>
  <c r="BW34" i="10"/>
  <c r="BW35" i="10" s="1"/>
  <c r="BW36" i="10" s="1"/>
  <c r="BW37" i="10" s="1"/>
  <c r="BW38" i="10" s="1"/>
  <c r="BW39" i="10" s="1"/>
  <c r="BW40" i="10" s="1"/>
  <c r="BW41" i="10" s="1"/>
  <c r="BW42" i="10" s="1"/>
  <c r="BW43" i="10" s="1"/>
  <c r="CO34" i="10" l="1"/>
  <c r="CO35" i="10" s="1"/>
</calcChain>
</file>

<file path=xl/sharedStrings.xml><?xml version="1.0" encoding="utf-8"?>
<sst xmlns="http://schemas.openxmlformats.org/spreadsheetml/2006/main" count="1141" uniqueCount="578">
  <si>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</si>
  <si>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</si>
  <si>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</si>
  <si>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</si>
  <si>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</si>
  <si>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</si>
  <si>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</si>
  <si>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</si>
  <si>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</si>
  <si>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</si>
  <si>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</si>
  <si>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</si>
  <si>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</si>
  <si>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</si>
  <si>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</si>
  <si>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</si>
  <si>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</si>
  <si>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</si>
  <si>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</si>
  <si>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</si>
  <si>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</si>
  <si>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</si>
  <si>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</si>
  <si>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</si>
  <si>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</si>
  <si>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</si>
  <si>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</si>
  <si>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</si>
  <si>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</si>
  <si>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</si>
  <si>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</si>
  <si>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</si>
  <si>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</si>
  <si>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</si>
  <si>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</si>
  <si>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</si>
  <si>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</si>
  <si>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</si>
  <si>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</si>
  <si>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</si>
  <si>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</si>
  <si>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</si>
  <si>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</si>
  <si>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</si>
  <si>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</si>
  <si>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</si>
  <si>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</si>
  <si>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</si>
  <si>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</si>
  <si>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</si>
  <si>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</si>
  <si>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</si>
  <si>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</si>
  <si>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</si>
  <si>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</si>
  <si>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</si>
  <si>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</si>
  <si>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</si>
  <si>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</si>
  <si>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</si>
  <si>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</si>
  <si>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</si>
  <si>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</si>
  <si>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</si>
  <si>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</si>
  <si>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</si>
  <si>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</si>
  <si>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</si>
  <si>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</si>
  <si>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</si>
  <si>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</si>
  <si>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</si>
  <si>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</si>
  <si>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</si>
  <si>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</si>
  <si>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</si>
  <si>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</si>
  <si>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</si>
  <si>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</si>
  <si>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</si>
  <si>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</si>
  <si>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</si>
  <si>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</si>
  <si>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</si>
  <si>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</si>
  <si>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</si>
  <si>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</si>
  <si>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</si>
  <si>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</si>
  <si>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</si>
  <si>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</si>
  <si>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</si>
  <si>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</si>
  <si>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</si>
  <si>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田川市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</si>
  <si>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</si>
  <si>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</si>
  <si>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</si>
  <si>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</si>
  <si>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</si>
  <si>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</si>
  <si>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</si>
  <si>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</si>
  <si>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</si>
  <si>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</si>
  <si>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</si>
  <si>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</si>
  <si>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</si>
  <si>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</si>
  <si>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</si>
  <si>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</si>
  <si>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</si>
  <si>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</si>
  <si>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</si>
  <si>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</si>
  <si>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</si>
  <si>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</si>
  <si>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</si>
  <si>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</si>
  <si>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</si>
  <si>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</si>
  <si>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</si>
  <si>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</si>
  <si>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</si>
  <si>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</si>
  <si>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</si>
  <si>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</si>
  <si>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</si>
  <si>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</si>
  <si>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</si>
  <si>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</si>
  <si>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</si>
  <si>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</si>
  <si>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</si>
  <si>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</si>
  <si>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</si>
  <si>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</si>
  <si>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</si>
  <si>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</si>
  <si>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</si>
  <si>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</si>
  <si>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</si>
  <si>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</si>
  <si>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</si>
  <si>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</si>
  <si>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</si>
  <si>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</si>
  <si>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</si>
  <si>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</si>
  <si>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</si>
  <si>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</si>
  <si>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</si>
  <si>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</si>
  <si>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</si>
  <si>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</si>
  <si>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</si>
  <si>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</si>
  <si>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</si>
  <si>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</si>
  <si>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</si>
  <si>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</si>
  <si>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</si>
  <si>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</si>
  <si>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</si>
  <si>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</si>
  <si>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</si>
  <si>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</si>
  <si>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</si>
  <si>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</si>
  <si>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</si>
  <si>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</si>
  <si>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</si>
  <si>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</si>
  <si>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</si>
  <si>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</si>
  <si>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</si>
  <si>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</si>
  <si>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</si>
  <si>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</si>
  <si>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</si>
  <si>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</si>
  <si>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</si>
  <si>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</si>
  <si>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</si>
  <si>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</si>
  <si>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</si>
  <si>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</si>
  <si>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</si>
  <si>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</si>
  <si>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</si>
  <si>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</si>
  <si>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</si>
  <si>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</si>
  <si>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</si>
  <si>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</si>
  <si>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</si>
  <si>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</si>
  <si>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</si>
  <si>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</si>
  <si>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</si>
  <si>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</si>
  <si>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</si>
  <si>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</si>
  <si>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福岡県田川市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</si>
  <si>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</si>
  <si>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</si>
  <si>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</si>
  <si>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</si>
  <si>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</si>
  <si>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</si>
  <si>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</si>
  <si>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</si>
  <si>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</si>
  <si>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</si>
  <si>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</si>
  <si>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</si>
  <si>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</si>
  <si>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</si>
  <si>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</si>
  <si>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</si>
  <si>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</si>
  <si>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</si>
  <si>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</si>
  <si>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</si>
  <si>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</si>
  <si>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</si>
  <si>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</si>
  <si>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</si>
  <si>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</si>
  <si>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</si>
  <si>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</si>
  <si>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</si>
  <si>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</si>
  <si>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</si>
  <si>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</si>
  <si>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</si>
  <si>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</si>
  <si>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</si>
  <si>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</si>
  <si>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</si>
  <si>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</si>
  <si>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</si>
  <si>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</si>
  <si>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</si>
  <si>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</si>
  <si>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</si>
  <si>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</si>
  <si>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</si>
  <si>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</si>
  <si>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</si>
  <si>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</si>
  <si>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</si>
  <si>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</si>
  <si>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</si>
  <si>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</si>
  <si>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</si>
  <si>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</si>
  <si>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</si>
  <si>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</si>
  <si>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</si>
  <si>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</si>
  <si>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</si>
  <si>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</si>
  <si>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</si>
  <si>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</si>
  <si>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</si>
  <si>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</si>
  <si>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</si>
  <si>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</si>
  <si>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</si>
  <si>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</si>
  <si>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</si>
  <si>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</si>
  <si>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</si>
  <si>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</si>
  <si>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</si>
  <si>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</si>
  <si>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</si>
  <si>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</si>
  <si>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</si>
  <si>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</si>
  <si>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</si>
  <si>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</si>
  <si>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</si>
  <si>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</si>
  <si>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</si>
  <si>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</si>
  <si>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</si>
  <si>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</si>
  <si>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</si>
  <si>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</si>
  <si>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</si>
  <si>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</si>
  <si>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</si>
  <si>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</si>
  <si>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</si>
  <si>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</si>
  <si>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</si>
  <si>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</si>
  <si>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</si>
  <si>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</si>
  <si>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</si>
  <si>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</si>
  <si>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</si>
  <si>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</si>
  <si>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</si>
  <si>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</si>
  <si>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</si>
  <si>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</si>
  <si>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</si>
  <si>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</si>
  <si>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</si>
  <si>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</si>
  <si>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</si>
  <si>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</si>
  <si>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</si>
  <si>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</si>
  <si>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</si>
  <si>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</si>
  <si>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</si>
  <si>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</si>
  <si>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</si>
  <si>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</si>
  <si>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</si>
  <si>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</si>
  <si>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</si>
  <si>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</si>
  <si>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</si>
  <si>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</si>
  <si>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</si>
  <si>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</si>
  <si>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</si>
  <si>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</si>
  <si>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</si>
  <si>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</si>
  <si>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</si>
  <si>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</si>
  <si>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</si>
  <si>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</si>
  <si>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</si>
  <si>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</si>
  <si>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</si>
  <si>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</si>
  <si>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</si>
  <si>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</si>
  <si>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</si>
  <si>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</si>
  <si>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</si>
  <si>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</si>
  <si>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</si>
  <si>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</si>
  <si>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</si>
  <si>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</si>
  <si>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</si>
  <si>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福岡県田川市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</si>
  <si>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</si>
  <si>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</si>
  <si>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</si>
  <si>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</si>
  <si>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</si>
  <si>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</si>
  <si>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</si>
  <si>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</si>
  <si>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</si>
  <si>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</si>
  <si>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</si>
  <si>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</si>
  <si>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</si>
  <si>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</si>
  <si>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</si>
  <si>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</si>
  <si>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</si>
  <si>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</si>
  <si>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</si>
  <si>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</si>
  <si>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急患医療特別会計</t>
    <phoneticPr fontId="5"/>
  </si>
  <si>
    <t>田川市等三線沿線地域交通体系整備事業基金特別会計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</si>
  <si>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</si>
  <si>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</si>
  <si>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</si>
  <si>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</si>
  <si>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</si>
  <si>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</si>
  <si>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</si>
  <si>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</si>
  <si>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</si>
  <si>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</si>
  <si>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</si>
  <si>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</si>
  <si>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</si>
  <si>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</si>
  <si>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</si>
  <si>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病院事業会計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</si>
  <si>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</si>
  <si>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</si>
  <si>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</si>
  <si>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</si>
  <si>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</si>
  <si>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</si>
  <si>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</si>
  <si>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</si>
  <si>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</si>
  <si>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</si>
  <si>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</si>
  <si>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</si>
  <si>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</si>
  <si>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</si>
  <si>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</si>
  <si>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</si>
  <si>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</si>
  <si>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</si>
  <si>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</si>
  <si>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</si>
  <si>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</si>
  <si>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</si>
  <si>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</si>
  <si>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</si>
  <si>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</si>
  <si>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</si>
  <si>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</si>
  <si>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</si>
  <si>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</si>
  <si>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</si>
  <si>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</si>
  <si>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</si>
  <si>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</si>
  <si>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</si>
  <si>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</si>
  <si>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</si>
  <si>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</si>
  <si>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</si>
  <si>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</si>
  <si>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</si>
  <si>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</si>
  <si>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</si>
  <si>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</si>
  <si>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</si>
  <si>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</si>
  <si>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</si>
  <si>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</si>
  <si>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</si>
  <si>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</si>
  <si>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</si>
  <si>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</si>
  <si>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</si>
  <si>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</si>
  <si>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</si>
  <si>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</si>
  <si>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</si>
  <si>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</si>
  <si>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</si>
  <si>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</si>
  <si>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</si>
  <si>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</si>
  <si>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</si>
  <si>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</si>
  <si>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</si>
  <si>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</si>
  <si>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</si>
  <si>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</si>
  <si>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</si>
  <si>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</si>
  <si>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</si>
  <si>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</si>
  <si>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</si>
  <si>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</si>
  <si>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</si>
  <si>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</si>
  <si>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</si>
  <si>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</si>
  <si>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</si>
  <si>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</si>
  <si>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</si>
  <si>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</si>
  <si>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</si>
  <si>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</si>
  <si>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</si>
  <si>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</si>
  <si>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</si>
  <si>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</si>
  <si>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</si>
  <si>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</si>
  <si>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</si>
  <si>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</si>
  <si>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</si>
  <si>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</si>
  <si>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</si>
  <si>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</si>
  <si>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</si>
  <si>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</si>
  <si>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</si>
  <si>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</si>
  <si>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</si>
  <si>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</si>
  <si>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</si>
  <si>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</si>
  <si>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</si>
  <si>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</si>
  <si>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</si>
  <si>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</si>
  <si>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</si>
  <si>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</si>
  <si>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</si>
  <si>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</si>
  <si>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</si>
  <si>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</si>
  <si>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</si>
  <si>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</si>
  <si>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</si>
  <si>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</si>
  <si>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</si>
  <si>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</si>
  <si>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</si>
  <si>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</si>
  <si>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</si>
  <si>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</si>
  <si>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</si>
  <si>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</si>
  <si>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</si>
  <si>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</si>
  <si>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</si>
  <si>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</si>
  <si>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</si>
  <si>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</si>
  <si>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</si>
  <si>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</si>
  <si>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</si>
  <si>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</si>
  <si>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</si>
  <si>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4.90</t>
  </si>
  <si>
    <t>▲ 5.64</t>
  </si>
  <si>
    <t>▲ 1.04</t>
  </si>
  <si>
    <t>▲ 2.14</t>
  </si>
  <si>
    <t>病院事業会計</t>
  </si>
  <si>
    <t>一般会計</t>
  </si>
  <si>
    <t>急患医療特別会計</t>
  </si>
  <si>
    <t>後期高齢者医療特別会計</t>
  </si>
  <si>
    <t>国民健康保険特別会計</t>
  </si>
  <si>
    <t>田川市等三線沿線地域交通体系整備事業基金特別会計</t>
  </si>
  <si>
    <t>その他会計（赤字）</t>
  </si>
  <si>
    <t>その他会計（黒字）</t>
  </si>
  <si>
    <t>R02</t>
    <phoneticPr fontId="5"/>
  </si>
  <si>
    <t>R03</t>
    <phoneticPr fontId="5"/>
  </si>
  <si>
    <t>R04</t>
    <phoneticPr fontId="5"/>
  </si>
  <si>
    <t>R05</t>
    <phoneticPr fontId="5"/>
  </si>
  <si>
    <t>R06</t>
    <phoneticPr fontId="5"/>
  </si>
  <si>
    <t>田川広域水道企業団（水道事業会計）</t>
  </si>
  <si>
    <t>福岡県田川地区消防組合（一般会計）</t>
  </si>
  <si>
    <t>田川地区斎場組合（一般会計）</t>
  </si>
  <si>
    <t>田川地区清掃施設組合（一般会計）</t>
  </si>
  <si>
    <t>田川郡東部環境衛生施設組合（一般会計）</t>
  </si>
  <si>
    <t>福岡県介護保険広域連合（一般会計）</t>
  </si>
  <si>
    <t>福岡県介護保険広域連合（介護保険事業特別会計）</t>
  </si>
  <si>
    <t>福岡県後期高齢者医療広域連合（一般会計）</t>
  </si>
  <si>
    <t>福岡県後期高齢者医療広域連合（後期高齢者医療特別会計）</t>
  </si>
  <si>
    <t>福岡県自治振興組合（一般会計）</t>
  </si>
  <si>
    <t>福岡県自治振興組合（公文書館事業特別会計）</t>
  </si>
  <si>
    <t>田川地区広域環境衛生施設組合（一般会計）</t>
    <rPh sb="0" eb="4">
      <t>タガワチク</t>
    </rPh>
    <rPh sb="4" eb="6">
      <t>コウイキ</t>
    </rPh>
    <rPh sb="6" eb="8">
      <t>カンキョウ</t>
    </rPh>
    <rPh sb="8" eb="10">
      <t>エイセイ</t>
    </rPh>
    <rPh sb="10" eb="12">
      <t>シセツ</t>
    </rPh>
    <rPh sb="12" eb="14">
      <t>クミアイ</t>
    </rPh>
    <rPh sb="15" eb="19">
      <t>イッパンカイケイ</t>
    </rPh>
    <phoneticPr fontId="10"/>
  </si>
  <si>
    <t>田川市住宅管理公社</t>
  </si>
  <si>
    <t>Ｃｏｃｏテラスたがわ</t>
  </si>
  <si>
    <t>特定農業施設管理基金</t>
    <rPh sb="0" eb="6">
      <t>トクテイノウギョウシセツ</t>
    </rPh>
    <rPh sb="6" eb="8">
      <t>カンリ</t>
    </rPh>
    <rPh sb="8" eb="10">
      <t>キキン</t>
    </rPh>
    <phoneticPr fontId="5"/>
  </si>
  <si>
    <t>浄化槽整備基金</t>
    <rPh sb="0" eb="3">
      <t>ジョウカソウ</t>
    </rPh>
    <rPh sb="3" eb="7">
      <t>セイビキキン</t>
    </rPh>
    <phoneticPr fontId="2"/>
  </si>
  <si>
    <t>庁舎整備基金</t>
    <rPh sb="0" eb="6">
      <t>チョウシャセイビキキン</t>
    </rPh>
    <phoneticPr fontId="2"/>
  </si>
  <si>
    <t>ふるさと寄附活用基金</t>
    <rPh sb="4" eb="6">
      <t>キフ</t>
    </rPh>
    <rPh sb="6" eb="8">
      <t>カツヨウ</t>
    </rPh>
    <rPh sb="8" eb="10">
      <t>キキン</t>
    </rPh>
    <phoneticPr fontId="2"/>
  </si>
  <si>
    <t>高齢者等保健福祉基金</t>
    <rPh sb="0" eb="4">
      <t>コウレイシャトウ</t>
    </rPh>
    <rPh sb="4" eb="10">
      <t>ホケンフクシキキン</t>
    </rPh>
    <phoneticPr fontId="2"/>
  </si>
  <si>
    <t>-</t>
    <phoneticPr fontId="2"/>
  </si>
  <si>
    <t>法適用企業</t>
    <rPh sb="0" eb="3">
      <t>ホウテキヨウ</t>
    </rPh>
    <rPh sb="3" eb="5">
      <t>キギョウ</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</si>
  <si>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</si>
  <si>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</si>
  <si>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残高が類似団体と比較して多額であるものの、充当可能基金も多額であるため、将来負担比率は算定されていない。しかしながら、平成27年度以降ほぼ横ばいが続いていた地方債残高は、新中学校建設事業に伴って令和３年度以降大幅に増加しており、今後も公債費の増大が懸念されるところである。また、有形固定資産減価償却率は、全国平均、県平均及び類似団体平均を上回っており、施設の老朽化が進んでいる。
　今後は、施設ごとに策定した長寿命化計画（個別施設計画）に基づき、公共施設等の総合的適正管理の取組を進めていく。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</si>
  <si>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</si>
  <si>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</si>
  <si>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</si>
  <si>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</si>
  <si>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</si>
  <si>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</si>
  <si>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地方債残高が類似団体と比較して多額であるものの、充当可能基金も多額であるため、将来負担比率は算定されていない。しかし、令和３年度まで類似団体平均を下回る値で推移していた実質公債費比率については、令和４年度以降過疎対策事業等に係る公債費の増加により上昇し、類似団体平均を上回る値となった。また、平成27年度以降ほぼ横ばいが続いていた地方債残高は、新中学校建設事業に伴って令和３年度以降大幅に増加しており、今後も公債費の増大が懸念されるところで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</si>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</sst>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明朝"/>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713AEA8-A484-4F6B-820F-9F0E4372D8B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84962</c:v>
                </c:pt>
                <c:pt idx="1">
                  <c:v>71279</c:v>
                </c:pt>
                <c:pt idx="2">
                  <c:v>74994</c:v>
                </c:pt>
                <c:pt idx="3">
                  <c:v>71849</c:v>
                </c:pt>
                <c:pt idx="4">
                  <c:v>82962</c:v>
                </c:pt>
              </c:numCache>
            </c:numRef>
          </c:val>
          <c:smooth val="0"/>
          <c:extLst>
            <c:ext xmlns:c16="http://schemas.microsoft.com/office/drawing/2014/chart" uri="{C3380CC4-5D6E-409C-BE32-E72D297353CC}">
              <c16:uniqueId val="{00000000-9788-4FBD-9FBD-C88F39359F0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70912</c:v>
                </c:pt>
                <c:pt idx="1">
                  <c:v>126560</c:v>
                </c:pt>
                <c:pt idx="2">
                  <c:v>147070</c:v>
                </c:pt>
                <c:pt idx="3">
                  <c:v>76936</c:v>
                </c:pt>
                <c:pt idx="4">
                  <c:v>87843</c:v>
                </c:pt>
              </c:numCache>
            </c:numRef>
          </c:val>
          <c:smooth val="0"/>
          <c:extLst>
            <c:ext xmlns:c16="http://schemas.microsoft.com/office/drawing/2014/chart" uri="{C3380CC4-5D6E-409C-BE32-E72D297353CC}">
              <c16:uniqueId val="{00000001-9788-4FBD-9FBD-C88F39359F0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3.09</c:v>
                </c:pt>
                <c:pt idx="1">
                  <c:v>7.33</c:v>
                </c:pt>
                <c:pt idx="2">
                  <c:v>3.27</c:v>
                </c:pt>
                <c:pt idx="3">
                  <c:v>2.92</c:v>
                </c:pt>
                <c:pt idx="4">
                  <c:v>2.13</c:v>
                </c:pt>
              </c:numCache>
            </c:numRef>
          </c:val>
          <c:extLst>
            <c:ext xmlns:c16="http://schemas.microsoft.com/office/drawing/2014/chart" uri="{C3380CC4-5D6E-409C-BE32-E72D297353CC}">
              <c16:uniqueId val="{00000000-D793-48CA-8874-187A2083B0B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16.91</c:v>
                </c:pt>
                <c:pt idx="1">
                  <c:v>18.27</c:v>
                </c:pt>
                <c:pt idx="2">
                  <c:v>20.75</c:v>
                </c:pt>
                <c:pt idx="3">
                  <c:v>21.54</c:v>
                </c:pt>
                <c:pt idx="4">
                  <c:v>21.04</c:v>
                </c:pt>
              </c:numCache>
            </c:numRef>
          </c:val>
          <c:extLst>
            <c:ext xmlns:c16="http://schemas.microsoft.com/office/drawing/2014/chart" uri="{C3380CC4-5D6E-409C-BE32-E72D297353CC}">
              <c16:uniqueId val="{00000001-D793-48CA-8874-187A2083B0B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-4.9000000000000004</c:v>
                </c:pt>
                <c:pt idx="1">
                  <c:v>4.32</c:v>
                </c:pt>
                <c:pt idx="2">
                  <c:v>-5.64</c:v>
                </c:pt>
                <c:pt idx="3">
                  <c:v>-1.04</c:v>
                </c:pt>
                <c:pt idx="4">
                  <c:v>-2.14</c:v>
                </c:pt>
              </c:numCache>
            </c:numRef>
          </c:val>
          <c:smooth val="0"/>
          <c:extLst>
            <c:ext xmlns:c16="http://schemas.microsoft.com/office/drawing/2014/chart" uri="{C3380CC4-5D6E-409C-BE32-E72D297353CC}">
              <c16:uniqueId val="{00000002-D793-48CA-8874-187A2083B0B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0.12</c:v>
                </c:pt>
                <c:pt idx="2">
                  <c:v>#N/A</c:v>
                </c:pt>
                <c:pt idx="3">
                  <c:v>0.17</c:v>
                </c:pt>
                <c:pt idx="4">
                  <c:v>#N/A</c:v>
                </c:pt>
                <c:pt idx="5">
                  <c:v>0.2</c:v>
                </c:pt>
                <c:pt idx="6">
                  <c:v>0</c:v>
                </c:pt>
                <c:pt idx="7">
                  <c:v>0</c:v>
                </c:pt>
                <c:pt idx="8">
                  <c:v>0</c:v>
                </c:pt>
                <c:pt idx="9">
                  <c:v>0</c:v>
                </c:pt>
              </c:numCache>
            </c:numRef>
          </c:val>
          <c:extLst>
            <c:ext xmlns:c16="http://schemas.microsoft.com/office/drawing/2014/chart" uri="{C3380CC4-5D6E-409C-BE32-E72D297353CC}">
              <c16:uniqueId val="{00000000-ABE5-4CBA-BE07-7833BB160BA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BE5-4CBA-BE07-7833BB160BA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BE5-4CBA-BE07-7833BB160BA0}"/>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BE5-4CBA-BE07-7833BB160BA0}"/>
            </c:ext>
          </c:extLst>
        </c:ser>
        <c:ser>
          <c:idx val="4"/>
          <c:order val="4"/>
          <c:tx>
            <c:strRef>
              <c:f>データシート!$A$31</c:f>
              <c:strCache>
                <c:ptCount val="1"/>
                <c:pt idx="0">
                  <c:v>田川市等三線沿線地域交通体系整備事業基金特別会計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0.21</c:v>
                </c:pt>
                <c:pt idx="2">
                  <c:v>#N/A</c:v>
                </c:pt>
                <c:pt idx="3">
                  <c:v>0</c:v>
                </c:pt>
                <c:pt idx="4">
                  <c:v>#N/A</c:v>
                </c:pt>
                <c:pt idx="5">
                  <c:v>0.17</c:v>
                </c:pt>
                <c:pt idx="6">
                  <c:v>#N/A</c:v>
                </c:pt>
                <c:pt idx="7">
                  <c:v>0</c:v>
                </c:pt>
                <c:pt idx="8">
                  <c:v>#N/A</c:v>
                </c:pt>
                <c:pt idx="9">
                  <c:v>0</c:v>
                </c:pt>
              </c:numCache>
            </c:numRef>
          </c:val>
          <c:extLst>
            <c:ext xmlns:c16="http://schemas.microsoft.com/office/drawing/2014/chart" uri="{C3380CC4-5D6E-409C-BE32-E72D297353CC}">
              <c16:uniqueId val="{00000004-ABE5-4CBA-BE07-7833BB160BA0}"/>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2.62</c:v>
                </c:pt>
                <c:pt idx="2">
                  <c:v>#N/A</c:v>
                </c:pt>
                <c:pt idx="3">
                  <c:v>2.13</c:v>
                </c:pt>
                <c:pt idx="4">
                  <c:v>#N/A</c:v>
                </c:pt>
                <c:pt idx="5">
                  <c:v>0.96</c:v>
                </c:pt>
                <c:pt idx="6">
                  <c:v>#N/A</c:v>
                </c:pt>
                <c:pt idx="7">
                  <c:v>7.0000000000000007E-2</c:v>
                </c:pt>
                <c:pt idx="8">
                  <c:v>#N/A</c:v>
                </c:pt>
                <c:pt idx="9">
                  <c:v>0.08</c:v>
                </c:pt>
              </c:numCache>
            </c:numRef>
          </c:val>
          <c:extLst>
            <c:ext xmlns:c16="http://schemas.microsoft.com/office/drawing/2014/chart" uri="{C3380CC4-5D6E-409C-BE32-E72D297353CC}">
              <c16:uniqueId val="{00000005-ABE5-4CBA-BE07-7833BB160BA0}"/>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0.09</c:v>
                </c:pt>
                <c:pt idx="2">
                  <c:v>#N/A</c:v>
                </c:pt>
                <c:pt idx="3">
                  <c:v>0.08</c:v>
                </c:pt>
                <c:pt idx="4">
                  <c:v>#N/A</c:v>
                </c:pt>
                <c:pt idx="5">
                  <c:v>0.08</c:v>
                </c:pt>
                <c:pt idx="6">
                  <c:v>#N/A</c:v>
                </c:pt>
                <c:pt idx="7">
                  <c:v>0.1</c:v>
                </c:pt>
                <c:pt idx="8">
                  <c:v>#N/A</c:v>
                </c:pt>
                <c:pt idx="9">
                  <c:v>0.1</c:v>
                </c:pt>
              </c:numCache>
            </c:numRef>
          </c:val>
          <c:extLst>
            <c:ext xmlns:c16="http://schemas.microsoft.com/office/drawing/2014/chart" uri="{C3380CC4-5D6E-409C-BE32-E72D297353CC}">
              <c16:uniqueId val="{00000006-ABE5-4CBA-BE07-7833BB160BA0}"/>
            </c:ext>
          </c:extLst>
        </c:ser>
        <c:ser>
          <c:idx val="7"/>
          <c:order val="7"/>
          <c:tx>
            <c:strRef>
              <c:f>データシート!$A$34</c:f>
              <c:strCache>
                <c:ptCount val="1"/>
                <c:pt idx="0">
                  <c:v>急患医療特別会計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0.05</c:v>
                </c:pt>
                <c:pt idx="2">
                  <c:v>#N/A</c:v>
                </c:pt>
                <c:pt idx="3">
                  <c:v>0</c:v>
                </c:pt>
                <c:pt idx="4">
                  <c:v>#N/A</c:v>
                </c:pt>
                <c:pt idx="5">
                  <c:v>0</c:v>
                </c:pt>
                <c:pt idx="6">
                  <c:v>#N/A</c:v>
                </c:pt>
                <c:pt idx="7">
                  <c:v>0.24</c:v>
                </c:pt>
                <c:pt idx="8">
                  <c:v>#N/A</c:v>
                </c:pt>
                <c:pt idx="9">
                  <c:v>0.16</c:v>
                </c:pt>
              </c:numCache>
            </c:numRef>
          </c:val>
          <c:extLst>
            <c:ext xmlns:c16="http://schemas.microsoft.com/office/drawing/2014/chart" uri="{C3380CC4-5D6E-409C-BE32-E72D297353CC}">
              <c16:uniqueId val="{00000007-ABE5-4CBA-BE07-7833BB160BA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2.69</c:v>
                </c:pt>
                <c:pt idx="2">
                  <c:v>#N/A</c:v>
                </c:pt>
                <c:pt idx="3">
                  <c:v>7.15</c:v>
                </c:pt>
                <c:pt idx="4">
                  <c:v>#N/A</c:v>
                </c:pt>
                <c:pt idx="5">
                  <c:v>2.89</c:v>
                </c:pt>
                <c:pt idx="6">
                  <c:v>#N/A</c:v>
                </c:pt>
                <c:pt idx="7">
                  <c:v>2.67</c:v>
                </c:pt>
                <c:pt idx="8">
                  <c:v>#N/A</c:v>
                </c:pt>
                <c:pt idx="9">
                  <c:v>1.97</c:v>
                </c:pt>
              </c:numCache>
            </c:numRef>
          </c:val>
          <c:extLst>
            <c:ext xmlns:c16="http://schemas.microsoft.com/office/drawing/2014/chart" uri="{C3380CC4-5D6E-409C-BE32-E72D297353CC}">
              <c16:uniqueId val="{00000008-ABE5-4CBA-BE07-7833BB160BA0}"/>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9.19</c:v>
                </c:pt>
                <c:pt idx="2">
                  <c:v>#N/A</c:v>
                </c:pt>
                <c:pt idx="3">
                  <c:v>13.73</c:v>
                </c:pt>
                <c:pt idx="4">
                  <c:v>#N/A</c:v>
                </c:pt>
                <c:pt idx="5">
                  <c:v>16.23</c:v>
                </c:pt>
                <c:pt idx="6">
                  <c:v>#N/A</c:v>
                </c:pt>
                <c:pt idx="7">
                  <c:v>13</c:v>
                </c:pt>
                <c:pt idx="8">
                  <c:v>#N/A</c:v>
                </c:pt>
                <c:pt idx="9">
                  <c:v>8.25</c:v>
                </c:pt>
              </c:numCache>
            </c:numRef>
          </c:val>
          <c:extLst>
            <c:ext xmlns:c16="http://schemas.microsoft.com/office/drawing/2014/chart" uri="{C3380CC4-5D6E-409C-BE32-E72D297353CC}">
              <c16:uniqueId val="{00000009-ABE5-4CBA-BE07-7833BB160BA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2312</c:v>
                </c:pt>
                <c:pt idx="5">
                  <c:v>2285</c:v>
                </c:pt>
                <c:pt idx="8">
                  <c:v>2322</c:v>
                </c:pt>
                <c:pt idx="11">
                  <c:v>2338</c:v>
                </c:pt>
                <c:pt idx="14">
                  <c:v>2429</c:v>
                </c:pt>
              </c:numCache>
            </c:numRef>
          </c:val>
          <c:extLst>
            <c:ext xmlns:c16="http://schemas.microsoft.com/office/drawing/2014/chart" uri="{C3380CC4-5D6E-409C-BE32-E72D297353CC}">
              <c16:uniqueId val="{00000000-FF0F-47A0-9AC2-63AA943F59D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F0F-47A0-9AC2-63AA943F59D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42</c:v>
                </c:pt>
                <c:pt idx="3">
                  <c:v>42</c:v>
                </c:pt>
                <c:pt idx="6">
                  <c:v>41</c:v>
                </c:pt>
                <c:pt idx="9">
                  <c:v>0</c:v>
                </c:pt>
                <c:pt idx="12">
                  <c:v>0</c:v>
                </c:pt>
              </c:numCache>
            </c:numRef>
          </c:val>
          <c:extLst>
            <c:ext xmlns:c16="http://schemas.microsoft.com/office/drawing/2014/chart" uri="{C3380CC4-5D6E-409C-BE32-E72D297353CC}">
              <c16:uniqueId val="{00000002-FF0F-47A0-9AC2-63AA943F59D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186</c:v>
                </c:pt>
                <c:pt idx="3">
                  <c:v>184</c:v>
                </c:pt>
                <c:pt idx="6">
                  <c:v>202</c:v>
                </c:pt>
                <c:pt idx="9">
                  <c:v>103</c:v>
                </c:pt>
                <c:pt idx="12">
                  <c:v>51</c:v>
                </c:pt>
              </c:numCache>
            </c:numRef>
          </c:val>
          <c:extLst>
            <c:ext xmlns:c16="http://schemas.microsoft.com/office/drawing/2014/chart" uri="{C3380CC4-5D6E-409C-BE32-E72D297353CC}">
              <c16:uniqueId val="{00000003-FF0F-47A0-9AC2-63AA943F59D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501</c:v>
                </c:pt>
                <c:pt idx="3">
                  <c:v>520</c:v>
                </c:pt>
                <c:pt idx="6">
                  <c:v>525</c:v>
                </c:pt>
                <c:pt idx="9">
                  <c:v>536</c:v>
                </c:pt>
                <c:pt idx="12">
                  <c:v>597</c:v>
                </c:pt>
              </c:numCache>
            </c:numRef>
          </c:val>
          <c:extLst>
            <c:ext xmlns:c16="http://schemas.microsoft.com/office/drawing/2014/chart" uri="{C3380CC4-5D6E-409C-BE32-E72D297353CC}">
              <c16:uniqueId val="{00000004-FF0F-47A0-9AC2-63AA943F59D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F0F-47A0-9AC2-63AA943F59D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F0F-47A0-9AC2-63AA943F59D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2508</c:v>
                </c:pt>
                <c:pt idx="3">
                  <c:v>2457</c:v>
                </c:pt>
                <c:pt idx="6">
                  <c:v>2651</c:v>
                </c:pt>
                <c:pt idx="9">
                  <c:v>2699</c:v>
                </c:pt>
                <c:pt idx="12">
                  <c:v>2689</c:v>
                </c:pt>
              </c:numCache>
            </c:numRef>
          </c:val>
          <c:extLst>
            <c:ext xmlns:c16="http://schemas.microsoft.com/office/drawing/2014/chart" uri="{C3380CC4-5D6E-409C-BE32-E72D297353CC}">
              <c16:uniqueId val="{00000007-FF0F-47A0-9AC2-63AA943F59D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925</c:v>
                </c:pt>
                <c:pt idx="2">
                  <c:v>#N/A</c:v>
                </c:pt>
                <c:pt idx="3">
                  <c:v>#N/A</c:v>
                </c:pt>
                <c:pt idx="4">
                  <c:v>918</c:v>
                </c:pt>
                <c:pt idx="5">
                  <c:v>#N/A</c:v>
                </c:pt>
                <c:pt idx="6">
                  <c:v>#N/A</c:v>
                </c:pt>
                <c:pt idx="7">
                  <c:v>1097</c:v>
                </c:pt>
                <c:pt idx="8">
                  <c:v>#N/A</c:v>
                </c:pt>
                <c:pt idx="9">
                  <c:v>#N/A</c:v>
                </c:pt>
                <c:pt idx="10">
                  <c:v>1000</c:v>
                </c:pt>
                <c:pt idx="11">
                  <c:v>#N/A</c:v>
                </c:pt>
                <c:pt idx="12">
                  <c:v>#N/A</c:v>
                </c:pt>
                <c:pt idx="13">
                  <c:v>908</c:v>
                </c:pt>
                <c:pt idx="14">
                  <c:v>#N/A</c:v>
                </c:pt>
              </c:numCache>
            </c:numRef>
          </c:val>
          <c:smooth val="0"/>
          <c:extLst>
            <c:ext xmlns:c16="http://schemas.microsoft.com/office/drawing/2014/chart" uri="{C3380CC4-5D6E-409C-BE32-E72D297353CC}">
              <c16:uniqueId val="{00000008-FF0F-47A0-9AC2-63AA943F59D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17594</c:v>
                </c:pt>
                <c:pt idx="5">
                  <c:v>20835</c:v>
                </c:pt>
                <c:pt idx="8">
                  <c:v>22230</c:v>
                </c:pt>
                <c:pt idx="11">
                  <c:v>22189</c:v>
                </c:pt>
                <c:pt idx="14">
                  <c:v>22598</c:v>
                </c:pt>
              </c:numCache>
            </c:numRef>
          </c:val>
          <c:extLst>
            <c:ext xmlns:c16="http://schemas.microsoft.com/office/drawing/2014/chart" uri="{C3380CC4-5D6E-409C-BE32-E72D297353CC}">
              <c16:uniqueId val="{00000000-A90B-458F-BF03-D554A09C318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3520</c:v>
                </c:pt>
                <c:pt idx="5">
                  <c:v>3051</c:v>
                </c:pt>
                <c:pt idx="8">
                  <c:v>2653</c:v>
                </c:pt>
                <c:pt idx="11">
                  <c:v>2918</c:v>
                </c:pt>
                <c:pt idx="14">
                  <c:v>3080</c:v>
                </c:pt>
              </c:numCache>
            </c:numRef>
          </c:val>
          <c:extLst>
            <c:ext xmlns:c16="http://schemas.microsoft.com/office/drawing/2014/chart" uri="{C3380CC4-5D6E-409C-BE32-E72D297353CC}">
              <c16:uniqueId val="{00000001-A90B-458F-BF03-D554A09C318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16406</c:v>
                </c:pt>
                <c:pt idx="5">
                  <c:v>16727</c:v>
                </c:pt>
                <c:pt idx="8">
                  <c:v>17459</c:v>
                </c:pt>
                <c:pt idx="11">
                  <c:v>17250</c:v>
                </c:pt>
                <c:pt idx="14">
                  <c:v>16736</c:v>
                </c:pt>
              </c:numCache>
            </c:numRef>
          </c:val>
          <c:extLst>
            <c:ext xmlns:c16="http://schemas.microsoft.com/office/drawing/2014/chart" uri="{C3380CC4-5D6E-409C-BE32-E72D297353CC}">
              <c16:uniqueId val="{00000002-A90B-458F-BF03-D554A09C318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90B-458F-BF03-D554A09C318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90B-458F-BF03-D554A09C318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90B-458F-BF03-D554A09C318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3041</c:v>
                </c:pt>
                <c:pt idx="3">
                  <c:v>3099</c:v>
                </c:pt>
                <c:pt idx="6">
                  <c:v>3143</c:v>
                </c:pt>
                <c:pt idx="9">
                  <c:v>3348</c:v>
                </c:pt>
                <c:pt idx="12">
                  <c:v>3302</c:v>
                </c:pt>
              </c:numCache>
            </c:numRef>
          </c:val>
          <c:extLst>
            <c:ext xmlns:c16="http://schemas.microsoft.com/office/drawing/2014/chart" uri="{C3380CC4-5D6E-409C-BE32-E72D297353CC}">
              <c16:uniqueId val="{00000006-A90B-458F-BF03-D554A09C318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869</c:v>
                </c:pt>
                <c:pt idx="3">
                  <c:v>670</c:v>
                </c:pt>
                <c:pt idx="6">
                  <c:v>480</c:v>
                </c:pt>
                <c:pt idx="9">
                  <c:v>416</c:v>
                </c:pt>
                <c:pt idx="12">
                  <c:v>493</c:v>
                </c:pt>
              </c:numCache>
            </c:numRef>
          </c:val>
          <c:extLst>
            <c:ext xmlns:c16="http://schemas.microsoft.com/office/drawing/2014/chart" uri="{C3380CC4-5D6E-409C-BE32-E72D297353CC}">
              <c16:uniqueId val="{00000007-A90B-458F-BF03-D554A09C318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3202</c:v>
                </c:pt>
                <c:pt idx="3">
                  <c:v>2839</c:v>
                </c:pt>
                <c:pt idx="6">
                  <c:v>2912</c:v>
                </c:pt>
                <c:pt idx="9">
                  <c:v>2636</c:v>
                </c:pt>
                <c:pt idx="12">
                  <c:v>2136</c:v>
                </c:pt>
              </c:numCache>
            </c:numRef>
          </c:val>
          <c:extLst>
            <c:ext xmlns:c16="http://schemas.microsoft.com/office/drawing/2014/chart" uri="{C3380CC4-5D6E-409C-BE32-E72D297353CC}">
              <c16:uniqueId val="{00000008-A90B-458F-BF03-D554A09C318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205</c:v>
                </c:pt>
                <c:pt idx="3">
                  <c:v>163</c:v>
                </c:pt>
                <c:pt idx="6">
                  <c:v>0</c:v>
                </c:pt>
                <c:pt idx="9">
                  <c:v>0</c:v>
                </c:pt>
                <c:pt idx="12">
                  <c:v>0</c:v>
                </c:pt>
              </c:numCache>
            </c:numRef>
          </c:val>
          <c:extLst>
            <c:ext xmlns:c16="http://schemas.microsoft.com/office/drawing/2014/chart" uri="{C3380CC4-5D6E-409C-BE32-E72D297353CC}">
              <c16:uniqueId val="{00000009-A90B-458F-BF03-D554A09C318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25854</c:v>
                </c:pt>
                <c:pt idx="3">
                  <c:v>28696</c:v>
                </c:pt>
                <c:pt idx="6">
                  <c:v>30376</c:v>
                </c:pt>
                <c:pt idx="9">
                  <c:v>30919</c:v>
                </c:pt>
                <c:pt idx="12">
                  <c:v>31635</c:v>
                </c:pt>
              </c:numCache>
            </c:numRef>
          </c:val>
          <c:extLst>
            <c:ext xmlns:c16="http://schemas.microsoft.com/office/drawing/2014/chart" uri="{C3380CC4-5D6E-409C-BE32-E72D297353CC}">
              <c16:uniqueId val="{0000000A-A90B-458F-BF03-D554A09C318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90B-458F-BF03-D554A09C318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2784</c:v>
                </c:pt>
                <c:pt idx="1">
                  <c:v>2934</c:v>
                </c:pt>
                <c:pt idx="2">
                  <c:v>2935</c:v>
                </c:pt>
              </c:numCache>
            </c:numRef>
          </c:val>
          <c:extLst>
            <c:ext xmlns:c16="http://schemas.microsoft.com/office/drawing/2014/chart" uri="{C3380CC4-5D6E-409C-BE32-E72D297353CC}">
              <c16:uniqueId val="{00000000-5B4A-4BDC-98A4-4C4F834EAFC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784</c:v>
                </c:pt>
                <c:pt idx="1">
                  <c:v>835</c:v>
                </c:pt>
                <c:pt idx="2">
                  <c:v>876</c:v>
                </c:pt>
              </c:numCache>
            </c:numRef>
          </c:val>
          <c:extLst>
            <c:ext xmlns:c16="http://schemas.microsoft.com/office/drawing/2014/chart" uri="{C3380CC4-5D6E-409C-BE32-E72D297353CC}">
              <c16:uniqueId val="{00000001-5B4A-4BDC-98A4-4C4F834EAFC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13485</c:v>
                </c:pt>
                <c:pt idx="1">
                  <c:v>13060</c:v>
                </c:pt>
                <c:pt idx="2">
                  <c:v>12714</c:v>
                </c:pt>
              </c:numCache>
            </c:numRef>
          </c:val>
          <c:extLst>
            <c:ext xmlns:c16="http://schemas.microsoft.com/office/drawing/2014/chart" uri="{C3380CC4-5D6E-409C-BE32-E72D297353CC}">
              <c16:uniqueId val="{00000002-5B4A-4BDC-98A4-4C4F834EAFC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{C8597A13-098F-40A9-B026-B39FE944F252}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21C-4950-A87B-39860BE5C75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{A67E9488-DF2F-4D8C-BDFC-D6982CDFF777}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21C-4950-A87B-39860BE5C75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{EA1B37E9-D37F-4282-9EE0-783160ED2201}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21C-4950-A87B-39860BE5C75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{E308C21D-861B-475D-AED9-4C2C4475A6F0}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21C-4950-A87B-39860BE5C75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{DDCDA529-FEEA-4141-A91C-C300EB93146E}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21C-4950-A87B-39860BE5C75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{020A6304-0E09-499D-A62D-C1A21C8A4273}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21C-4950-A87B-39860BE5C75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{6606840D-E715-44B1-92EE-A46EF0B8DF5A}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21C-4950-A87B-39860BE5C75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{9F520C57-0BCB-44B9-B950-38C8A4E4F331}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21C-4950-A87B-39860BE5C75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{A3DC56F7-0AC0-4D92-B641-DDEBAA8BE2E9}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21C-4950-A87B-39860BE5C75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72.5</c:v>
                </c:pt>
                <c:pt idx="8">
                  <c:v>74.2</c:v>
                </c:pt>
                <c:pt idx="16">
                  <c:v>72</c:v>
                </c:pt>
                <c:pt idx="24">
                  <c:v>73.5</c:v>
                </c:pt>
                <c:pt idx="32">
                  <c:v>75.2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21C-4950-A87B-39860BE5C75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{84DD477E-B4D3-411D-95ED-7417C9515691}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21C-4950-A87B-39860BE5C75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{7F2EBCC2-55C7-4ECF-AB11-3AFE8FE11FAB}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21C-4950-A87B-39860BE5C75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{95BE6E3A-F757-449C-934E-96FF18508CF0}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21C-4950-A87B-39860BE5C75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{111FC4E3-1099-4A18-AB36-D94DE5F64230}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21C-4950-A87B-39860BE5C75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{8DE37F76-9384-40CB-B8B7-088BC89A6AE7}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21C-4950-A87B-39860BE5C75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{5EC9FFA6-1C10-48DF-B9D8-76BCE3197420}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21C-4950-A87B-39860BE5C75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{228C7224-24DB-40EE-B977-D66DAD981C13}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21C-4950-A87B-39860BE5C75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{780AD6D6-74EF-43AB-97CD-74AEE2232234}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21C-4950-A87B-39860BE5C75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{D517D877-3279-4045-878D-D6B867564AA3}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21C-4950-A87B-39860BE5C75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62.8</c:v>
                </c:pt>
                <c:pt idx="16">
                  <c:v>64</c:v>
                </c:pt>
                <c:pt idx="24">
                  <c:v>64.7</c:v>
                </c:pt>
                <c:pt idx="32">
                  <c:v>65.8</c:v>
                </c:pt>
              </c:numCache>
            </c:numRef>
          </c:xVal>
          <c:yVal>
            <c:numRef>
              <c:f>公会計指標分析・財政指標組合せ分析表!$BP$55:$DC$55</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C21C-4950-A87B-39860BE5C757}"/>
            </c:ext>
          </c:extLst>
        </c:ser>
        <c:dLbls>
          <c:showLegendKey val="0"/>
          <c:showVal val="1"/>
          <c:showCatName val="0"/>
          <c:showSerName val="0"/>
          <c:showPercent val="0"/>
          <c:showBubbleSize val="0"/>
        </c:dLbls>
        <c:axId val="46179840"/>
        <c:axId val="46181760"/>
      </c:scatterChart>
      <c:valAx>
        <c:axId val="46179840"/>
        <c:scaling>
          <c:orientation val="maxMin"/>
          <c:max val="66"/>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{EF0026C2-A4DE-4D7C-921A-89C0E7BE0348}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F08-494F-AC90-591E5EA69A5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{5C4C53CC-BD43-4606-A55D-CD8DEB0FC04E}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F08-494F-AC90-591E5EA69A5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{072F75C6-89C6-4CB0-8B1D-692E90E7B681}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F08-494F-AC90-591E5EA69A5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{DD2F444D-62CD-486C-979D-FC32D59980EE}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F08-494F-AC90-591E5EA69A5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{F0FD7E85-B109-419B-8EB1-5DD230852A0F}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F08-494F-AC90-591E5EA69A5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{42112A5B-808A-4DB0-B653-C65310EE3353}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F08-494F-AC90-591E5EA69A5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{EA3F0B53-1D42-498F-8205-B7CBC8F8F624}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F08-494F-AC90-591E5EA69A5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{8DE9D14F-B04B-494C-A13B-8A38209B64AD}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F08-494F-AC90-591E5EA69A5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{8CAD29DD-114D-420C-8B87-5C1F72D9F43D}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F08-494F-AC90-591E5EA69A5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c:v>
                </c:pt>
                <c:pt idx="8">
                  <c:v>7.9</c:v>
                </c:pt>
                <c:pt idx="16">
                  <c:v>8.4</c:v>
                </c:pt>
                <c:pt idx="24">
                  <c:v>8.5</c:v>
                </c:pt>
                <c:pt idx="32">
                  <c:v>8.5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F08-494F-AC90-591E5EA69A5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{53026742-12F8-48C5-B74C-438636014DC8}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F08-494F-AC90-591E5EA69A5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{5BFE5500-97C5-45A6-9D2E-7E074BFA4E95}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F08-494F-AC90-591E5EA69A5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{8DE785D5-453A-47EF-A0B9-95C61C91541E}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F08-494F-AC90-591E5EA69A5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{F9184441-419B-42F1-9FF3-22891AE46173}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F08-494F-AC90-591E5EA69A5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{59CE1DEC-A61E-4E8E-8B5B-16B0AFE9664E}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F08-494F-AC90-591E5EA69A5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{504DDDF5-29BE-43BB-8B79-85DE46178666}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F08-494F-AC90-591E5EA69A5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{0DAC86A7-F0ED-4907-8B9C-292F1802B302}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F08-494F-AC90-591E5EA69A59}"/>
                </c:ext>
              </c:extLst>
            </c:dLbl>
            <c:dLbl>
              <c:idx val="24"/>
              <c:layout>
                <c:manualLayout>
                  <c:x val="-4.4905057365901106E-2"/>
                  <c:y val="-4.739154617383162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{1AE56ABD-1EFB-493A-86A8-D0945C2BCB48}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F08-494F-AC90-591E5EA69A59}"/>
                </c:ext>
              </c:extLst>
            </c:dLbl>
            <c:dLbl>
              <c:idx val="32"/>
              <c:layout>
                <c:manualLayout>
                  <c:x val="-1.8235628084249993E-2"/>
                  <c:y val="-7.74417480017562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{312C7127-E078-4C8E-9981-1F11E988A8D1}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F08-494F-AC90-591E5EA69A5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9F08-494F-AC90-591E5EA69A59}"/>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福岡県田川市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44,839
43,642
54.55
36,291,019
35,649,864
297,642
13,951,095
31,635,099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本市は、旧産炭地及び過疎地域であるため、人口の減少や少子高齢化の進展が著しく、基幹産業もないこと等から、財政基盤が極めて弱く、低い財政力指数が続いている。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近年の財政力指数は、ほぼ横ばいの状況となっている。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76200</xdr:rowOff>
    </xdr:from>
    <xdr:to>
      <xdr:col>23</xdr:col>
      <xdr:colOff>133350</xdr:colOff>
      <xdr:row>41</xdr:row>
      <xdr:rowOff>76200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1056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58965</xdr:rowOff>
    </xdr:from>
    <xdr:to>
      <xdr:col>19</xdr:col>
      <xdr:colOff>133350</xdr:colOff>
      <xdr:row>41</xdr:row>
      <xdr:rowOff>76200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0884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58965</xdr:rowOff>
    </xdr:from>
    <xdr:to>
      <xdr:col>15</xdr:col>
      <xdr:colOff>82550</xdr:colOff>
      <xdr:row>41</xdr:row>
      <xdr:rowOff>58965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0884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94542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58965</xdr:rowOff>
    </xdr:from>
    <xdr:to>
      <xdr:col>11</xdr:col>
      <xdr:colOff>31750</xdr:colOff>
      <xdr:row>41</xdr:row>
      <xdr:rowOff>58965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0884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102705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129012</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41927</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25400</xdr:rowOff>
    </xdr:from>
    <xdr:to>
      <xdr:col>19</xdr:col>
      <xdr:colOff>184150</xdr:colOff>
      <xdr:row>41</xdr:row>
      <xdr:rowOff>127000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8165</xdr:rowOff>
    </xdr:from>
    <xdr:to>
      <xdr:col>15</xdr:col>
      <xdr:colOff>133350</xdr:colOff>
      <xdr:row>41</xdr:row>
      <xdr:rowOff>109765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8165</xdr:rowOff>
    </xdr:from>
    <xdr:to>
      <xdr:col>11</xdr:col>
      <xdr:colOff>82550</xdr:colOff>
      <xdr:row>41</xdr:row>
      <xdr:rowOff>109765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94542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8165</xdr:rowOff>
    </xdr:from>
    <xdr:to>
      <xdr:col>7</xdr:col>
      <xdr:colOff>31750</xdr:colOff>
      <xdr:row>41</xdr:row>
      <xdr:rowOff>109765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119942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年度に</a:t>
          </a:r>
          <a:r>
            <a:rPr kumimoji="1" lang="en-US" altLang="ja-JP" sz="1200">
              <a:latin typeface="ＭＳ Ｐゴシック" panose="020B0600070205080204" pitchFamily="50" charset="-128"/>
              <a:ea typeface="ＭＳ Ｐゴシック" panose="020B0600070205080204" pitchFamily="50" charset="-128"/>
            </a:rPr>
            <a:t>100</a:t>
          </a:r>
          <a:r>
            <a:rPr kumimoji="1" lang="ja-JP" altLang="en-US" sz="1200">
              <a:latin typeface="ＭＳ Ｐゴシック" panose="020B0600070205080204" pitchFamily="50" charset="-128"/>
              <a:ea typeface="ＭＳ Ｐゴシック" panose="020B0600070205080204" pitchFamily="50" charset="-128"/>
            </a:rPr>
            <a:t>％を超えていた経常収支比率は、令和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年度に、コロナ禍における特別な財政措置により一時的に改善したが、令和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年度には再び</a:t>
          </a:r>
          <a:r>
            <a:rPr kumimoji="1" lang="en-US" altLang="ja-JP" sz="1200">
              <a:latin typeface="ＭＳ Ｐゴシック" panose="020B0600070205080204" pitchFamily="50" charset="-128"/>
              <a:ea typeface="ＭＳ Ｐゴシック" panose="020B0600070205080204" pitchFamily="50" charset="-128"/>
            </a:rPr>
            <a:t>99.9</a:t>
          </a:r>
          <a:r>
            <a:rPr kumimoji="1" lang="ja-JP" altLang="en-US" sz="1200">
              <a:latin typeface="ＭＳ Ｐゴシック" panose="020B0600070205080204" pitchFamily="50" charset="-128"/>
              <a:ea typeface="ＭＳ Ｐゴシック" panose="020B0600070205080204" pitchFamily="50" charset="-128"/>
            </a:rPr>
            <a:t>％まで上昇した。令和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年度には、人件費などの減少によりわずかに改善しており、令和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年度においても、退職手当や職員給等人件費は増加したものの、普通交付税等の歳入が大幅に増加した影響で、</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ポイント改善する結果となった。　</a:t>
          </a:r>
        </a:p>
        <a:p>
          <a:r>
            <a:rPr kumimoji="1" lang="ja-JP" altLang="en-US" sz="1200">
              <a:latin typeface="ＭＳ Ｐゴシック" panose="020B0600070205080204" pitchFamily="50" charset="-128"/>
              <a:ea typeface="ＭＳ Ｐゴシック" panose="020B0600070205080204" pitchFamily="50" charset="-128"/>
            </a:rPr>
            <a:t>　　本市は、類似団体と比較し慢性的に扶助費が多額であり、経常収支比率を押し上げている。このため、保護受給者の自立支援について、より一層の強化を図るとともに、次世代への連鎖を防ぐための対策を講じていく必要がある。</a:t>
          </a:r>
        </a:p>
        <a:p>
          <a:r>
            <a:rPr kumimoji="1" lang="ja-JP" altLang="en-US" sz="1200">
              <a:latin typeface="ＭＳ Ｐゴシック" panose="020B0600070205080204" pitchFamily="50" charset="-128"/>
              <a:ea typeface="ＭＳ Ｐゴシック" panose="020B0600070205080204" pitchFamily="50" charset="-128"/>
            </a:rPr>
            <a:t>　また、企業誘致の更なる推進などにより、雇用や税収の増加を目指す</a:t>
          </a:r>
          <a:r>
            <a:rPr kumimoji="1" lang="ja-JP" altLang="en-US" sz="1300">
              <a:latin typeface="ＭＳ Ｐゴシック" panose="020B0600070205080204" pitchFamily="50" charset="-128"/>
              <a:ea typeface="ＭＳ Ｐゴシック" panose="020B0600070205080204" pitchFamily="50" charset="-128"/>
            </a:rPr>
            <a:t>。</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109474</xdr:rowOff>
    </xdr:from>
    <xdr:to>
      <xdr:col>23</xdr:col>
      <xdr:colOff>133350</xdr:colOff>
      <xdr:row>63</xdr:row>
      <xdr:rowOff>157734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910824"/>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116349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157734</xdr:rowOff>
    </xdr:from>
    <xdr:to>
      <xdr:col>19</xdr:col>
      <xdr:colOff>133350</xdr:colOff>
      <xdr:row>64</xdr:row>
      <xdr:rowOff>58674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959084"/>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6367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46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99822</xdr:rowOff>
    </xdr:from>
    <xdr:to>
      <xdr:col>15</xdr:col>
      <xdr:colOff>82550</xdr:colOff>
      <xdr:row>64</xdr:row>
      <xdr:rowOff>58674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901172"/>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100601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99822</xdr:rowOff>
    </xdr:from>
    <xdr:to>
      <xdr:col>11</xdr:col>
      <xdr:colOff>31750</xdr:colOff>
      <xdr:row>65</xdr:row>
      <xdr:rowOff>7874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901172"/>
          <a:ext cx="889000" cy="25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58674</xdr:rowOff>
    </xdr:from>
    <xdr:to>
      <xdr:col>23</xdr:col>
      <xdr:colOff>184150</xdr:colOff>
      <xdr:row>63</xdr:row>
      <xdr:rowOff>160274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86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30751</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832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106934</xdr:rowOff>
    </xdr:from>
    <xdr:to>
      <xdr:col>19</xdr:col>
      <xdr:colOff>184150</xdr:colOff>
      <xdr:row>64</xdr:row>
      <xdr:rowOff>37084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0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21861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99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7874</xdr:rowOff>
    </xdr:from>
    <xdr:to>
      <xdr:col>15</xdr:col>
      <xdr:colOff>133350</xdr:colOff>
      <xdr:row>64</xdr:row>
      <xdr:rowOff>109474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98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94251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067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49022</xdr:rowOff>
    </xdr:from>
    <xdr:to>
      <xdr:col>11</xdr:col>
      <xdr:colOff>82550</xdr:colOff>
      <xdr:row>63</xdr:row>
      <xdr:rowOff>150622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85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135399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93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128524</xdr:rowOff>
    </xdr:from>
    <xdr:to>
      <xdr:col>7</xdr:col>
      <xdr:colOff>31750</xdr:colOff>
      <xdr:row>65</xdr:row>
      <xdr:rowOff>58674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10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43451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18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[178,737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おいては、委託料等の減により減少しているが、退職金を除く人件費では、人事院勧告や会計年度任用職員の勤勉手当支給開始等により大幅に増加しており、人件費及び物件費を合わせた決算額は増加している。</a:t>
          </a:r>
        </a:p>
        <a:p>
          <a:r>
            <a:rPr kumimoji="1" lang="ja-JP" altLang="en-US" sz="1300">
              <a:latin typeface="ＭＳ Ｐゴシック" panose="020B0600070205080204" pitchFamily="50" charset="-128"/>
              <a:ea typeface="ＭＳ Ｐゴシック" panose="020B0600070205080204" pitchFamily="50" charset="-128"/>
            </a:rPr>
            <a:t>　また、人口の減少についても、人口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人当たり人件費・物件費等の増加につながっている。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60567</xdr:rowOff>
    </xdr:from>
    <xdr:to>
      <xdr:col>23</xdr:col>
      <xdr:colOff>133350</xdr:colOff>
      <xdr:row>83</xdr:row>
      <xdr:rowOff>82043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90917"/>
          <a:ext cx="838200" cy="2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34290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64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58942</xdr:rowOff>
    </xdr:from>
    <xdr:to>
      <xdr:col>19</xdr:col>
      <xdr:colOff>133350</xdr:colOff>
      <xdr:row>83</xdr:row>
      <xdr:rowOff>60567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289292"/>
          <a:ext cx="889000" cy="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121550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351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38751</xdr:rowOff>
    </xdr:from>
    <xdr:to>
      <xdr:col>15</xdr:col>
      <xdr:colOff>82550</xdr:colOff>
      <xdr:row>83</xdr:row>
      <xdr:rowOff>58942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269101"/>
          <a:ext cx="889000" cy="2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123866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5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19729</xdr:rowOff>
    </xdr:from>
    <xdr:to>
      <xdr:col>11</xdr:col>
      <xdr:colOff>31750</xdr:colOff>
      <xdr:row>83</xdr:row>
      <xdr:rowOff>38751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50079"/>
          <a:ext cx="889000" cy="19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112665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34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38953</xdr:rowOff>
    </xdr:from>
    <xdr:to>
      <xdr:col>7</xdr:col>
      <xdr:colOff>31750</xdr:colOff>
      <xdr:row>83</xdr:row>
      <xdr:rowOff>140553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125330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355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31243</xdr:rowOff>
    </xdr:from>
    <xdr:to>
      <xdr:col>23</xdr:col>
      <xdr:colOff>184150</xdr:colOff>
      <xdr:row>83</xdr:row>
      <xdr:rowOff>132843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6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47770</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106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9767</xdr:rowOff>
    </xdr:from>
    <xdr:to>
      <xdr:col>19</xdr:col>
      <xdr:colOff>184150</xdr:colOff>
      <xdr:row>83</xdr:row>
      <xdr:rowOff>111367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40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121544</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008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8142</xdr:rowOff>
    </xdr:from>
    <xdr:to>
      <xdr:col>15</xdr:col>
      <xdr:colOff>133350</xdr:colOff>
      <xdr:row>83</xdr:row>
      <xdr:rowOff>109742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3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119919</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00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159401</xdr:rowOff>
    </xdr:from>
    <xdr:to>
      <xdr:col>11</xdr:col>
      <xdr:colOff>82550</xdr:colOff>
      <xdr:row>83</xdr:row>
      <xdr:rowOff>89551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218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99728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987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140379</xdr:rowOff>
    </xdr:from>
    <xdr:to>
      <xdr:col>7</xdr:col>
      <xdr:colOff>31750</xdr:colOff>
      <xdr:row>83</xdr:row>
      <xdr:rowOff>70529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9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80706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968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日現在におけるラスパイレス指数に係る前年度からの主な変動要因は、給料表上の引上率が高い若年層の割合が国と比べて少ないことや退職により高齢・高給者が減少したことが挙げられる。</a:t>
          </a:r>
        </a:p>
        <a:p>
          <a:r>
            <a:rPr kumimoji="1" lang="ja-JP" altLang="en-US" sz="1300">
              <a:latin typeface="ＭＳ Ｐゴシック" panose="020B0600070205080204" pitchFamily="50" charset="-128"/>
              <a:ea typeface="ＭＳ Ｐゴシック" panose="020B0600070205080204" pitchFamily="50" charset="-128"/>
            </a:rPr>
            <a:t>　今後においても、国家公務員の給与制度の動向を注視しながら、引き続き給与制度の適正な運用に努める。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28121</xdr:rowOff>
    </xdr:from>
    <xdr:to>
      <xdr:col>81</xdr:col>
      <xdr:colOff>44450</xdr:colOff>
      <xdr:row>81</xdr:row>
      <xdr:rowOff>97064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3915571"/>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2920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233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97064</xdr:rowOff>
    </xdr:from>
    <xdr:to>
      <xdr:col>77</xdr:col>
      <xdr:colOff>44450</xdr:colOff>
      <xdr:row>81</xdr:row>
      <xdr:rowOff>148771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3984514"/>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99984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3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79829</xdr:rowOff>
    </xdr:from>
    <xdr:to>
      <xdr:col>72</xdr:col>
      <xdr:colOff>203200</xdr:colOff>
      <xdr:row>81</xdr:row>
      <xdr:rowOff>148771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3967279"/>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168927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79829</xdr:rowOff>
    </xdr:from>
    <xdr:to>
      <xdr:col>68</xdr:col>
      <xdr:colOff>152400</xdr:colOff>
      <xdr:row>81</xdr:row>
      <xdr:rowOff>148771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3967279"/>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14713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48079</xdr:rowOff>
    </xdr:from>
    <xdr:to>
      <xdr:col>64</xdr:col>
      <xdr:colOff>152400</xdr:colOff>
      <xdr:row>83</xdr:row>
      <xdr:rowOff>149679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134456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148771</xdr:rowOff>
    </xdr:from>
    <xdr:to>
      <xdr:col>81</xdr:col>
      <xdr:colOff>95250</xdr:colOff>
      <xdr:row>81</xdr:row>
      <xdr:rowOff>78921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386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79</xdr:row>
      <xdr:rowOff>165298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370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46264</xdr:rowOff>
    </xdr:from>
    <xdr:to>
      <xdr:col>77</xdr:col>
      <xdr:colOff>95250</xdr:colOff>
      <xdr:row>81</xdr:row>
      <xdr:rowOff>147864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393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158041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702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97971</xdr:rowOff>
    </xdr:from>
    <xdr:to>
      <xdr:col>73</xdr:col>
      <xdr:colOff>44450</xdr:colOff>
      <xdr:row>82</xdr:row>
      <xdr:rowOff>28121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38298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754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29029</xdr:rowOff>
    </xdr:from>
    <xdr:to>
      <xdr:col>68</xdr:col>
      <xdr:colOff>203200</xdr:colOff>
      <xdr:row>81</xdr:row>
      <xdr:rowOff>130629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391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140806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685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97971</xdr:rowOff>
    </xdr:from>
    <xdr:to>
      <xdr:col>64</xdr:col>
      <xdr:colOff>152400</xdr:colOff>
      <xdr:row>82</xdr:row>
      <xdr:rowOff>28121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38298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754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日時点の職員数は、定年退職年齢の段階的引き上げに伴う退職者の減に加え、定年以外の退職に係る者の補充などにより、前年度に比べて増加となった。</a:t>
          </a:r>
        </a:p>
        <a:p>
          <a:r>
            <a:rPr kumimoji="1" lang="ja-JP" altLang="en-US" sz="1300">
              <a:latin typeface="ＭＳ Ｐゴシック" panose="020B0600070205080204" pitchFamily="50" charset="-128"/>
              <a:ea typeface="ＭＳ Ｐゴシック" panose="020B0600070205080204" pitchFamily="50" charset="-128"/>
            </a:rPr>
            <a:t>　今後も本市の定員管理計画に定める目標職員数を踏まえ、行政需要の変化に対応した適切な職員数の管理を行う予定である。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25400</xdr:rowOff>
    </xdr:from>
    <xdr:to>
      <xdr:col>81</xdr:col>
      <xdr:colOff>44450</xdr:colOff>
      <xdr:row>60</xdr:row>
      <xdr:rowOff>32639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312400"/>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17416</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3044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25400</xdr:rowOff>
    </xdr:from>
    <xdr:to>
      <xdr:col>77</xdr:col>
      <xdr:colOff>44450</xdr:colOff>
      <xdr:row>60</xdr:row>
      <xdr:rowOff>31031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5290800" y="10312400"/>
          <a:ext cx="889000" cy="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108031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395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31031</xdr:rowOff>
    </xdr:from>
    <xdr:to>
      <xdr:col>72</xdr:col>
      <xdr:colOff>203200</xdr:colOff>
      <xdr:row>60</xdr:row>
      <xdr:rowOff>32639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4401800" y="10318031"/>
          <a:ext cx="88900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106824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39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28618</xdr:rowOff>
    </xdr:from>
    <xdr:to>
      <xdr:col>68</xdr:col>
      <xdr:colOff>152400</xdr:colOff>
      <xdr:row>60</xdr:row>
      <xdr:rowOff>32639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15618"/>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102400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389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39349</xdr:rowOff>
    </xdr:from>
    <xdr:to>
      <xdr:col>64</xdr:col>
      <xdr:colOff>152400</xdr:colOff>
      <xdr:row>60</xdr:row>
      <xdr:rowOff>140949</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2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125726</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12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153289</xdr:rowOff>
    </xdr:from>
    <xdr:to>
      <xdr:col>81</xdr:col>
      <xdr:colOff>95250</xdr:colOff>
      <xdr:row>60</xdr:row>
      <xdr:rowOff>83439</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6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74566</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190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146050</xdr:rowOff>
    </xdr:from>
    <xdr:to>
      <xdr:col>77</xdr:col>
      <xdr:colOff>95250</xdr:colOff>
      <xdr:row>60</xdr:row>
      <xdr:rowOff>76200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86377</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151681</xdr:rowOff>
    </xdr:from>
    <xdr:to>
      <xdr:col>73</xdr:col>
      <xdr:colOff>44450</xdr:colOff>
      <xdr:row>60</xdr:row>
      <xdr:rowOff>81831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6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92008</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36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153289</xdr:rowOff>
    </xdr:from>
    <xdr:to>
      <xdr:col>68</xdr:col>
      <xdr:colOff>203200</xdr:colOff>
      <xdr:row>60</xdr:row>
      <xdr:rowOff>83439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6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93616</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37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149268</xdr:rowOff>
    </xdr:from>
    <xdr:to>
      <xdr:col>64</xdr:col>
      <xdr:colOff>152400</xdr:colOff>
      <xdr:row>60</xdr:row>
      <xdr:rowOff>79418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6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89595</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33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普通会計の公債費は、令和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年度まで年</a:t>
          </a:r>
          <a:r>
            <a:rPr kumimoji="1" lang="en-US" altLang="ja-JP" sz="1200">
              <a:latin typeface="ＭＳ Ｐゴシック" panose="020B0600070205080204" pitchFamily="50" charset="-128"/>
              <a:ea typeface="ＭＳ Ｐゴシック" panose="020B0600070205080204" pitchFamily="50" charset="-128"/>
            </a:rPr>
            <a:t>25</a:t>
          </a:r>
          <a:r>
            <a:rPr kumimoji="1" lang="ja-JP" altLang="en-US" sz="1200">
              <a:latin typeface="ＭＳ Ｐゴシック" panose="020B0600070205080204" pitchFamily="50" charset="-128"/>
              <a:ea typeface="ＭＳ Ｐゴシック" panose="020B0600070205080204" pitchFamily="50" charset="-128"/>
            </a:rPr>
            <a:t>億円前後を推移し、実質公債費比率も</a:t>
          </a:r>
          <a:r>
            <a:rPr kumimoji="1" lang="en-US" altLang="ja-JP" sz="1200">
              <a:latin typeface="ＭＳ Ｐゴシック" panose="020B0600070205080204" pitchFamily="50" charset="-128"/>
              <a:ea typeface="ＭＳ Ｐゴシック" panose="020B0600070205080204" pitchFamily="50" charset="-128"/>
            </a:rPr>
            <a:t>8.0</a:t>
          </a:r>
          <a:r>
            <a:rPr kumimoji="1" lang="ja-JP" altLang="en-US" sz="1200">
              <a:latin typeface="ＭＳ Ｐゴシック" panose="020B0600070205080204" pitchFamily="50" charset="-128"/>
              <a:ea typeface="ＭＳ Ｐゴシック" panose="020B0600070205080204" pitchFamily="50" charset="-128"/>
            </a:rPr>
            <a:t>％前後でほぼ横ばいが続いており、類似団体平均を下回る値となっていた。</a:t>
          </a:r>
        </a:p>
        <a:p>
          <a:r>
            <a:rPr kumimoji="1" lang="ja-JP" altLang="en-US" sz="1200">
              <a:latin typeface="ＭＳ Ｐゴシック" panose="020B0600070205080204" pitchFamily="50" charset="-128"/>
              <a:ea typeface="ＭＳ Ｐゴシック" panose="020B0600070205080204" pitchFamily="50" charset="-128"/>
            </a:rPr>
            <a:t>　しかしながら、令和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年度以降は、近年借り入れた過疎対策事業債の元金償還が増加し、類似団体平均を上回る値となった。</a:t>
          </a:r>
        </a:p>
        <a:p>
          <a:r>
            <a:rPr kumimoji="1" lang="ja-JP" altLang="en-US" sz="1200">
              <a:latin typeface="ＭＳ Ｐゴシック" panose="020B0600070205080204" pitchFamily="50" charset="-128"/>
              <a:ea typeface="ＭＳ Ｐゴシック" panose="020B0600070205080204" pitchFamily="50" charset="-128"/>
            </a:rPr>
            <a:t>　また、新中学校建設事業による過疎対策事業債の元金償還が令和７年度に本格化するほか、近年、広域化を進めている田川広域水道企業団の事業に伴う出資債が多額となっていることから、今後も公債費の増加が見込まれてい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70455</xdr:rowOff>
    </xdr:from>
    <xdr:to>
      <xdr:col>81</xdr:col>
      <xdr:colOff>44450</xdr:colOff>
      <xdr:row>41</xdr:row>
      <xdr:rowOff>70455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0999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58965</xdr:rowOff>
    </xdr:from>
    <xdr:to>
      <xdr:col>77</xdr:col>
      <xdr:colOff>44450</xdr:colOff>
      <xdr:row>41</xdr:row>
      <xdr:rowOff>70455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08841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96960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1512</xdr:rowOff>
    </xdr:from>
    <xdr:to>
      <xdr:col>72</xdr:col>
      <xdr:colOff>203200</xdr:colOff>
      <xdr:row>41</xdr:row>
      <xdr:rowOff>58965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030962"/>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73979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1512</xdr:rowOff>
    </xdr:from>
    <xdr:to>
      <xdr:col>68</xdr:col>
      <xdr:colOff>152400</xdr:colOff>
      <xdr:row>41</xdr:row>
      <xdr:rowOff>13002</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030962"/>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129012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19655</xdr:rowOff>
    </xdr:from>
    <xdr:to>
      <xdr:col>81</xdr:col>
      <xdr:colOff>95250</xdr:colOff>
      <xdr:row>41</xdr:row>
      <xdr:rowOff>121255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04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163182</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021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19655</xdr:rowOff>
    </xdr:from>
    <xdr:to>
      <xdr:col>77</xdr:col>
      <xdr:colOff>95250</xdr:colOff>
      <xdr:row>41</xdr:row>
      <xdr:rowOff>121255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04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106032</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135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8165</xdr:rowOff>
    </xdr:from>
    <xdr:to>
      <xdr:col>73</xdr:col>
      <xdr:colOff>44450</xdr:colOff>
      <xdr:row>41</xdr:row>
      <xdr:rowOff>109765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122162</xdr:rowOff>
    </xdr:from>
    <xdr:to>
      <xdr:col>68</xdr:col>
      <xdr:colOff>203200</xdr:colOff>
      <xdr:row>41</xdr:row>
      <xdr:rowOff>52312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98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62489</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749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133652</xdr:rowOff>
    </xdr:from>
    <xdr:to>
      <xdr:col>64</xdr:col>
      <xdr:colOff>152400</xdr:colOff>
      <xdr:row>41</xdr:row>
      <xdr:rowOff>63802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99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73979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年度は、平成</a:t>
          </a:r>
          <a:r>
            <a:rPr kumimoji="1" lang="en-US" altLang="ja-JP" sz="1100">
              <a:latin typeface="ＭＳ Ｐゴシック" panose="020B0600070205080204" pitchFamily="50" charset="-128"/>
              <a:ea typeface="ＭＳ Ｐゴシック" panose="020B0600070205080204" pitchFamily="50" charset="-128"/>
            </a:rPr>
            <a:t>23</a:t>
          </a:r>
          <a:r>
            <a:rPr kumimoji="1" lang="ja-JP" altLang="en-US" sz="1100">
              <a:latin typeface="ＭＳ Ｐゴシック" panose="020B0600070205080204" pitchFamily="50" charset="-128"/>
              <a:ea typeface="ＭＳ Ｐゴシック" panose="020B0600070205080204" pitchFamily="50" charset="-128"/>
            </a:rPr>
            <a:t>年度以来</a:t>
          </a:r>
          <a:r>
            <a:rPr kumimoji="1" lang="en-US" altLang="ja-JP" sz="1100">
              <a:latin typeface="ＭＳ Ｐゴシック" panose="020B0600070205080204" pitchFamily="50" charset="-128"/>
              <a:ea typeface="ＭＳ Ｐゴシック" panose="020B0600070205080204" pitchFamily="50" charset="-128"/>
            </a:rPr>
            <a:t>14</a:t>
          </a:r>
          <a:r>
            <a:rPr kumimoji="1" lang="ja-JP" altLang="en-US" sz="1100">
              <a:latin typeface="ＭＳ Ｐゴシック" panose="020B0600070205080204" pitchFamily="50" charset="-128"/>
              <a:ea typeface="ＭＳ Ｐゴシック" panose="020B0600070205080204" pitchFamily="50" charset="-128"/>
            </a:rPr>
            <a:t>年続けて将来負担比率は算定されなかった。本市は、失業対策事業、改良住宅建設事業、地域改善対策事業、過疎対策事業など旧産炭・過疎地域特有の公共事業を実施してきたため、多くの地方債残高を抱えていたが、公債費負担適正化の取り組み等により年々減少し、平成</a:t>
          </a:r>
          <a:r>
            <a:rPr kumimoji="1" lang="en-US" altLang="ja-JP" sz="1100">
              <a:latin typeface="ＭＳ Ｐゴシック" panose="020B0600070205080204" pitchFamily="50" charset="-128"/>
              <a:ea typeface="ＭＳ Ｐゴシック" panose="020B0600070205080204" pitchFamily="50" charset="-128"/>
            </a:rPr>
            <a:t>23</a:t>
          </a:r>
          <a:r>
            <a:rPr kumimoji="1" lang="ja-JP" altLang="en-US" sz="1100">
              <a:latin typeface="ＭＳ Ｐゴシック" panose="020B0600070205080204" pitchFamily="50" charset="-128"/>
              <a:ea typeface="ＭＳ Ｐゴシック" panose="020B0600070205080204" pitchFamily="50" charset="-128"/>
            </a:rPr>
            <a:t>年度から令和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年度までは</a:t>
          </a:r>
          <a:r>
            <a:rPr kumimoji="1" lang="en-US" altLang="ja-JP" sz="1100">
              <a:latin typeface="ＭＳ Ｐゴシック" panose="020B0600070205080204" pitchFamily="50" charset="-128"/>
              <a:ea typeface="ＭＳ Ｐゴシック" panose="020B0600070205080204" pitchFamily="50" charset="-128"/>
            </a:rPr>
            <a:t>250</a:t>
          </a:r>
          <a:r>
            <a:rPr kumimoji="1" lang="ja-JP" altLang="en-US" sz="1100">
              <a:latin typeface="ＭＳ Ｐゴシック" panose="020B0600070205080204" pitchFamily="50" charset="-128"/>
              <a:ea typeface="ＭＳ Ｐゴシック" panose="020B0600070205080204" pitchFamily="50" charset="-128"/>
            </a:rPr>
            <a:t>億円程度を推移していた。</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年度以降は、新中学校建設に係る過疎対策事業債の借入額が増大したことで地方債残高も増加（平成</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年度末</a:t>
          </a:r>
          <a:r>
            <a:rPr kumimoji="1" lang="en-US" altLang="ja-JP" sz="1100">
              <a:latin typeface="ＭＳ Ｐゴシック" panose="020B0600070205080204" pitchFamily="50" charset="-128"/>
              <a:ea typeface="ＭＳ Ｐゴシック" panose="020B0600070205080204" pitchFamily="50" charset="-128"/>
            </a:rPr>
            <a:t>343</a:t>
          </a:r>
          <a:r>
            <a:rPr kumimoji="1" lang="ja-JP" altLang="en-US" sz="1100">
              <a:latin typeface="ＭＳ Ｐゴシック" panose="020B0600070205080204" pitchFamily="50" charset="-128"/>
              <a:ea typeface="ＭＳ Ｐゴシック" panose="020B0600070205080204" pitchFamily="50" charset="-128"/>
            </a:rPr>
            <a:t>億円→平成</a:t>
          </a:r>
          <a:r>
            <a:rPr kumimoji="1" lang="en-US" altLang="ja-JP" sz="1100">
              <a:latin typeface="ＭＳ Ｐゴシック" panose="020B0600070205080204" pitchFamily="50" charset="-128"/>
              <a:ea typeface="ＭＳ Ｐゴシック" panose="020B0600070205080204" pitchFamily="50" charset="-128"/>
            </a:rPr>
            <a:t>23</a:t>
          </a:r>
          <a:r>
            <a:rPr kumimoji="1" lang="ja-JP" altLang="en-US" sz="1100">
              <a:latin typeface="ＭＳ Ｐゴシック" panose="020B0600070205080204" pitchFamily="50" charset="-128"/>
              <a:ea typeface="ＭＳ Ｐゴシック" panose="020B0600070205080204" pitchFamily="50" charset="-128"/>
            </a:rPr>
            <a:t>年度末</a:t>
          </a:r>
          <a:r>
            <a:rPr kumimoji="1" lang="en-US" altLang="ja-JP" sz="1100">
              <a:latin typeface="ＭＳ Ｐゴシック" panose="020B0600070205080204" pitchFamily="50" charset="-128"/>
              <a:ea typeface="ＭＳ Ｐゴシック" panose="020B0600070205080204" pitchFamily="50" charset="-128"/>
            </a:rPr>
            <a:t>251</a:t>
          </a:r>
          <a:r>
            <a:rPr kumimoji="1" lang="ja-JP" altLang="en-US" sz="1100">
              <a:latin typeface="ＭＳ Ｐゴシック" panose="020B0600070205080204" pitchFamily="50" charset="-128"/>
              <a:ea typeface="ＭＳ Ｐゴシック" panose="020B0600070205080204" pitchFamily="50" charset="-128"/>
            </a:rPr>
            <a:t>億円→令和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年度末</a:t>
          </a:r>
          <a:r>
            <a:rPr kumimoji="1" lang="en-US" altLang="ja-JP" sz="1100">
              <a:latin typeface="ＭＳ Ｐゴシック" panose="020B0600070205080204" pitchFamily="50" charset="-128"/>
              <a:ea typeface="ＭＳ Ｐゴシック" panose="020B0600070205080204" pitchFamily="50" charset="-128"/>
            </a:rPr>
            <a:t>316</a:t>
          </a:r>
          <a:r>
            <a:rPr kumimoji="1" lang="ja-JP" altLang="en-US" sz="1100">
              <a:latin typeface="ＭＳ Ｐゴシック" panose="020B0600070205080204" pitchFamily="50" charset="-128"/>
              <a:ea typeface="ＭＳ Ｐゴシック" panose="020B0600070205080204" pitchFamily="50" charset="-128"/>
            </a:rPr>
            <a:t>億円） しているが、特定農業施設の維持管理のための基金など充当可能基金残高が多額（令和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年度末</a:t>
          </a:r>
          <a:r>
            <a:rPr kumimoji="1" lang="en-US" altLang="ja-JP" sz="1100">
              <a:latin typeface="ＭＳ Ｐゴシック" panose="020B0600070205080204" pitchFamily="50" charset="-128"/>
              <a:ea typeface="ＭＳ Ｐゴシック" panose="020B0600070205080204" pitchFamily="50" charset="-128"/>
            </a:rPr>
            <a:t>167</a:t>
          </a:r>
          <a:r>
            <a:rPr kumimoji="1" lang="ja-JP" altLang="en-US" sz="1100">
              <a:latin typeface="ＭＳ Ｐゴシック" panose="020B0600070205080204" pitchFamily="50" charset="-128"/>
              <a:ea typeface="ＭＳ Ｐゴシック" panose="020B0600070205080204" pitchFamily="50" charset="-128"/>
            </a:rPr>
            <a:t>億円）であるため、将来負担比率の算定には至っていない。</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60554</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60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34166</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63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132715</xdr:rowOff>
    </xdr:from>
    <xdr:to>
      <xdr:col>73</xdr:col>
      <xdr:colOff>44450</xdr:colOff>
      <xdr:row>15</xdr:row>
      <xdr:rowOff>62865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56444</xdr:rowOff>
    </xdr:from>
    <xdr:to>
      <xdr:col>68</xdr:col>
      <xdr:colOff>203200</xdr:colOff>
      <xdr:row>15</xdr:row>
      <xdr:rowOff>158044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168221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9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12347</xdr:rowOff>
    </xdr:from>
    <xdr:to>
      <xdr:col>64</xdr:col>
      <xdr:colOff>152400</xdr:colOff>
      <xdr:row>16</xdr:row>
      <xdr:rowOff>113947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7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124124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524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福岡県田川市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44,839
43,642
54.55
36,291,019
35,649,864
297,642
13,951,095
31,635,099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定年退職年齢の段階的引き上げに伴う退職手当の増や人事院勧告、会計年度任用職員の勤勉手当支給開始などにより人件費が大幅に増加したことから、経常収支比率も上昇している。</a:t>
          </a:r>
        </a:p>
        <a:p>
          <a:r>
            <a:rPr kumimoji="1" lang="ja-JP" altLang="en-US" sz="1300">
              <a:latin typeface="ＭＳ Ｐゴシック" panose="020B0600070205080204" pitchFamily="50" charset="-128"/>
              <a:ea typeface="ＭＳ Ｐゴシック" panose="020B0600070205080204" pitchFamily="50" charset="-128"/>
            </a:rPr>
            <a:t>　なお、定年退職年齢の段階的引き上げが行われている間は定年退職が２年に１度となるため、そのことに伴う人件費（退職手当）の増減が見込まれる。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81280</xdr:rowOff>
    </xdr:from>
    <xdr:to>
      <xdr:col>24</xdr:col>
      <xdr:colOff>25400</xdr:colOff>
      <xdr:row>37</xdr:row>
      <xdr:rowOff>24130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5348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81280</xdr:rowOff>
    </xdr:from>
    <xdr:to>
      <xdr:col>19</xdr:col>
      <xdr:colOff>187325</xdr:colOff>
      <xdr:row>36</xdr:row>
      <xdr:rowOff>145288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5348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145288</xdr:rowOff>
    </xdr:from>
    <xdr:to>
      <xdr:col>15</xdr:col>
      <xdr:colOff>98425</xdr:colOff>
      <xdr:row>36</xdr:row>
      <xdr:rowOff>168148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1748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168148</xdr:rowOff>
    </xdr:from>
    <xdr:to>
      <xdr:col>11</xdr:col>
      <xdr:colOff>9525</xdr:colOff>
      <xdr:row>37</xdr:row>
      <xdr:rowOff>33274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403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161307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30480</xdr:rowOff>
    </xdr:from>
    <xdr:to>
      <xdr:col>20</xdr:col>
      <xdr:colOff>38100</xdr:colOff>
      <xdr:row>36</xdr:row>
      <xdr:rowOff>132080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142257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7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94488</xdr:rowOff>
    </xdr:from>
    <xdr:to>
      <xdr:col>15</xdr:col>
      <xdr:colOff>149225</xdr:colOff>
      <xdr:row>37</xdr:row>
      <xdr:rowOff>24638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34815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117348</xdr:rowOff>
    </xdr:from>
    <xdr:to>
      <xdr:col>11</xdr:col>
      <xdr:colOff>60325</xdr:colOff>
      <xdr:row>37</xdr:row>
      <xdr:rowOff>47498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57675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153924</xdr:rowOff>
    </xdr:from>
    <xdr:to>
      <xdr:col>6</xdr:col>
      <xdr:colOff>171450</xdr:colOff>
      <xdr:row>37</xdr:row>
      <xdr:rowOff>84074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94251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物価高の影響などから各施設に係る電気料などが増加しているものの、歳入増の影響が大きく、経常収支比率は低下している。</a:t>
          </a:r>
        </a:p>
        <a:p>
          <a:r>
            <a:rPr kumimoji="1" lang="ja-JP" altLang="en-US" sz="1300">
              <a:latin typeface="ＭＳ Ｐゴシック" panose="020B0600070205080204" pitchFamily="50" charset="-128"/>
              <a:ea typeface="ＭＳ Ｐゴシック" panose="020B0600070205080204" pitchFamily="50" charset="-128"/>
            </a:rPr>
            <a:t>　今後も、物価高の影響を受け、事業の維持管理に伴う委託料などの増加が見込まれる。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127000</xdr:rowOff>
    </xdr:from>
    <xdr:to>
      <xdr:col>82</xdr:col>
      <xdr:colOff>107950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flipV="1">
          <a:off x="15671800" y="252730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4843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576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53848</xdr:rowOff>
    </xdr:from>
    <xdr:to>
      <xdr:col>78</xdr:col>
      <xdr:colOff>69850</xdr:colOff>
      <xdr:row>14</xdr:row>
      <xdr:rowOff>154432</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45414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109999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681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17272</xdr:rowOff>
    </xdr:from>
    <xdr:to>
      <xdr:col>73</xdr:col>
      <xdr:colOff>180975</xdr:colOff>
      <xdr:row>14</xdr:row>
      <xdr:rowOff>53848</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41757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82567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17272</xdr:rowOff>
    </xdr:from>
    <xdr:to>
      <xdr:col>69</xdr:col>
      <xdr:colOff>92075</xdr:colOff>
      <xdr:row>14</xdr:row>
      <xdr:rowOff>72136</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004800" y="241757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144289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54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67056</xdr:rowOff>
    </xdr:from>
    <xdr:to>
      <xdr:col>65</xdr:col>
      <xdr:colOff>53975</xdr:colOff>
      <xdr:row>14</xdr:row>
      <xdr:rowOff>168656</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4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153433</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5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92727</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103632</xdr:rowOff>
    </xdr:from>
    <xdr:to>
      <xdr:col>78</xdr:col>
      <xdr:colOff>120650</xdr:colOff>
      <xdr:row>15</xdr:row>
      <xdr:rowOff>33782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50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43959</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272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3048</xdr:rowOff>
    </xdr:from>
    <xdr:to>
      <xdr:col>74</xdr:col>
      <xdr:colOff>31750</xdr:colOff>
      <xdr:row>14</xdr:row>
      <xdr:rowOff>104648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40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114825</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17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137922</xdr:rowOff>
    </xdr:from>
    <xdr:to>
      <xdr:col>69</xdr:col>
      <xdr:colOff>142875</xdr:colOff>
      <xdr:row>14</xdr:row>
      <xdr:rowOff>68072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36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78249</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13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21336</xdr:rowOff>
    </xdr:from>
    <xdr:to>
      <xdr:col>65</xdr:col>
      <xdr:colOff>53975</xdr:colOff>
      <xdr:row>14</xdr:row>
      <xdr:rowOff>122936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42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133113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19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障がい者給付費や生活保護費などにおいて事業費が増加しているが、歳入増の影響が大きく、経常収支比率は低下している。</a:t>
          </a:r>
        </a:p>
        <a:p>
          <a:r>
            <a:rPr kumimoji="1" lang="ja-JP" altLang="en-US" sz="1200">
              <a:latin typeface="ＭＳ Ｐゴシック" panose="020B0600070205080204" pitchFamily="50" charset="-128"/>
              <a:ea typeface="ＭＳ Ｐゴシック" panose="020B0600070205080204" pitchFamily="50" charset="-128"/>
            </a:rPr>
            <a:t>　しかし、扶助費に係る経常収支比率は依然として類似団体平均を大幅に上回っており、多額の生活保護費がその主な要因である。</a:t>
          </a:r>
        </a:p>
        <a:p>
          <a:r>
            <a:rPr kumimoji="1" lang="ja-JP" altLang="en-US" sz="1200">
              <a:latin typeface="ＭＳ Ｐゴシック" panose="020B0600070205080204" pitchFamily="50" charset="-128"/>
              <a:ea typeface="ＭＳ Ｐゴシック" panose="020B0600070205080204" pitchFamily="50" charset="-128"/>
            </a:rPr>
            <a:t>　本市は、旧産炭地であることや地域経済の低迷などの要因により、低所得者及び失業者が多く、保護率が他団体に比べ非常に高いものとなっている。（保護率令和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年度平均</a:t>
          </a:r>
          <a:r>
            <a:rPr kumimoji="1" lang="en-US" altLang="ja-JP" sz="1200">
              <a:latin typeface="ＭＳ Ｐゴシック" panose="020B0600070205080204" pitchFamily="50" charset="-128"/>
              <a:ea typeface="ＭＳ Ｐゴシック" panose="020B0600070205080204" pitchFamily="50" charset="-128"/>
            </a:rPr>
            <a:t>54.2</a:t>
          </a:r>
          <a:r>
            <a:rPr kumimoji="1" lang="ja-JP" altLang="en-US" sz="1200">
              <a:latin typeface="ＭＳ Ｐゴシック" panose="020B0600070205080204" pitchFamily="50" charset="-128"/>
              <a:ea typeface="ＭＳ Ｐゴシック" panose="020B0600070205080204" pitchFamily="50" charset="-128"/>
            </a:rPr>
            <a:t>パーミル）</a:t>
          </a: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140716</xdr:rowOff>
    </xdr:from>
    <xdr:to>
      <xdr:col>24</xdr:col>
      <xdr:colOff>25400</xdr:colOff>
      <xdr:row>60</xdr:row>
      <xdr:rowOff>49276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056116"/>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21353</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308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49276</xdr:rowOff>
    </xdr:from>
    <xdr:to>
      <xdr:col>24</xdr:col>
      <xdr:colOff>114300</xdr:colOff>
      <xdr:row>60</xdr:row>
      <xdr:rowOff>49276</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336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55643</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99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140716</xdr:rowOff>
    </xdr:from>
    <xdr:to>
      <xdr:col>24</xdr:col>
      <xdr:colOff>114300</xdr:colOff>
      <xdr:row>52</xdr:row>
      <xdr:rowOff>140716</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056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49276</xdr:rowOff>
    </xdr:from>
    <xdr:to>
      <xdr:col>24</xdr:col>
      <xdr:colOff>25400</xdr:colOff>
      <xdr:row>60</xdr:row>
      <xdr:rowOff>76708</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1033627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33291</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63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16764</xdr:rowOff>
    </xdr:from>
    <xdr:to>
      <xdr:col>24</xdr:col>
      <xdr:colOff>76200</xdr:colOff>
      <xdr:row>56</xdr:row>
      <xdr:rowOff>118364</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17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76708</xdr:rowOff>
    </xdr:from>
    <xdr:to>
      <xdr:col>19</xdr:col>
      <xdr:colOff>187325</xdr:colOff>
      <xdr:row>60</xdr:row>
      <xdr:rowOff>168148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1036370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xdr:rowOff>
    </xdr:from>
    <xdr:to>
      <xdr:col>20</xdr:col>
      <xdr:colOff>38100</xdr:colOff>
      <xdr:row>56</xdr:row>
      <xdr:rowOff>118364</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17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128541</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386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140716</xdr:rowOff>
    </xdr:from>
    <xdr:to>
      <xdr:col>15</xdr:col>
      <xdr:colOff>98425</xdr:colOff>
      <xdr:row>60</xdr:row>
      <xdr:rowOff>168148</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1042771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124206</xdr:rowOff>
    </xdr:from>
    <xdr:to>
      <xdr:col>15</xdr:col>
      <xdr:colOff>149225</xdr:colOff>
      <xdr:row>56</xdr:row>
      <xdr:rowOff>54356</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64533</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322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140716</xdr:rowOff>
    </xdr:from>
    <xdr:to>
      <xdr:col>11</xdr:col>
      <xdr:colOff>9525</xdr:colOff>
      <xdr:row>61</xdr:row>
      <xdr:rowOff>14986</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1042771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87630</xdr:rowOff>
    </xdr:from>
    <xdr:to>
      <xdr:col>11</xdr:col>
      <xdr:colOff>60325</xdr:colOff>
      <xdr:row>56</xdr:row>
      <xdr:rowOff>17780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1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27957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28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91965</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35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169926</xdr:rowOff>
    </xdr:from>
    <xdr:to>
      <xdr:col>24</xdr:col>
      <xdr:colOff>76200</xdr:colOff>
      <xdr:row>60</xdr:row>
      <xdr:rowOff>100076</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1028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78503</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10194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25908</xdr:rowOff>
    </xdr:from>
    <xdr:to>
      <xdr:col>20</xdr:col>
      <xdr:colOff>38100</xdr:colOff>
      <xdr:row>60</xdr:row>
      <xdr:rowOff>127508</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1031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112285</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10399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117348</xdr:rowOff>
    </xdr:from>
    <xdr:to>
      <xdr:col>15</xdr:col>
      <xdr:colOff>149225</xdr:colOff>
      <xdr:row>61</xdr:row>
      <xdr:rowOff>47498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1040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61</xdr:row>
      <xdr:rowOff>32275</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10490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89916</xdr:rowOff>
    </xdr:from>
    <xdr:to>
      <xdr:col>11</xdr:col>
      <xdr:colOff>60325</xdr:colOff>
      <xdr:row>61</xdr:row>
      <xdr:rowOff>20066</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10376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61</xdr:row>
      <xdr:rowOff>4843</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104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135636</xdr:rowOff>
    </xdr:from>
    <xdr:to>
      <xdr:col>6</xdr:col>
      <xdr:colOff>171450</xdr:colOff>
      <xdr:row>61</xdr:row>
      <xdr:rowOff>65786</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1042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50563</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1050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その他のうち、大半を占めるのは繰出金であり、国民健康保険、後期高齢者医療保険及び介護保険に係るものとなっている。経常収支比率は、令和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年度に国民健康保険及び介護保険に係る保険給付費が減少したことにより低下したが、令和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年度では、後期高齢者保険及び介護保険に係る保険給付費の増に伴って上昇した。令和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年度も同様に後期高齢者保険及び介護保険に係る保険給付費が増加しているものの、歳入増の影響が大きく、経常収支比率は低下することとなった。</a:t>
          </a:r>
        </a:p>
        <a:p>
          <a:r>
            <a:rPr kumimoji="1" lang="ja-JP" altLang="en-US" sz="1200">
              <a:latin typeface="ＭＳ Ｐゴシック" panose="020B0600070205080204" pitchFamily="50" charset="-128"/>
              <a:ea typeface="ＭＳ Ｐゴシック" panose="020B0600070205080204" pitchFamily="50" charset="-128"/>
            </a:rPr>
            <a:t>　しかし、依然として類似団体内平均を上回っている状況である。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6350</xdr:rowOff>
    </xdr:from>
    <xdr:to>
      <xdr:col>82</xdr:col>
      <xdr:colOff>107950</xdr:colOff>
      <xdr:row>59</xdr:row>
      <xdr:rowOff>44450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101219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16527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789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152400</xdr:rowOff>
    </xdr:from>
    <xdr:to>
      <xdr:col>78</xdr:col>
      <xdr:colOff>69850</xdr:colOff>
      <xdr:row>59</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100965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152400</xdr:rowOff>
    </xdr:from>
    <xdr:to>
      <xdr:col>73</xdr:col>
      <xdr:colOff>180975</xdr:colOff>
      <xdr:row>58</xdr:row>
      <xdr:rowOff>152400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10096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152400</xdr:rowOff>
    </xdr:from>
    <xdr:to>
      <xdr:col>69</xdr:col>
      <xdr:colOff>92075</xdr:colOff>
      <xdr:row>59</xdr:row>
      <xdr:rowOff>133350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0965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41927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127000</xdr:rowOff>
    </xdr:from>
    <xdr:to>
      <xdr:col>82</xdr:col>
      <xdr:colOff>158750</xdr:colOff>
      <xdr:row>59</xdr:row>
      <xdr:rowOff>57150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99077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165100</xdr:rowOff>
    </xdr:from>
    <xdr:to>
      <xdr:col>78</xdr:col>
      <xdr:colOff>120650</xdr:colOff>
      <xdr:row>59</xdr:row>
      <xdr:rowOff>95250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80027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195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101600</xdr:rowOff>
    </xdr:from>
    <xdr:to>
      <xdr:col>74</xdr:col>
      <xdr:colOff>31750</xdr:colOff>
      <xdr:row>59</xdr:row>
      <xdr:rowOff>31750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16527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101600</xdr:rowOff>
    </xdr:from>
    <xdr:to>
      <xdr:col>69</xdr:col>
      <xdr:colOff>142875</xdr:colOff>
      <xdr:row>59</xdr:row>
      <xdr:rowOff>31750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16527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82550</xdr:rowOff>
    </xdr:from>
    <xdr:to>
      <xdr:col>65</xdr:col>
      <xdr:colOff>53975</xdr:colOff>
      <xdr:row>60</xdr:row>
      <xdr:rowOff>12700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168927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28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消防組合や環境衛生施設組合などの一部事務組合に加え、市立病院</a:t>
          </a:r>
          <a:r>
            <a:rPr kumimoji="1" lang="ja-JP" altLang="en-US" sz="1200">
              <a:solidFill>
                <a:schemeClr val="tx1"/>
              </a:solidFill>
              <a:latin typeface="ＭＳ Ｐゴシック" panose="020B0600070205080204" pitchFamily="50" charset="-128"/>
              <a:ea typeface="ＭＳ Ｐゴシック" panose="020B0600070205080204" pitchFamily="50" charset="-128"/>
            </a:rPr>
            <a:t>に対する補助金（繰出金）があることにより、類似団体平均を上回ることとなっているが、令和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6</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年度は、一部事務組合負担金や病院企業会計繰出金の一般財源が減少したことなどにより、経常収支比率は低下している。</a:t>
          </a:r>
        </a:p>
        <a:p>
          <a:r>
            <a:rPr kumimoji="1" lang="ja-JP" altLang="en-US" sz="1200">
              <a:latin typeface="ＭＳ Ｐゴシック" panose="020B0600070205080204" pitchFamily="50" charset="-128"/>
              <a:ea typeface="ＭＳ Ｐゴシック" panose="020B0600070205080204" pitchFamily="50" charset="-128"/>
            </a:rPr>
            <a:t>　なお、市立病院への繰出金総額では、平成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年度以降は</a:t>
          </a:r>
          <a:r>
            <a:rPr kumimoji="1" lang="en-US" altLang="ja-JP" sz="1200">
              <a:latin typeface="ＭＳ Ｐゴシック" panose="020B0600070205080204" pitchFamily="50" charset="-128"/>
              <a:ea typeface="ＭＳ Ｐゴシック" panose="020B0600070205080204" pitchFamily="50" charset="-128"/>
            </a:rPr>
            <a:t>9</a:t>
          </a:r>
          <a:r>
            <a:rPr kumimoji="1" lang="ja-JP" altLang="en-US" sz="1200">
              <a:latin typeface="ＭＳ Ｐゴシック" panose="020B0600070205080204" pitchFamily="50" charset="-128"/>
              <a:ea typeface="ＭＳ Ｐゴシック" panose="020B0600070205080204" pitchFamily="50" charset="-128"/>
            </a:rPr>
            <a:t>億円程度を推移していたが、物価高の影響などにより、令和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a:t>
          </a:r>
          <a:r>
            <a:rPr kumimoji="1" lang="en-US" altLang="ja-JP" sz="1200">
              <a:latin typeface="ＭＳ Ｐゴシック" panose="020B0600070205080204" pitchFamily="50" charset="-128"/>
              <a:ea typeface="ＭＳ Ｐゴシック" panose="020B0600070205080204" pitchFamily="50" charset="-128"/>
            </a:rPr>
            <a:t>9.9</a:t>
          </a:r>
          <a:r>
            <a:rPr kumimoji="1" lang="ja-JP" altLang="en-US" sz="1200">
              <a:latin typeface="ＭＳ Ｐゴシック" panose="020B0600070205080204" pitchFamily="50" charset="-128"/>
              <a:ea typeface="ＭＳ Ｐゴシック" panose="020B0600070205080204" pitchFamily="50" charset="-128"/>
            </a:rPr>
            <a:t>億円となり、令和</a:t>
          </a:r>
          <a:r>
            <a:rPr kumimoji="1" lang="en-US" altLang="ja-JP" sz="1200">
              <a:latin typeface="ＭＳ Ｐゴシック" panose="020B0600070205080204" pitchFamily="50" charset="-128"/>
              <a:ea typeface="ＭＳ Ｐゴシック" panose="020B0600070205080204" pitchFamily="50" charset="-128"/>
            </a:rPr>
            <a:t>7</a:t>
          </a:r>
          <a:r>
            <a:rPr kumimoji="1" lang="ja-JP" altLang="en-US" sz="1200">
              <a:latin typeface="ＭＳ Ｐゴシック" panose="020B0600070205080204" pitchFamily="50" charset="-128"/>
              <a:ea typeface="ＭＳ Ｐゴシック" panose="020B0600070205080204" pitchFamily="50" charset="-128"/>
            </a:rPr>
            <a:t>年度は</a:t>
          </a:r>
          <a:r>
            <a:rPr kumimoji="1" lang="en-US" altLang="ja-JP" sz="1200">
              <a:latin typeface="ＭＳ Ｐゴシック" panose="020B0600070205080204" pitchFamily="50" charset="-128"/>
              <a:ea typeface="ＭＳ Ｐゴシック" panose="020B0600070205080204" pitchFamily="50" charset="-128"/>
            </a:rPr>
            <a:t>11.7</a:t>
          </a:r>
          <a:r>
            <a:rPr kumimoji="1" lang="ja-JP" altLang="en-US" sz="1200">
              <a:latin typeface="ＭＳ Ｐゴシック" panose="020B0600070205080204" pitchFamily="50" charset="-128"/>
              <a:ea typeface="ＭＳ Ｐゴシック" panose="020B0600070205080204" pitchFamily="50" charset="-128"/>
            </a:rPr>
            <a:t>億円と更に増加する見込みとなっている。</a:t>
          </a: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145288</xdr:rowOff>
    </xdr:from>
    <xdr:to>
      <xdr:col>82</xdr:col>
      <xdr:colOff>107950</xdr:colOff>
      <xdr:row>37</xdr:row>
      <xdr:rowOff>78994</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flipV="1">
          <a:off x="15671800" y="6317488"/>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148861</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321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78994</xdr:rowOff>
    </xdr:from>
    <xdr:to>
      <xdr:col>78</xdr:col>
      <xdr:colOff>69850</xdr:colOff>
      <xdr:row>37</xdr:row>
      <xdr:rowOff>138430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4782800" y="642264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121683</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115570</xdr:rowOff>
    </xdr:from>
    <xdr:to>
      <xdr:col>73</xdr:col>
      <xdr:colOff>180975</xdr:colOff>
      <xdr:row>37</xdr:row>
      <xdr:rowOff>138430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893800" y="64592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115570</xdr:rowOff>
    </xdr:from>
    <xdr:to>
      <xdr:col>69</xdr:col>
      <xdr:colOff>92075</xdr:colOff>
      <xdr:row>37</xdr:row>
      <xdr:rowOff>161290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004800" y="64592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94488</xdr:rowOff>
    </xdr:from>
    <xdr:to>
      <xdr:col>82</xdr:col>
      <xdr:colOff>158750</xdr:colOff>
      <xdr:row>37</xdr:row>
      <xdr:rowOff>24638</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111015</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6111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28194</xdr:rowOff>
    </xdr:from>
    <xdr:to>
      <xdr:col>78</xdr:col>
      <xdr:colOff>120650</xdr:colOff>
      <xdr:row>37</xdr:row>
      <xdr:rowOff>129794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114571</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87630</xdr:rowOff>
    </xdr:from>
    <xdr:to>
      <xdr:col>74</xdr:col>
      <xdr:colOff>31750</xdr:colOff>
      <xdr:row>38</xdr:row>
      <xdr:rowOff>17780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2557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64770</xdr:rowOff>
    </xdr:from>
    <xdr:to>
      <xdr:col>69</xdr:col>
      <xdr:colOff>142875</xdr:colOff>
      <xdr:row>37</xdr:row>
      <xdr:rowOff>166370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151147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110490</xdr:rowOff>
    </xdr:from>
    <xdr:to>
      <xdr:col>65</xdr:col>
      <xdr:colOff>53975</xdr:colOff>
      <xdr:row>38</xdr:row>
      <xdr:rowOff>40640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25417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地方債残高については、平成</a:t>
          </a:r>
          <a:r>
            <a:rPr kumimoji="1" lang="en-US" altLang="ja-JP" sz="1100">
              <a:latin typeface="ＭＳ Ｐゴシック" panose="020B0600070205080204" pitchFamily="50" charset="-128"/>
              <a:ea typeface="ＭＳ Ｐゴシック" panose="020B0600070205080204" pitchFamily="50" charset="-128"/>
            </a:rPr>
            <a:t>23</a:t>
          </a:r>
          <a:r>
            <a:rPr kumimoji="1" lang="ja-JP" altLang="en-US" sz="1100">
              <a:latin typeface="ＭＳ Ｐゴシック" panose="020B0600070205080204" pitchFamily="50" charset="-128"/>
              <a:ea typeface="ＭＳ Ｐゴシック" panose="020B0600070205080204" pitchFamily="50" charset="-128"/>
            </a:rPr>
            <a:t>年度以降は</a:t>
          </a:r>
          <a:r>
            <a:rPr kumimoji="1" lang="en-US" altLang="ja-JP" sz="1100">
              <a:latin typeface="ＭＳ Ｐゴシック" panose="020B0600070205080204" pitchFamily="50" charset="-128"/>
              <a:ea typeface="ＭＳ Ｐゴシック" panose="020B0600070205080204" pitchFamily="50" charset="-128"/>
            </a:rPr>
            <a:t>250</a:t>
          </a:r>
          <a:r>
            <a:rPr kumimoji="1" lang="ja-JP" altLang="en-US" sz="1100">
              <a:latin typeface="ＭＳ Ｐゴシック" panose="020B0600070205080204" pitchFamily="50" charset="-128"/>
              <a:ea typeface="ＭＳ Ｐゴシック" panose="020B0600070205080204" pitchFamily="50" charset="-128"/>
            </a:rPr>
            <a:t>億円前後を推移しており、近年は公債費に係る経常収支比率が類似団体平均を数ポイント下回る状況が続いている。</a:t>
          </a:r>
        </a:p>
        <a:p>
          <a:r>
            <a:rPr kumimoji="1" lang="ja-JP" altLang="en-US" sz="1100">
              <a:latin typeface="ＭＳ Ｐゴシック" panose="020B0600070205080204" pitchFamily="50" charset="-128"/>
              <a:ea typeface="ＭＳ Ｐゴシック" panose="020B0600070205080204" pitchFamily="50" charset="-128"/>
            </a:rPr>
            <a:t>　しかしながら、近年借り入れた過疎対策事業債の元金償還が増加し、令和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年度以降は公債費に係る経常収支比率が上昇している。</a:t>
          </a:r>
        </a:p>
        <a:p>
          <a:r>
            <a:rPr kumimoji="1" lang="ja-JP" altLang="en-US" sz="1100">
              <a:latin typeface="ＭＳ Ｐゴシック" panose="020B0600070205080204" pitchFamily="50" charset="-128"/>
              <a:ea typeface="ＭＳ Ｐゴシック" panose="020B0600070205080204" pitchFamily="50" charset="-128"/>
            </a:rPr>
            <a:t>　また、新中学校建設事業による過疎対策事業債の元金償還が令和７年度に本格化するほか、近年、広域化を進めている田川広域水道企業団の事業に伴う出資債が多額となっていることから、今後も公債費の増加が見込まれている。</a:t>
          </a: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4536</xdr:rowOff>
    </xdr:from>
    <xdr:to>
      <xdr:col>24</xdr:col>
      <xdr:colOff>25400</xdr:colOff>
      <xdr:row>77</xdr:row>
      <xdr:rowOff>37193</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20618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45556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247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143329</xdr:rowOff>
    </xdr:from>
    <xdr:to>
      <xdr:col>19</xdr:col>
      <xdr:colOff>187325</xdr:colOff>
      <xdr:row>77</xdr:row>
      <xdr:rowOff>37193</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173529"/>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31948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40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97065</xdr:rowOff>
    </xdr:from>
    <xdr:to>
      <xdr:col>15</xdr:col>
      <xdr:colOff>98425</xdr:colOff>
      <xdr:row>76</xdr:row>
      <xdr:rowOff>143329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2955815"/>
          <a:ext cx="889000" cy="217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21063</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39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97065</xdr:rowOff>
    </xdr:from>
    <xdr:to>
      <xdr:col>11</xdr:col>
      <xdr:colOff>9525</xdr:colOff>
      <xdr:row>76</xdr:row>
      <xdr:rowOff>45357</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2955815"/>
          <a:ext cx="889000" cy="1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116313</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149679</xdr:rowOff>
    </xdr:from>
    <xdr:to>
      <xdr:col>6</xdr:col>
      <xdr:colOff>171450</xdr:colOff>
      <xdr:row>78</xdr:row>
      <xdr:rowOff>79829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64606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125186</xdr:rowOff>
    </xdr:from>
    <xdr:to>
      <xdr:col>24</xdr:col>
      <xdr:colOff>76200</xdr:colOff>
      <xdr:row>77</xdr:row>
      <xdr:rowOff>55336</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15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141713</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157843</xdr:rowOff>
    </xdr:from>
    <xdr:to>
      <xdr:col>20</xdr:col>
      <xdr:colOff>38100</xdr:colOff>
      <xdr:row>77</xdr:row>
      <xdr:rowOff>87993</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98170</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95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92529</xdr:rowOff>
    </xdr:from>
    <xdr:to>
      <xdr:col>15</xdr:col>
      <xdr:colOff>149225</xdr:colOff>
      <xdr:row>77</xdr:row>
      <xdr:rowOff>22679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1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32855</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89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46265</xdr:rowOff>
    </xdr:from>
    <xdr:to>
      <xdr:col>11</xdr:col>
      <xdr:colOff>60325</xdr:colOff>
      <xdr:row>75</xdr:row>
      <xdr:rowOff>147864</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29050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158042</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673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166007</xdr:rowOff>
    </xdr:from>
    <xdr:to>
      <xdr:col>6</xdr:col>
      <xdr:colOff>171450</xdr:colOff>
      <xdr:row>76</xdr:row>
      <xdr:rowOff>96157</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02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106334</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79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扶助費を除く項目は、概ね類似団体平均に近い値を推移しているが、類似団体平均を大幅に上回っている扶助費の影響により、平均を大きく上回る値が続いている。</a:t>
          </a:r>
        </a:p>
        <a:p>
          <a:r>
            <a:rPr kumimoji="1" lang="ja-JP" altLang="en-US" sz="1100">
              <a:latin typeface="ＭＳ Ｐゴシック" panose="020B0600070205080204" pitchFamily="50" charset="-128"/>
              <a:ea typeface="ＭＳ Ｐゴシック" panose="020B0600070205080204" pitchFamily="50" charset="-128"/>
            </a:rPr>
            <a:t>　しかしながら、令和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a:t>
          </a:r>
          <a:r>
            <a:rPr kumimoji="1" lang="ja-JP" altLang="en-US" sz="1100">
              <a:solidFill>
                <a:schemeClr val="tx1"/>
              </a:solidFill>
              <a:latin typeface="ＭＳ Ｐゴシック" panose="020B0600070205080204" pitchFamily="50" charset="-128"/>
              <a:ea typeface="ＭＳ Ｐゴシック" panose="020B0600070205080204" pitchFamily="50" charset="-128"/>
            </a:rPr>
            <a:t>一部事務組合負担金や病院企業会計繰出金の一般財源が減少したことなど</a:t>
          </a:r>
          <a:r>
            <a:rPr kumimoji="1" lang="ja-JP" altLang="en-US" sz="1100">
              <a:latin typeface="ＭＳ Ｐゴシック" panose="020B0600070205080204" pitchFamily="50" charset="-128"/>
              <a:ea typeface="ＭＳ Ｐゴシック" panose="020B0600070205080204" pitchFamily="50" charset="-128"/>
            </a:rPr>
            <a:t>により補助費等の経常収支比率が低下したことに伴い、類似団体平均との差は、</a:t>
          </a:r>
          <a:r>
            <a:rPr kumimoji="1" lang="en-US" altLang="ja-JP" sz="1100">
              <a:latin typeface="ＭＳ Ｐゴシック" panose="020B0600070205080204" pitchFamily="50" charset="-128"/>
              <a:ea typeface="ＭＳ Ｐゴシック" panose="020B0600070205080204" pitchFamily="50" charset="-128"/>
            </a:rPr>
            <a:t>3.8</a:t>
          </a:r>
          <a:r>
            <a:rPr kumimoji="1" lang="ja-JP" altLang="en-US" sz="1100">
              <a:latin typeface="ＭＳ Ｐゴシック" panose="020B0600070205080204" pitchFamily="50" charset="-128"/>
              <a:ea typeface="ＭＳ Ｐゴシック" panose="020B0600070205080204" pitchFamily="50" charset="-128"/>
            </a:rPr>
            <a:t>ポイントまで縮小している。</a:t>
          </a:r>
        </a:p>
        <a:p>
          <a:r>
            <a:rPr kumimoji="1" lang="ja-JP" altLang="en-US" sz="1100">
              <a:latin typeface="ＭＳ Ｐゴシック" panose="020B0600070205080204" pitchFamily="50" charset="-128"/>
              <a:ea typeface="ＭＳ Ｐゴシック" panose="020B0600070205080204" pitchFamily="50" charset="-128"/>
            </a:rPr>
            <a:t>　更なる経常収支比率の改善には、市税等の経常一般財源の増収に加え、特に扶助費の削減が重要であるが、現下の経済情勢等を踏まえると、困難を伴うものとなっている。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24130</xdr:rowOff>
    </xdr:from>
    <xdr:to>
      <xdr:col>82</xdr:col>
      <xdr:colOff>107950</xdr:colOff>
      <xdr:row>79</xdr:row>
      <xdr:rowOff>56135</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5671800" y="13568680"/>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159021</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189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56135</xdr:rowOff>
    </xdr:from>
    <xdr:to>
      <xdr:col>78</xdr:col>
      <xdr:colOff>69850</xdr:colOff>
      <xdr:row>79</xdr:row>
      <xdr:rowOff>152146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4782800" y="13600685"/>
          <a:ext cx="889000" cy="9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32529</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306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120142</xdr:rowOff>
    </xdr:from>
    <xdr:to>
      <xdr:col>73</xdr:col>
      <xdr:colOff>180975</xdr:colOff>
      <xdr:row>79</xdr:row>
      <xdr:rowOff>152146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66469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135399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120142</xdr:rowOff>
    </xdr:from>
    <xdr:to>
      <xdr:col>69</xdr:col>
      <xdr:colOff>92075</xdr:colOff>
      <xdr:row>80</xdr:row>
      <xdr:rowOff>136144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664692"/>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151401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158259</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144780</xdr:rowOff>
    </xdr:from>
    <xdr:to>
      <xdr:col>82</xdr:col>
      <xdr:colOff>158750</xdr:colOff>
      <xdr:row>79</xdr:row>
      <xdr:rowOff>74930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116857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5335</xdr:rowOff>
    </xdr:from>
    <xdr:to>
      <xdr:col>78</xdr:col>
      <xdr:colOff>120650</xdr:colOff>
      <xdr:row>79</xdr:row>
      <xdr:rowOff>106935</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54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91712</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636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101346</xdr:rowOff>
    </xdr:from>
    <xdr:to>
      <xdr:col>74</xdr:col>
      <xdr:colOff>31750</xdr:colOff>
      <xdr:row>80</xdr:row>
      <xdr:rowOff>31496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64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16273</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732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69342</xdr:rowOff>
    </xdr:from>
    <xdr:to>
      <xdr:col>69</xdr:col>
      <xdr:colOff>142875</xdr:colOff>
      <xdr:row>79</xdr:row>
      <xdr:rowOff>170942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61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155719</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700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85344</xdr:rowOff>
    </xdr:from>
    <xdr:to>
      <xdr:col>65</xdr:col>
      <xdr:colOff>53975</xdr:colOff>
      <xdr:row>81</xdr:row>
      <xdr:rowOff>15494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80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81</xdr:row>
      <xdr:rowOff>271</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887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福岡県田川市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22442</xdr:rowOff>
    </xdr:from>
    <xdr:to>
      <xdr:col>29</xdr:col>
      <xdr:colOff>127000</xdr:colOff>
      <xdr:row>18</xdr:row>
      <xdr:rowOff>44182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56167"/>
          <a:ext cx="647700" cy="217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131734</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22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42311</xdr:rowOff>
    </xdr:from>
    <xdr:to>
      <xdr:col>26</xdr:col>
      <xdr:colOff>50800</xdr:colOff>
      <xdr:row>18</xdr:row>
      <xdr:rowOff>44182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a:off x="4305300" y="3176036"/>
          <a:ext cx="698500" cy="18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88791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79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39111</xdr:rowOff>
    </xdr:from>
    <xdr:to>
      <xdr:col>22</xdr:col>
      <xdr:colOff>114300</xdr:colOff>
      <xdr:row>18</xdr:row>
      <xdr:rowOff>42311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3606800" y="3172836"/>
          <a:ext cx="698500" cy="32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97364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8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39111</xdr:rowOff>
    </xdr:from>
    <xdr:to>
      <xdr:col>18</xdr:col>
      <xdr:colOff>177800</xdr:colOff>
      <xdr:row>18</xdr:row>
      <xdr:rowOff>41286</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72836"/>
          <a:ext cx="698500" cy="21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76547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10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142406</xdr:rowOff>
    </xdr:from>
    <xdr:to>
      <xdr:col>15</xdr:col>
      <xdr:colOff>101600</xdr:colOff>
      <xdr:row>18</xdr:row>
      <xdr:rowOff>72556</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046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82733</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7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143092</xdr:rowOff>
    </xdr:from>
    <xdr:to>
      <xdr:col>29</xdr:col>
      <xdr:colOff>177800</xdr:colOff>
      <xdr:row>18</xdr:row>
      <xdr:rowOff>73242</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1053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74584</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036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164832</xdr:rowOff>
    </xdr:from>
    <xdr:to>
      <xdr:col>26</xdr:col>
      <xdr:colOff>101600</xdr:colOff>
      <xdr:row>18</xdr:row>
      <xdr:rowOff>94982</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271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79759</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213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162961</xdr:rowOff>
    </xdr:from>
    <xdr:to>
      <xdr:col>22</xdr:col>
      <xdr:colOff>165100</xdr:colOff>
      <xdr:row>18</xdr:row>
      <xdr:rowOff>93111</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252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77888</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1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159761</xdr:rowOff>
    </xdr:from>
    <xdr:to>
      <xdr:col>19</xdr:col>
      <xdr:colOff>38100</xdr:colOff>
      <xdr:row>18</xdr:row>
      <xdr:rowOff>89911</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220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100088</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890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161936</xdr:rowOff>
    </xdr:from>
    <xdr:to>
      <xdr:col>15</xdr:col>
      <xdr:colOff>101600</xdr:colOff>
      <xdr:row>18</xdr:row>
      <xdr:rowOff>92086</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242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76863</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10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11633</xdr:rowOff>
    </xdr:from>
    <xdr:to>
      <xdr:col>29</xdr:col>
      <xdr:colOff>127000</xdr:colOff>
      <xdr:row>37</xdr:row>
      <xdr:rowOff>46533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136333"/>
          <a:ext cx="647700" cy="349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307268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17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146755</xdr:rowOff>
    </xdr:from>
    <xdr:to>
      <xdr:col>26</xdr:col>
      <xdr:colOff>50800</xdr:colOff>
      <xdr:row>37</xdr:row>
      <xdr:rowOff>11633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100005"/>
          <a:ext cx="698500" cy="363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227868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82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146755</xdr:rowOff>
    </xdr:from>
    <xdr:to>
      <xdr:col>22</xdr:col>
      <xdr:colOff>114300</xdr:colOff>
      <xdr:row>37</xdr:row>
      <xdr:rowOff>53162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100005"/>
          <a:ext cx="698500" cy="778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49439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174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53162</xdr:rowOff>
    </xdr:from>
    <xdr:to>
      <xdr:col>18</xdr:col>
      <xdr:colOff>177800</xdr:colOff>
      <xdr:row>37</xdr:row>
      <xdr:rowOff>54972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177862"/>
          <a:ext cx="698500" cy="18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256633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6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129940</xdr:rowOff>
    </xdr:from>
    <xdr:to>
      <xdr:col>15</xdr:col>
      <xdr:colOff>101600</xdr:colOff>
      <xdr:row>37</xdr:row>
      <xdr:rowOff>60090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083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241717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5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167183</xdr:rowOff>
    </xdr:from>
    <xdr:to>
      <xdr:col>29</xdr:col>
      <xdr:colOff>177800</xdr:colOff>
      <xdr:row>37</xdr:row>
      <xdr:rowOff>97333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1204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139260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092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132283</xdr:rowOff>
    </xdr:from>
    <xdr:to>
      <xdr:col>26</xdr:col>
      <xdr:colOff>101600</xdr:colOff>
      <xdr:row>37</xdr:row>
      <xdr:rowOff>62433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855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47210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171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95955</xdr:rowOff>
    </xdr:from>
    <xdr:to>
      <xdr:col>22</xdr:col>
      <xdr:colOff>165100</xdr:colOff>
      <xdr:row>37</xdr:row>
      <xdr:rowOff>26105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049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207732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8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2362</xdr:rowOff>
    </xdr:from>
    <xdr:to>
      <xdr:col>19</xdr:col>
      <xdr:colOff>38100</xdr:colOff>
      <xdr:row>37</xdr:row>
      <xdr:rowOff>103962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1270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88739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213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4172</xdr:rowOff>
    </xdr:from>
    <xdr:to>
      <xdr:col>15</xdr:col>
      <xdr:colOff>101600</xdr:colOff>
      <xdr:row>37</xdr:row>
      <xdr:rowOff>105772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1288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90549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215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福岡県田川市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44,839
43,642
54.55
36,291,019
35,649,864
297,642
13,951,095
31,635,099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37992</xdr:rowOff>
    </xdr:from>
    <xdr:to>
      <xdr:col>24</xdr:col>
      <xdr:colOff>63500</xdr:colOff>
      <xdr:row>37</xdr:row>
      <xdr:rowOff>88718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81642"/>
          <a:ext cx="838200" cy="50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153519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54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72065</xdr:rowOff>
    </xdr:from>
    <xdr:to>
      <xdr:col>19</xdr:col>
      <xdr:colOff>177800</xdr:colOff>
      <xdr:row>37</xdr:row>
      <xdr:rowOff>88718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2908300" y="6415715"/>
          <a:ext cx="889000" cy="16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109019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10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65466</xdr:rowOff>
    </xdr:from>
    <xdr:to>
      <xdr:col>15</xdr:col>
      <xdr:colOff>50800</xdr:colOff>
      <xdr:row>37</xdr:row>
      <xdr:rowOff>72065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019300" y="6409116"/>
          <a:ext cx="889000" cy="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11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65466</xdr:rowOff>
    </xdr:from>
    <xdr:to>
      <xdr:col>10</xdr:col>
      <xdr:colOff>114300</xdr:colOff>
      <xdr:row>37</xdr:row>
      <xdr:rowOff>75814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09116"/>
          <a:ext cx="889000" cy="10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114627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11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151948</xdr:rowOff>
    </xdr:from>
    <xdr:to>
      <xdr:col>6</xdr:col>
      <xdr:colOff>38100</xdr:colOff>
      <xdr:row>37</xdr:row>
      <xdr:rowOff>82098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98625</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63111" y="609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158642</xdr:rowOff>
    </xdr:from>
    <xdr:to>
      <xdr:col>24</xdr:col>
      <xdr:colOff>114300</xdr:colOff>
      <xdr:row>37</xdr:row>
      <xdr:rowOff>88792</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3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137069</xdr:rowOff>
    </xdr:from>
    <xdr:ext cx="534377"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09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37918</xdr:rowOff>
    </xdr:from>
    <xdr:to>
      <xdr:col>20</xdr:col>
      <xdr:colOff>38100</xdr:colOff>
      <xdr:row>37</xdr:row>
      <xdr:rowOff>139518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8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130646</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530111" y="6474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21265</xdr:rowOff>
    </xdr:from>
    <xdr:to>
      <xdr:col>15</xdr:col>
      <xdr:colOff>101600</xdr:colOff>
      <xdr:row>37</xdr:row>
      <xdr:rowOff>122865</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6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113992</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41111" y="6457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14666</xdr:rowOff>
    </xdr:from>
    <xdr:to>
      <xdr:col>10</xdr:col>
      <xdr:colOff>165100</xdr:colOff>
      <xdr:row>37</xdr:row>
      <xdr:rowOff>116266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5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107393</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52111" y="6451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25014</xdr:rowOff>
    </xdr:from>
    <xdr:to>
      <xdr:col>6</xdr:col>
      <xdr:colOff>38100</xdr:colOff>
      <xdr:row>37</xdr:row>
      <xdr:rowOff>126614</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6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117741</xdr:rowOff>
    </xdr:from>
    <xdr:ext cx="534377"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63111" y="6461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90963</xdr:rowOff>
    </xdr:from>
    <xdr:to>
      <xdr:col>24</xdr:col>
      <xdr:colOff>63500</xdr:colOff>
      <xdr:row>56</xdr:row>
      <xdr:rowOff>92051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692163"/>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48075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477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92051</xdr:rowOff>
    </xdr:from>
    <xdr:to>
      <xdr:col>19</xdr:col>
      <xdr:colOff>177800</xdr:colOff>
      <xdr:row>56</xdr:row>
      <xdr:rowOff>92201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693251"/>
          <a:ext cx="889000" cy="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134453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73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92201</xdr:rowOff>
    </xdr:from>
    <xdr:to>
      <xdr:col>15</xdr:col>
      <xdr:colOff>50800</xdr:colOff>
      <xdr:row>56</xdr:row>
      <xdr:rowOff>136545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693401"/>
          <a:ext cx="889000" cy="4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144962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4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136545</xdr:rowOff>
    </xdr:from>
    <xdr:to>
      <xdr:col>10</xdr:col>
      <xdr:colOff>114300</xdr:colOff>
      <xdr:row>56</xdr:row>
      <xdr:rowOff>164252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737745"/>
          <a:ext cx="889000" cy="27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161549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41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43884</xdr:rowOff>
    </xdr:from>
    <xdr:to>
      <xdr:col>6</xdr:col>
      <xdr:colOff>38100</xdr:colOff>
      <xdr:row>56</xdr:row>
      <xdr:rowOff>145484</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45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162011</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42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40163</xdr:rowOff>
    </xdr:from>
    <xdr:to>
      <xdr:col>24</xdr:col>
      <xdr:colOff>114300</xdr:colOff>
      <xdr:row>56</xdr:row>
      <xdr:rowOff>141763</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64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18590</xdr:rowOff>
    </xdr:from>
    <xdr:ext cx="534377"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1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41251</xdr:rowOff>
    </xdr:from>
    <xdr:to>
      <xdr:col>20</xdr:col>
      <xdr:colOff>38100</xdr:colOff>
      <xdr:row>56</xdr:row>
      <xdr:rowOff>142851</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642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159378</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941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41401</xdr:rowOff>
    </xdr:from>
    <xdr:to>
      <xdr:col>15</xdr:col>
      <xdr:colOff>101600</xdr:colOff>
      <xdr:row>56</xdr:row>
      <xdr:rowOff>143001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64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134128</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9735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85745</xdr:rowOff>
    </xdr:from>
    <xdr:to>
      <xdr:col>10</xdr:col>
      <xdr:colOff>165100</xdr:colOff>
      <xdr:row>57</xdr:row>
      <xdr:rowOff>15895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68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7022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977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113452</xdr:rowOff>
    </xdr:from>
    <xdr:to>
      <xdr:col>6</xdr:col>
      <xdr:colOff>38100</xdr:colOff>
      <xdr:row>57</xdr:row>
      <xdr:rowOff>43602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71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34729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80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78321</xdr:rowOff>
    </xdr:from>
    <xdr:to>
      <xdr:col>24</xdr:col>
      <xdr:colOff>63500</xdr:colOff>
      <xdr:row>78</xdr:row>
      <xdr:rowOff>113125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51421"/>
          <a:ext cx="838200" cy="34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35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113125</xdr:rowOff>
    </xdr:from>
    <xdr:to>
      <xdr:col>19</xdr:col>
      <xdr:colOff>177800</xdr:colOff>
      <xdr:row>78</xdr:row>
      <xdr:rowOff>125640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486225"/>
          <a:ext cx="889000" cy="1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139343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125640</xdr:rowOff>
    </xdr:from>
    <xdr:to>
      <xdr:col>15</xdr:col>
      <xdr:colOff>50800</xdr:colOff>
      <xdr:row>78</xdr:row>
      <xdr:rowOff>127908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98740"/>
          <a:ext cx="889000" cy="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138561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123337</xdr:rowOff>
    </xdr:from>
    <xdr:to>
      <xdr:col>10</xdr:col>
      <xdr:colOff>114300</xdr:colOff>
      <xdr:row>78</xdr:row>
      <xdr:rowOff>127908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49643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139476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10776</xdr:rowOff>
    </xdr:from>
    <xdr:to>
      <xdr:col>6</xdr:col>
      <xdr:colOff>38100</xdr:colOff>
      <xdr:row>78</xdr:row>
      <xdr:rowOff>112376</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8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128903</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5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27521</xdr:rowOff>
    </xdr:from>
    <xdr:to>
      <xdr:col>24</xdr:col>
      <xdr:colOff>114300</xdr:colOff>
      <xdr:row>78</xdr:row>
      <xdr:rowOff>129121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0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5948</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79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62325</xdr:rowOff>
    </xdr:from>
    <xdr:to>
      <xdr:col>20</xdr:col>
      <xdr:colOff>38100</xdr:colOff>
      <xdr:row>78</xdr:row>
      <xdr:rowOff>163925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3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155052</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52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74840</xdr:rowOff>
    </xdr:from>
    <xdr:to>
      <xdr:col>15</xdr:col>
      <xdr:colOff>101600</xdr:colOff>
      <xdr:row>79</xdr:row>
      <xdr:rowOff>4990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4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167567</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540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77108</xdr:rowOff>
    </xdr:from>
    <xdr:to>
      <xdr:col>10</xdr:col>
      <xdr:colOff>165100</xdr:colOff>
      <xdr:row>79</xdr:row>
      <xdr:rowOff>7258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5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169835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4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72537</xdr:rowOff>
    </xdr:from>
    <xdr:to>
      <xdr:col>6</xdr:col>
      <xdr:colOff>38100</xdr:colOff>
      <xdr:row>79</xdr:row>
      <xdr:rowOff>2687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4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165264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3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102498</xdr:rowOff>
    </xdr:from>
    <xdr:to>
      <xdr:col>24</xdr:col>
      <xdr:colOff>63500</xdr:colOff>
      <xdr:row>91</xdr:row>
      <xdr:rowOff>156635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5704448"/>
          <a:ext cx="838200" cy="5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93361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81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156635</xdr:rowOff>
    </xdr:from>
    <xdr:to>
      <xdr:col>19</xdr:col>
      <xdr:colOff>177800</xdr:colOff>
      <xdr:row>92</xdr:row>
      <xdr:rowOff>85933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5758585"/>
          <a:ext cx="889000" cy="100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71671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530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153409</xdr:rowOff>
    </xdr:from>
    <xdr:to>
      <xdr:col>15</xdr:col>
      <xdr:colOff>50800</xdr:colOff>
      <xdr:row>92</xdr:row>
      <xdr:rowOff>85933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5755359"/>
          <a:ext cx="889000" cy="103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155207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614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153409</xdr:rowOff>
    </xdr:from>
    <xdr:to>
      <xdr:col>10</xdr:col>
      <xdr:colOff>114300</xdr:colOff>
      <xdr:row>93</xdr:row>
      <xdr:rowOff>50643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5755359"/>
          <a:ext cx="889000" cy="24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83042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542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113340</xdr:rowOff>
    </xdr:from>
    <xdr:to>
      <xdr:col>6</xdr:col>
      <xdr:colOff>38100</xdr:colOff>
      <xdr:row>97</xdr:row>
      <xdr:rowOff>43490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7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34617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795" y="16665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51698</xdr:rowOff>
    </xdr:from>
    <xdr:to>
      <xdr:col>24</xdr:col>
      <xdr:colOff>114300</xdr:colOff>
      <xdr:row>91</xdr:row>
      <xdr:rowOff>153298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565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138075</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568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105835</xdr:rowOff>
    </xdr:from>
    <xdr:to>
      <xdr:col>20</xdr:col>
      <xdr:colOff>38100</xdr:colOff>
      <xdr:row>92</xdr:row>
      <xdr:rowOff>35985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570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52512</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483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35133</xdr:rowOff>
    </xdr:from>
    <xdr:to>
      <xdr:col>15</xdr:col>
      <xdr:colOff>101600</xdr:colOff>
      <xdr:row>92</xdr:row>
      <xdr:rowOff>136733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580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153260</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5583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102609</xdr:rowOff>
    </xdr:from>
    <xdr:to>
      <xdr:col>10</xdr:col>
      <xdr:colOff>165100</xdr:colOff>
      <xdr:row>92</xdr:row>
      <xdr:rowOff>32759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570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49286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479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171293</xdr:rowOff>
    </xdr:from>
    <xdr:to>
      <xdr:col>6</xdr:col>
      <xdr:colOff>38100</xdr:colOff>
      <xdr:row>93</xdr:row>
      <xdr:rowOff>101443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5944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91</xdr:row>
      <xdr:rowOff>117970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5719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77174</xdr:rowOff>
    </xdr:from>
    <xdr:to>
      <xdr:col>55</xdr:col>
      <xdr:colOff>0</xdr:colOff>
      <xdr:row>37</xdr:row>
      <xdr:rowOff>77422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420824"/>
          <a:ext cx="838200" cy="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8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47517</xdr:rowOff>
    </xdr:from>
    <xdr:to>
      <xdr:col>50</xdr:col>
      <xdr:colOff>114300</xdr:colOff>
      <xdr:row>37</xdr:row>
      <xdr:rowOff>77174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391167"/>
          <a:ext cx="889000" cy="29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113911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11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47517</xdr:rowOff>
    </xdr:from>
    <xdr:to>
      <xdr:col>45</xdr:col>
      <xdr:colOff>177800</xdr:colOff>
      <xdr:row>37</xdr:row>
      <xdr:rowOff>85225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91167"/>
          <a:ext cx="889000" cy="37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109202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10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8861</xdr:rowOff>
    </xdr:from>
    <xdr:to>
      <xdr:col>41</xdr:col>
      <xdr:colOff>50800</xdr:colOff>
      <xdr:row>37</xdr:row>
      <xdr:rowOff>85225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09611"/>
          <a:ext cx="889000" cy="419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124167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12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118401</xdr:rowOff>
    </xdr:from>
    <xdr:to>
      <xdr:col>36</xdr:col>
      <xdr:colOff>165100</xdr:colOff>
      <xdr:row>35</xdr:row>
      <xdr:rowOff>48551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65078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22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26622</xdr:rowOff>
    </xdr:from>
    <xdr:to>
      <xdr:col>55</xdr:col>
      <xdr:colOff>50800</xdr:colOff>
      <xdr:row>37</xdr:row>
      <xdr:rowOff>128222</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70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5049</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4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26374</xdr:rowOff>
    </xdr:from>
    <xdr:to>
      <xdr:col>50</xdr:col>
      <xdr:colOff>165100</xdr:colOff>
      <xdr:row>37</xdr:row>
      <xdr:rowOff>127974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7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119101</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46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168167</xdr:rowOff>
    </xdr:from>
    <xdr:to>
      <xdr:col>46</xdr:col>
      <xdr:colOff>38100</xdr:colOff>
      <xdr:row>37</xdr:row>
      <xdr:rowOff>98317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4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89444</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433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34425</xdr:rowOff>
    </xdr:from>
    <xdr:to>
      <xdr:col>41</xdr:col>
      <xdr:colOff>101600</xdr:colOff>
      <xdr:row>37</xdr:row>
      <xdr:rowOff>136025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7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127151</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470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129511</xdr:rowOff>
    </xdr:from>
    <xdr:to>
      <xdr:col>36</xdr:col>
      <xdr:colOff>165100</xdr:colOff>
      <xdr:row>35</xdr:row>
      <xdr:rowOff>59661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95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50788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05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80982</xdr:rowOff>
    </xdr:from>
    <xdr:to>
      <xdr:col>55</xdr:col>
      <xdr:colOff>0</xdr:colOff>
      <xdr:row>56</xdr:row>
      <xdr:rowOff>130849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682182"/>
          <a:ext cx="838200" cy="49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30925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32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153096</xdr:rowOff>
    </xdr:from>
    <xdr:to>
      <xdr:col>50</xdr:col>
      <xdr:colOff>114300</xdr:colOff>
      <xdr:row>56</xdr:row>
      <xdr:rowOff>130849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411396"/>
          <a:ext cx="889000" cy="320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24583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97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153096</xdr:rowOff>
    </xdr:from>
    <xdr:to>
      <xdr:col>45</xdr:col>
      <xdr:colOff>177800</xdr:colOff>
      <xdr:row>55</xdr:row>
      <xdr:rowOff>75418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411396"/>
          <a:ext cx="889000" cy="9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10204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78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75418</xdr:rowOff>
    </xdr:from>
    <xdr:to>
      <xdr:col>41</xdr:col>
      <xdr:colOff>50800</xdr:colOff>
      <xdr:row>56</xdr:row>
      <xdr:rowOff>158390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505168"/>
          <a:ext cx="889000" cy="254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27189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43354</xdr:rowOff>
    </xdr:from>
    <xdr:to>
      <xdr:col>36</xdr:col>
      <xdr:colOff>165100</xdr:colOff>
      <xdr:row>56</xdr:row>
      <xdr:rowOff>144954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4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161481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1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30182</xdr:rowOff>
    </xdr:from>
    <xdr:to>
      <xdr:col>55</xdr:col>
      <xdr:colOff>50800</xdr:colOff>
      <xdr:row>56</xdr:row>
      <xdr:rowOff>131782</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631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53059</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482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80049</xdr:rowOff>
    </xdr:from>
    <xdr:to>
      <xdr:col>50</xdr:col>
      <xdr:colOff>165100</xdr:colOff>
      <xdr:row>57</xdr:row>
      <xdr:rowOff>10199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681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26726</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456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102296</xdr:rowOff>
    </xdr:from>
    <xdr:to>
      <xdr:col>46</xdr:col>
      <xdr:colOff>38100</xdr:colOff>
      <xdr:row>55</xdr:row>
      <xdr:rowOff>32446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360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48973</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9135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24618</xdr:rowOff>
    </xdr:from>
    <xdr:to>
      <xdr:col>41</xdr:col>
      <xdr:colOff>101600</xdr:colOff>
      <xdr:row>55</xdr:row>
      <xdr:rowOff>126218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454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142745</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229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107590</xdr:rowOff>
    </xdr:from>
    <xdr:to>
      <xdr:col>36</xdr:col>
      <xdr:colOff>165100</xdr:colOff>
      <xdr:row>57</xdr:row>
      <xdr:rowOff>37740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70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28867</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801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13621</xdr:rowOff>
    </xdr:from>
    <xdr:to>
      <xdr:col>55</xdr:col>
      <xdr:colOff>0</xdr:colOff>
      <xdr:row>78</xdr:row>
      <xdr:rowOff>13667</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9639300" y="13386721"/>
          <a:ext cx="8382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05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13621</xdr:rowOff>
    </xdr:from>
    <xdr:to>
      <xdr:col>50</xdr:col>
      <xdr:colOff>114300</xdr:colOff>
      <xdr:row>78</xdr:row>
      <xdr:rowOff>20490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8750300" y="13386721"/>
          <a:ext cx="889000" cy="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148586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0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5649</xdr:rowOff>
    </xdr:from>
    <xdr:to>
      <xdr:col>45</xdr:col>
      <xdr:colOff>177800</xdr:colOff>
      <xdr:row>78</xdr:row>
      <xdr:rowOff>20490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7861300" y="13378749"/>
          <a:ext cx="889000" cy="14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166747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0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164875</xdr:rowOff>
    </xdr:from>
    <xdr:to>
      <xdr:col>41</xdr:col>
      <xdr:colOff>50800</xdr:colOff>
      <xdr:row>78</xdr:row>
      <xdr:rowOff>5649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972300" y="13366525"/>
          <a:ext cx="889000" cy="12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159152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01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40689</xdr:rowOff>
    </xdr:from>
    <xdr:to>
      <xdr:col>36</xdr:col>
      <xdr:colOff>165100</xdr:colOff>
      <xdr:row>77</xdr:row>
      <xdr:rowOff>142289</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158816</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01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134317</xdr:rowOff>
    </xdr:from>
    <xdr:to>
      <xdr:col>55</xdr:col>
      <xdr:colOff>50800</xdr:colOff>
      <xdr:row>78</xdr:row>
      <xdr:rowOff>64467</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33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49244</xdr:rowOff>
    </xdr:from>
    <xdr:ext cx="469744"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250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134271</xdr:rowOff>
    </xdr:from>
    <xdr:to>
      <xdr:col>50</xdr:col>
      <xdr:colOff>165100</xdr:colOff>
      <xdr:row>78</xdr:row>
      <xdr:rowOff>64421</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33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55548</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04428" y="13428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141140</xdr:rowOff>
    </xdr:from>
    <xdr:to>
      <xdr:col>46</xdr:col>
      <xdr:colOff>38100</xdr:colOff>
      <xdr:row>78</xdr:row>
      <xdr:rowOff>71290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34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78</xdr:row>
      <xdr:rowOff>62417</xdr:rowOff>
    </xdr:from>
    <xdr:ext cx="378565"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61017" y="134355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126299</xdr:rowOff>
    </xdr:from>
    <xdr:to>
      <xdr:col>41</xdr:col>
      <xdr:colOff>101600</xdr:colOff>
      <xdr:row>78</xdr:row>
      <xdr:rowOff>56449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327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47576</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26428" y="1342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114075</xdr:rowOff>
    </xdr:from>
    <xdr:to>
      <xdr:col>36</xdr:col>
      <xdr:colOff>165100</xdr:colOff>
      <xdr:row>78</xdr:row>
      <xdr:rowOff>44225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31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35352</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37428" y="13408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11827</xdr:rowOff>
    </xdr:from>
    <xdr:to>
      <xdr:col>55</xdr:col>
      <xdr:colOff>0</xdr:colOff>
      <xdr:row>96</xdr:row>
      <xdr:rowOff>20977</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9639300" y="16471027"/>
          <a:ext cx="838200" cy="9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22265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481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126053</xdr:rowOff>
    </xdr:from>
    <xdr:to>
      <xdr:col>50</xdr:col>
      <xdr:colOff>114300</xdr:colOff>
      <xdr:row>96</xdr:row>
      <xdr:rowOff>11827</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8750300" y="16070903"/>
          <a:ext cx="889000" cy="40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166363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62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126053</xdr:rowOff>
    </xdr:from>
    <xdr:to>
      <xdr:col>45</xdr:col>
      <xdr:colOff>177800</xdr:colOff>
      <xdr:row>94</xdr:row>
      <xdr:rowOff>83699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7861300" y="16070903"/>
          <a:ext cx="889000" cy="129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136758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595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83699</xdr:rowOff>
    </xdr:from>
    <xdr:to>
      <xdr:col>41</xdr:col>
      <xdr:colOff>50800</xdr:colOff>
      <xdr:row>96</xdr:row>
      <xdr:rowOff>72937</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6972300" y="16199999"/>
          <a:ext cx="889000" cy="33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156887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616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164675</xdr:rowOff>
    </xdr:from>
    <xdr:to>
      <xdr:col>36</xdr:col>
      <xdr:colOff>165100</xdr:colOff>
      <xdr:row>96</xdr:row>
      <xdr:rowOff>94825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45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111352</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22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141627</xdr:rowOff>
    </xdr:from>
    <xdr:to>
      <xdr:col>55</xdr:col>
      <xdr:colOff>50800</xdr:colOff>
      <xdr:row>96</xdr:row>
      <xdr:rowOff>71777</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42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164504</xdr:rowOff>
    </xdr:from>
    <xdr:ext cx="534377"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280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132477</xdr:rowOff>
    </xdr:from>
    <xdr:to>
      <xdr:col>50</xdr:col>
      <xdr:colOff>165100</xdr:colOff>
      <xdr:row>96</xdr:row>
      <xdr:rowOff>62627</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42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79154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195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75253</xdr:rowOff>
    </xdr:from>
    <xdr:to>
      <xdr:col>46</xdr:col>
      <xdr:colOff>38100</xdr:colOff>
      <xdr:row>94</xdr:row>
      <xdr:rowOff>5403</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02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92</xdr:row>
      <xdr:rowOff>21930</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50795" y="15795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32899</xdr:rowOff>
    </xdr:from>
    <xdr:to>
      <xdr:col>41</xdr:col>
      <xdr:colOff>101600</xdr:colOff>
      <xdr:row>94</xdr:row>
      <xdr:rowOff>134499</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149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151026</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61795" y="15924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22137</xdr:rowOff>
    </xdr:from>
    <xdr:to>
      <xdr:col>36</xdr:col>
      <xdr:colOff>165100</xdr:colOff>
      <xdr:row>96</xdr:row>
      <xdr:rowOff>123737</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48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114864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57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114668</xdr:rowOff>
    </xdr:from>
    <xdr:to>
      <xdr:col>85</xdr:col>
      <xdr:colOff>127000</xdr:colOff>
      <xdr:row>38</xdr:row>
      <xdr:rowOff>134648</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5481300" y="6629768"/>
          <a:ext cx="838200" cy="19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167624</xdr:rowOff>
    </xdr:from>
    <xdr:ext cx="469744"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339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89728</xdr:rowOff>
    </xdr:from>
    <xdr:to>
      <xdr:col>81</xdr:col>
      <xdr:colOff>50800</xdr:colOff>
      <xdr:row>38</xdr:row>
      <xdr:rowOff>134648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4592300" y="6604828"/>
          <a:ext cx="889000" cy="4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115633</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428" y="6287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89728</xdr:rowOff>
    </xdr:from>
    <xdr:to>
      <xdr:col>76</xdr:col>
      <xdr:colOff>114300</xdr:colOff>
      <xdr:row>38</xdr:row>
      <xdr:rowOff>116886</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3703300" y="6604828"/>
          <a:ext cx="889000" cy="27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72999</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24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116886</xdr:rowOff>
    </xdr:from>
    <xdr:to>
      <xdr:col>71</xdr:col>
      <xdr:colOff>177800</xdr:colOff>
      <xdr:row>38</xdr:row>
      <xdr:rowOff>133048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2814300" y="6631986"/>
          <a:ext cx="889000" cy="16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29176</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2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114755</xdr:rowOff>
    </xdr:from>
    <xdr:to>
      <xdr:col>67</xdr:col>
      <xdr:colOff>101600</xdr:colOff>
      <xdr:row>37</xdr:row>
      <xdr:rowOff>44905</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28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61432</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47111" y="606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63868</xdr:rowOff>
    </xdr:from>
    <xdr:to>
      <xdr:col>85</xdr:col>
      <xdr:colOff>177800</xdr:colOff>
      <xdr:row>38</xdr:row>
      <xdr:rowOff>165468</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5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150245</xdr:rowOff>
    </xdr:from>
    <xdr:ext cx="469744"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6493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83848</xdr:rowOff>
    </xdr:from>
    <xdr:to>
      <xdr:col>81</xdr:col>
      <xdr:colOff>101600</xdr:colOff>
      <xdr:row>39</xdr:row>
      <xdr:rowOff>13998</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59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5125</xdr:rowOff>
    </xdr:from>
    <xdr:ext cx="378565"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2017" y="66916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38928</xdr:rowOff>
    </xdr:from>
    <xdr:to>
      <xdr:col>76</xdr:col>
      <xdr:colOff>165100</xdr:colOff>
      <xdr:row>38</xdr:row>
      <xdr:rowOff>140528</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655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131655</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64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66086</xdr:rowOff>
    </xdr:from>
    <xdr:to>
      <xdr:col>72</xdr:col>
      <xdr:colOff>38100</xdr:colOff>
      <xdr:row>38</xdr:row>
      <xdr:rowOff>167686</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58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158813</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4017" y="66739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82248</xdr:rowOff>
    </xdr:from>
    <xdr:to>
      <xdr:col>67</xdr:col>
      <xdr:colOff>101600</xdr:colOff>
      <xdr:row>39</xdr:row>
      <xdr:rowOff>12398</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659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3525</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5017" y="66900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4394</xdr:rowOff>
    </xdr:from>
    <xdr:to>
      <xdr:col>85</xdr:col>
      <xdr:colOff>127000</xdr:colOff>
      <xdr:row>77</xdr:row>
      <xdr:rowOff>13030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5481300" y="13206044"/>
          <a:ext cx="8382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132542</xdr:rowOff>
    </xdr:from>
    <xdr:ext cx="534377" cy="25904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2991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13030</xdr:rowOff>
    </xdr:from>
    <xdr:to>
      <xdr:col>81</xdr:col>
      <xdr:colOff>50800</xdr:colOff>
      <xdr:row>77</xdr:row>
      <xdr:rowOff>31738</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4592300" y="13214680"/>
          <a:ext cx="889000" cy="1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47985</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14111" y="1290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31738</xdr:rowOff>
    </xdr:from>
    <xdr:to>
      <xdr:col>76</xdr:col>
      <xdr:colOff>114300</xdr:colOff>
      <xdr:row>77</xdr:row>
      <xdr:rowOff>92939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3703300" y="13233388"/>
          <a:ext cx="889000" cy="6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84688</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5111" y="1294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86880</xdr:rowOff>
    </xdr:from>
    <xdr:to>
      <xdr:col>71</xdr:col>
      <xdr:colOff>177800</xdr:colOff>
      <xdr:row>77</xdr:row>
      <xdr:rowOff>92939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814300" y="13288530"/>
          <a:ext cx="889000" cy="6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96626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6111" y="12955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121958</xdr:rowOff>
    </xdr:from>
    <xdr:to>
      <xdr:col>67</xdr:col>
      <xdr:colOff>101600</xdr:colOff>
      <xdr:row>77</xdr:row>
      <xdr:rowOff>52108</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15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68635</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7111" y="1292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125044</xdr:rowOff>
    </xdr:from>
    <xdr:to>
      <xdr:col>85</xdr:col>
      <xdr:colOff>177800</xdr:colOff>
      <xdr:row>77</xdr:row>
      <xdr:rowOff>55194</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315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103471</xdr:rowOff>
    </xdr:from>
    <xdr:ext cx="534377" cy="2590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3133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133680</xdr:rowOff>
    </xdr:from>
    <xdr:to>
      <xdr:col>81</xdr:col>
      <xdr:colOff>101600</xdr:colOff>
      <xdr:row>77</xdr:row>
      <xdr:rowOff>63830</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316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54957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2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152388</xdr:rowOff>
    </xdr:from>
    <xdr:to>
      <xdr:col>76</xdr:col>
      <xdr:colOff>165100</xdr:colOff>
      <xdr:row>77</xdr:row>
      <xdr:rowOff>82538</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318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73665</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275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42139</xdr:rowOff>
    </xdr:from>
    <xdr:to>
      <xdr:col>72</xdr:col>
      <xdr:colOff>38100</xdr:colOff>
      <xdr:row>77</xdr:row>
      <xdr:rowOff>143739</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324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134866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333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36080</xdr:rowOff>
    </xdr:from>
    <xdr:to>
      <xdr:col>67</xdr:col>
      <xdr:colOff>101600</xdr:colOff>
      <xdr:row>77</xdr:row>
      <xdr:rowOff>137680</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323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128807</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33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117286</xdr:rowOff>
    </xdr:from>
    <xdr:to>
      <xdr:col>85</xdr:col>
      <xdr:colOff>127000</xdr:colOff>
      <xdr:row>98</xdr:row>
      <xdr:rowOff>137201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flipV="1">
          <a:off x="15481300" y="16919386"/>
          <a:ext cx="838200" cy="19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64099</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694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137201</xdr:rowOff>
    </xdr:from>
    <xdr:to>
      <xdr:col>81</xdr:col>
      <xdr:colOff>50800</xdr:colOff>
      <xdr:row>98</xdr:row>
      <xdr:rowOff>158601</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4592300" y="16939301"/>
          <a:ext cx="889000" cy="21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1912</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63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158601</xdr:rowOff>
    </xdr:from>
    <xdr:to>
      <xdr:col>76</xdr:col>
      <xdr:colOff>114300</xdr:colOff>
      <xdr:row>99</xdr:row>
      <xdr:rowOff>22138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3703300" y="16960701"/>
          <a:ext cx="889000" cy="34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158800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61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22138</xdr:rowOff>
    </xdr:from>
    <xdr:to>
      <xdr:col>71</xdr:col>
      <xdr:colOff>177800</xdr:colOff>
      <xdr:row>99</xdr:row>
      <xdr:rowOff>31176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2814300" y="16995688"/>
          <a:ext cx="889000" cy="9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144493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60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52980</xdr:rowOff>
    </xdr:from>
    <xdr:to>
      <xdr:col>67</xdr:col>
      <xdr:colOff>101600</xdr:colOff>
      <xdr:row>98</xdr:row>
      <xdr:rowOff>154580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171107</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63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66486</xdr:rowOff>
    </xdr:from>
    <xdr:to>
      <xdr:col>85</xdr:col>
      <xdr:colOff>177800</xdr:colOff>
      <xdr:row>98</xdr:row>
      <xdr:rowOff>168086</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86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19649</xdr:rowOff>
    </xdr:from>
    <xdr:ext cx="534377"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82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86401</xdr:rowOff>
    </xdr:from>
    <xdr:to>
      <xdr:col>81</xdr:col>
      <xdr:colOff>101600</xdr:colOff>
      <xdr:row>99</xdr:row>
      <xdr:rowOff>16551</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88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7678</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981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107801</xdr:rowOff>
    </xdr:from>
    <xdr:to>
      <xdr:col>76</xdr:col>
      <xdr:colOff>165100</xdr:colOff>
      <xdr:row>99</xdr:row>
      <xdr:rowOff>37951</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90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29078</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7002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142788</xdr:rowOff>
    </xdr:from>
    <xdr:to>
      <xdr:col>72</xdr:col>
      <xdr:colOff>38100</xdr:colOff>
      <xdr:row>99</xdr:row>
      <xdr:rowOff>72938</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94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64065</xdr:rowOff>
    </xdr:from>
    <xdr:ext cx="469744"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68428" y="17037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151826</xdr:rowOff>
    </xdr:from>
    <xdr:to>
      <xdr:col>67</xdr:col>
      <xdr:colOff>101600</xdr:colOff>
      <xdr:row>99</xdr:row>
      <xdr:rowOff>81976</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953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73103</xdr:rowOff>
    </xdr:from>
    <xdr:ext cx="469744"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79428" y="17046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128118</xdr:rowOff>
    </xdr:from>
    <xdr:to>
      <xdr:col>116</xdr:col>
      <xdr:colOff>63500</xdr:colOff>
      <xdr:row>35</xdr:row>
      <xdr:rowOff>74092</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1323300" y="5271618"/>
          <a:ext cx="838200" cy="803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153738</xdr:rowOff>
    </xdr:from>
    <xdr:ext cx="469744" cy="259045"/>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49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74092</xdr:rowOff>
    </xdr:from>
    <xdr:to>
      <xdr:col>111</xdr:col>
      <xdr:colOff>177800</xdr:colOff>
      <xdr:row>36</xdr:row>
      <xdr:rowOff>10541</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0434300" y="6074842"/>
          <a:ext cx="889000" cy="107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88778</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428" y="660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6693</xdr:rowOff>
    </xdr:from>
    <xdr:to>
      <xdr:col>107</xdr:col>
      <xdr:colOff>50800</xdr:colOff>
      <xdr:row>36</xdr:row>
      <xdr:rowOff>10541</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9545300" y="6178893"/>
          <a:ext cx="889000" cy="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95140</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428" y="66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6693</xdr:rowOff>
    </xdr:from>
    <xdr:to>
      <xdr:col>102</xdr:col>
      <xdr:colOff>114300</xdr:colOff>
      <xdr:row>37</xdr:row>
      <xdr:rowOff>61824</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18656300" y="6178893"/>
          <a:ext cx="889000" cy="226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116362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428" y="663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3289</xdr:rowOff>
    </xdr:from>
    <xdr:to>
      <xdr:col>98</xdr:col>
      <xdr:colOff>38100</xdr:colOff>
      <xdr:row>38</xdr:row>
      <xdr:rowOff>104889</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5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96016</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428" y="6611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30</xdr:row>
      <xdr:rowOff>77318</xdr:rowOff>
    </xdr:from>
    <xdr:to>
      <xdr:col>116</xdr:col>
      <xdr:colOff>114300</xdr:colOff>
      <xdr:row>31</xdr:row>
      <xdr:rowOff>7468</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5220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30</xdr:row>
      <xdr:rowOff>30345</xdr:rowOff>
    </xdr:from>
    <xdr:ext cx="534377" cy="2590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51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23292</xdr:rowOff>
    </xdr:from>
    <xdr:to>
      <xdr:col>112</xdr:col>
      <xdr:colOff>38100</xdr:colOff>
      <xdr:row>35</xdr:row>
      <xdr:rowOff>124892</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6024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141419</xdr:rowOff>
    </xdr:from>
    <xdr:ext cx="534377"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56111" y="5799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131191</xdr:rowOff>
    </xdr:from>
    <xdr:to>
      <xdr:col>107</xdr:col>
      <xdr:colOff>101600</xdr:colOff>
      <xdr:row>36</xdr:row>
      <xdr:rowOff>61341</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613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34</xdr:row>
      <xdr:rowOff>77868</xdr:rowOff>
    </xdr:from>
    <xdr:ext cx="534377"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67111" y="5907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127343</xdr:rowOff>
    </xdr:from>
    <xdr:to>
      <xdr:col>102</xdr:col>
      <xdr:colOff>165100</xdr:colOff>
      <xdr:row>36</xdr:row>
      <xdr:rowOff>57493</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6128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34</xdr:row>
      <xdr:rowOff>74020</xdr:rowOff>
    </xdr:from>
    <xdr:ext cx="534377"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278111" y="5903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11024</xdr:rowOff>
    </xdr:from>
    <xdr:to>
      <xdr:col>98</xdr:col>
      <xdr:colOff>38100</xdr:colOff>
      <xdr:row>37</xdr:row>
      <xdr:rowOff>112624</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635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129151</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129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151168</xdr:rowOff>
    </xdr:from>
    <xdr:to>
      <xdr:col>116</xdr:col>
      <xdr:colOff>63500</xdr:colOff>
      <xdr:row>58</xdr:row>
      <xdr:rowOff>151359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1323300" y="10095268"/>
          <a:ext cx="8382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859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150825</xdr:rowOff>
    </xdr:from>
    <xdr:to>
      <xdr:col>111</xdr:col>
      <xdr:colOff>177800</xdr:colOff>
      <xdr:row>58</xdr:row>
      <xdr:rowOff>151359</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0434300" y="10094925"/>
          <a:ext cx="8890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6678</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977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149816</xdr:rowOff>
    </xdr:from>
    <xdr:to>
      <xdr:col>107</xdr:col>
      <xdr:colOff>50800</xdr:colOff>
      <xdr:row>58</xdr:row>
      <xdr:rowOff>150825</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9545300" y="10093916"/>
          <a:ext cx="889000" cy="1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14355</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978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149816</xdr:rowOff>
    </xdr:from>
    <xdr:to>
      <xdr:col>102</xdr:col>
      <xdr:colOff>114300</xdr:colOff>
      <xdr:row>58</xdr:row>
      <xdr:rowOff>150158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8656300" y="10093916"/>
          <a:ext cx="8890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12202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97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31541</xdr:rowOff>
    </xdr:from>
    <xdr:to>
      <xdr:col>98</xdr:col>
      <xdr:colOff>38100</xdr:colOff>
      <xdr:row>58</xdr:row>
      <xdr:rowOff>133141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149668</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975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100368</xdr:rowOff>
    </xdr:from>
    <xdr:to>
      <xdr:col>116</xdr:col>
      <xdr:colOff>114300</xdr:colOff>
      <xdr:row>59</xdr:row>
      <xdr:rowOff>30518</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1004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41914</xdr:rowOff>
    </xdr:from>
    <xdr:ext cx="469744"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9986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100559</xdr:rowOff>
    </xdr:from>
    <xdr:to>
      <xdr:col>112</xdr:col>
      <xdr:colOff>38100</xdr:colOff>
      <xdr:row>59</xdr:row>
      <xdr:rowOff>30709</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10044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21836</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10137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100025</xdr:rowOff>
    </xdr:from>
    <xdr:to>
      <xdr:col>107</xdr:col>
      <xdr:colOff>101600</xdr:colOff>
      <xdr:row>59</xdr:row>
      <xdr:rowOff>30175</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1004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21302</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1013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99016</xdr:rowOff>
    </xdr:from>
    <xdr:to>
      <xdr:col>102</xdr:col>
      <xdr:colOff>165100</xdr:colOff>
      <xdr:row>59</xdr:row>
      <xdr:rowOff>29166</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1004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20293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10135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99358</xdr:rowOff>
    </xdr:from>
    <xdr:to>
      <xdr:col>98</xdr:col>
      <xdr:colOff>38100</xdr:colOff>
      <xdr:row>59</xdr:row>
      <xdr:rowOff>29508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1004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20635</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10136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101238</xdr:rowOff>
    </xdr:from>
    <xdr:to>
      <xdr:col>116</xdr:col>
      <xdr:colOff>63500</xdr:colOff>
      <xdr:row>75</xdr:row>
      <xdr:rowOff>121621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2959988"/>
          <a:ext cx="838200" cy="20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60659</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919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121621</xdr:rowOff>
    </xdr:from>
    <xdr:to>
      <xdr:col>111</xdr:col>
      <xdr:colOff>177800</xdr:colOff>
      <xdr:row>75</xdr:row>
      <xdr:rowOff>155073</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2980371"/>
          <a:ext cx="889000" cy="33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32942</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306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134480</xdr:rowOff>
    </xdr:from>
    <xdr:to>
      <xdr:col>107</xdr:col>
      <xdr:colOff>50800</xdr:colOff>
      <xdr:row>75</xdr:row>
      <xdr:rowOff>155073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9545300" y="12993230"/>
          <a:ext cx="889000" cy="20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41915</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30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129318</xdr:rowOff>
    </xdr:from>
    <xdr:to>
      <xdr:col>102</xdr:col>
      <xdr:colOff>114300</xdr:colOff>
      <xdr:row>75</xdr:row>
      <xdr:rowOff>134480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656300" y="12988068"/>
          <a:ext cx="889000" cy="5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45229</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307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62325</xdr:rowOff>
    </xdr:from>
    <xdr:to>
      <xdr:col>98</xdr:col>
      <xdr:colOff>38100</xdr:colOff>
      <xdr:row>75</xdr:row>
      <xdr:rowOff>163925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9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9002</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269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50438</xdr:rowOff>
    </xdr:from>
    <xdr:to>
      <xdr:col>116</xdr:col>
      <xdr:colOff>114300</xdr:colOff>
      <xdr:row>75</xdr:row>
      <xdr:rowOff>152037</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90918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73315</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760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70821</xdr:rowOff>
    </xdr:from>
    <xdr:to>
      <xdr:col>112</xdr:col>
      <xdr:colOff>38100</xdr:colOff>
      <xdr:row>76</xdr:row>
      <xdr:rowOff>970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92957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17498</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70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104273</xdr:rowOff>
    </xdr:from>
    <xdr:to>
      <xdr:col>107</xdr:col>
      <xdr:colOff>101600</xdr:colOff>
      <xdr:row>76</xdr:row>
      <xdr:rowOff>34423</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96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50950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738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83680</xdr:rowOff>
    </xdr:from>
    <xdr:to>
      <xdr:col>102</xdr:col>
      <xdr:colOff>165100</xdr:colOff>
      <xdr:row>76</xdr:row>
      <xdr:rowOff>13830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9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30357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717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78518</xdr:rowOff>
    </xdr:from>
    <xdr:to>
      <xdr:col>98</xdr:col>
      <xdr:colOff>38100</xdr:colOff>
      <xdr:row>76</xdr:row>
      <xdr:rowOff>8668</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937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171245</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3029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投資及び出資金は、田川広域水道企業団の広域化事業及び運営基盤強化等事業に対する出資金であるが、広域化に伴う新浄水場建設などの進展に伴い、令和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年度は、類似団体平均の</a:t>
          </a:r>
          <a:r>
            <a:rPr kumimoji="1" lang="en-US" altLang="ja-JP" sz="1300">
              <a:latin typeface="ＭＳ Ｐゴシック" panose="020B0600070205080204" pitchFamily="50" charset="-128"/>
              <a:ea typeface="ＭＳ Ｐゴシック" panose="020B0600070205080204" pitchFamily="50" charset="-128"/>
            </a:rPr>
            <a:t>9.1</a:t>
          </a:r>
          <a:r>
            <a:rPr kumimoji="1" lang="ja-JP" altLang="en-US" sz="1300">
              <a:latin typeface="ＭＳ Ｐゴシック" panose="020B0600070205080204" pitchFamily="50" charset="-128"/>
              <a:ea typeface="ＭＳ Ｐゴシック" panose="020B0600070205080204" pitchFamily="50" charset="-128"/>
            </a:rPr>
            <a:t>倍にまで増加している。</a:t>
          </a:r>
        </a:p>
        <a:p>
          <a:r>
            <a:rPr kumimoji="1" lang="ja-JP" altLang="en-US" sz="1300">
              <a:latin typeface="ＭＳ Ｐゴシック" panose="020B0600070205080204" pitchFamily="50" charset="-128"/>
              <a:ea typeface="ＭＳ Ｐゴシック" panose="020B0600070205080204" pitchFamily="50" charset="-128"/>
            </a:rPr>
            <a:t>　また、普通建設事業費（うち更新整備）は、新中学校建設事業の収束により令和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年度に減少しているが、老朽化した市営住宅４団地を１か所に集約する向陽台団地建設事業の進展に伴い、令和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年度においても類似団体平均の</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倍となっている。</a:t>
          </a:r>
        </a:p>
        <a:p>
          <a:r>
            <a:rPr kumimoji="1" lang="ja-JP" altLang="en-US" sz="1300">
              <a:latin typeface="ＭＳ Ｐゴシック" panose="020B0600070205080204" pitchFamily="50" charset="-128"/>
              <a:ea typeface="ＭＳ Ｐゴシック" panose="020B0600070205080204" pitchFamily="50" charset="-128"/>
            </a:rPr>
            <a:t>　上記以外の歳出は、扶助費が、類似団体平均のおおむね</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倍となっているものの、扶助費以外については、類似団体平均と概ね同水準又は低い値となっている。</a:t>
          </a:r>
        </a:p>
        <a:p>
          <a:r>
            <a:rPr kumimoji="1" lang="ja-JP" altLang="en-US" sz="1300">
              <a:latin typeface="ＭＳ Ｐゴシック" panose="020B0600070205080204" pitchFamily="50" charset="-128"/>
              <a:ea typeface="ＭＳ Ｐゴシック" panose="020B0600070205080204" pitchFamily="50" charset="-128"/>
            </a:rPr>
            <a:t>　本市は、旧産炭地であることや地域経済の低迷などの要因により、低所得者及び失業者が多く、保護率が他団体に比べ非常に高い（保護率：令和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年度平均</a:t>
          </a:r>
          <a:r>
            <a:rPr kumimoji="1" lang="en-US" altLang="ja-JP" sz="1300">
              <a:latin typeface="ＭＳ Ｐゴシック" panose="020B0600070205080204" pitchFamily="50" charset="-128"/>
              <a:ea typeface="ＭＳ Ｐゴシック" panose="020B0600070205080204" pitchFamily="50" charset="-128"/>
            </a:rPr>
            <a:t>54.2</a:t>
          </a:r>
          <a:r>
            <a:rPr kumimoji="1" lang="ja-JP" altLang="en-US" sz="1300">
              <a:latin typeface="ＭＳ Ｐゴシック" panose="020B0600070205080204" pitchFamily="50" charset="-128"/>
              <a:ea typeface="ＭＳ Ｐゴシック" panose="020B0600070205080204" pitchFamily="50" charset="-128"/>
            </a:rPr>
            <a:t>パーミル）ものとなっており、生活保護費も多額となっている。</a:t>
          </a:r>
        </a:p>
        <a:p>
          <a:r>
            <a:rPr kumimoji="1" lang="ja-JP" altLang="en-US" sz="1300">
              <a:latin typeface="ＭＳ Ｐゴシック" panose="020B0600070205080204" pitchFamily="50" charset="-128"/>
              <a:ea typeface="ＭＳ Ｐゴシック" panose="020B0600070205080204" pitchFamily="50" charset="-128"/>
            </a:rPr>
            <a:t>　今後も引き続き、生活困窮者への自立支援策などを通じ、生活保護費の削減を図る必要がある。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福岡県田川市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44,839
43,642
54.55
36,291,019
35,649,864
297,642
13,951,095
31,635,099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101386</xdr:rowOff>
    </xdr:from>
    <xdr:to>
      <xdr:col>24</xdr:col>
      <xdr:colOff>63500</xdr:colOff>
      <xdr:row>37</xdr:row>
      <xdr:rowOff>102255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445036"/>
          <a:ext cx="838200" cy="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54124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226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97043</xdr:rowOff>
    </xdr:from>
    <xdr:to>
      <xdr:col>19</xdr:col>
      <xdr:colOff>177800</xdr:colOff>
      <xdr:row>37</xdr:row>
      <xdr:rowOff>102255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2908300" y="6440693"/>
          <a:ext cx="889000" cy="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154129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15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97043</xdr:rowOff>
    </xdr:from>
    <xdr:to>
      <xdr:col>15</xdr:col>
      <xdr:colOff>50800</xdr:colOff>
      <xdr:row>37</xdr:row>
      <xdr:rowOff>100747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440693"/>
          <a:ext cx="889000" cy="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156964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157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100747</xdr:rowOff>
    </xdr:from>
    <xdr:to>
      <xdr:col>10</xdr:col>
      <xdr:colOff>114300</xdr:colOff>
      <xdr:row>37</xdr:row>
      <xdr:rowOff>101112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444397"/>
          <a:ext cx="889000" cy="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158609</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15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30881</xdr:rowOff>
    </xdr:from>
    <xdr:to>
      <xdr:col>6</xdr:col>
      <xdr:colOff>38100</xdr:colOff>
      <xdr:row>37</xdr:row>
      <xdr:rowOff>132481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7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149008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14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50586</xdr:rowOff>
    </xdr:from>
    <xdr:to>
      <xdr:col>24</xdr:col>
      <xdr:colOff>114300</xdr:colOff>
      <xdr:row>37</xdr:row>
      <xdr:rowOff>152186</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39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9673</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353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51455</xdr:rowOff>
    </xdr:from>
    <xdr:to>
      <xdr:col>20</xdr:col>
      <xdr:colOff>38100</xdr:colOff>
      <xdr:row>37</xdr:row>
      <xdr:rowOff>153055</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39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144182</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487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46243</xdr:rowOff>
    </xdr:from>
    <xdr:to>
      <xdr:col>15</xdr:col>
      <xdr:colOff>101600</xdr:colOff>
      <xdr:row>37</xdr:row>
      <xdr:rowOff>147843</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38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138970</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482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49947</xdr:rowOff>
    </xdr:from>
    <xdr:to>
      <xdr:col>10</xdr:col>
      <xdr:colOff>165100</xdr:colOff>
      <xdr:row>37</xdr:row>
      <xdr:rowOff>151547</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39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142674</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486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50312</xdr:rowOff>
    </xdr:from>
    <xdr:to>
      <xdr:col>6</xdr:col>
      <xdr:colOff>38100</xdr:colOff>
      <xdr:row>37</xdr:row>
      <xdr:rowOff>151912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393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143039</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486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38870</xdr:rowOff>
    </xdr:from>
    <xdr:to>
      <xdr:col>24</xdr:col>
      <xdr:colOff>63500</xdr:colOff>
      <xdr:row>58</xdr:row>
      <xdr:rowOff>56960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982970"/>
          <a:ext cx="838200" cy="18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150311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51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56960</xdr:rowOff>
    </xdr:from>
    <xdr:to>
      <xdr:col>19</xdr:col>
      <xdr:colOff>177800</xdr:colOff>
      <xdr:row>58</xdr:row>
      <xdr:rowOff>63254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10001060"/>
          <a:ext cx="889000" cy="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98823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97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63254</xdr:rowOff>
    </xdr:from>
    <xdr:to>
      <xdr:col>15</xdr:col>
      <xdr:colOff>50800</xdr:colOff>
      <xdr:row>58</xdr:row>
      <xdr:rowOff>98792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10007354"/>
          <a:ext cx="889000" cy="3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89027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9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91231</xdr:rowOff>
    </xdr:from>
    <xdr:to>
      <xdr:col>10</xdr:col>
      <xdr:colOff>114300</xdr:colOff>
      <xdr:row>58</xdr:row>
      <xdr:rowOff>98792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63881"/>
          <a:ext cx="889000" cy="17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85086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86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118144</xdr:rowOff>
    </xdr:from>
    <xdr:to>
      <xdr:col>6</xdr:col>
      <xdr:colOff>38100</xdr:colOff>
      <xdr:row>57</xdr:row>
      <xdr:rowOff>48294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1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64821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494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159520</xdr:rowOff>
    </xdr:from>
    <xdr:to>
      <xdr:col>24</xdr:col>
      <xdr:colOff>114300</xdr:colOff>
      <xdr:row>58</xdr:row>
      <xdr:rowOff>89670</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3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105861</xdr:rowOff>
    </xdr:from>
    <xdr:ext cx="534377"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78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6160</xdr:rowOff>
    </xdr:from>
    <xdr:to>
      <xdr:col>20</xdr:col>
      <xdr:colOff>38100</xdr:colOff>
      <xdr:row>58</xdr:row>
      <xdr:rowOff>107760</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5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98887</xdr:rowOff>
    </xdr:from>
    <xdr:ext cx="534377"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530111" y="10042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12454</xdr:rowOff>
    </xdr:from>
    <xdr:to>
      <xdr:col>15</xdr:col>
      <xdr:colOff>101600</xdr:colOff>
      <xdr:row>58</xdr:row>
      <xdr:rowOff>114054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56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105181</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41111" y="10049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47992</xdr:rowOff>
    </xdr:from>
    <xdr:to>
      <xdr:col>10</xdr:col>
      <xdr:colOff>165100</xdr:colOff>
      <xdr:row>58</xdr:row>
      <xdr:rowOff>149592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92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140719</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52111" y="10084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40431</xdr:rowOff>
    </xdr:from>
    <xdr:to>
      <xdr:col>6</xdr:col>
      <xdr:colOff>38100</xdr:colOff>
      <xdr:row>57</xdr:row>
      <xdr:rowOff>142031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1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133158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05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100274</xdr:rowOff>
    </xdr:from>
    <xdr:to>
      <xdr:col>24</xdr:col>
      <xdr:colOff>63500</xdr:colOff>
      <xdr:row>73</xdr:row>
      <xdr:rowOff>163471</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2616124"/>
          <a:ext cx="838200" cy="63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147848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3006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163471</xdr:rowOff>
    </xdr:from>
    <xdr:to>
      <xdr:col>19</xdr:col>
      <xdr:colOff>177800</xdr:colOff>
      <xdr:row>74</xdr:row>
      <xdr:rowOff>53415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2679321"/>
          <a:ext cx="889000" cy="61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131106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3161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160107</xdr:rowOff>
    </xdr:from>
    <xdr:to>
      <xdr:col>15</xdr:col>
      <xdr:colOff>50800</xdr:colOff>
      <xdr:row>74</xdr:row>
      <xdr:rowOff>53415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2675957"/>
          <a:ext cx="889000" cy="64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15081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21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160107</xdr:rowOff>
    </xdr:from>
    <xdr:to>
      <xdr:col>10</xdr:col>
      <xdr:colOff>114300</xdr:colOff>
      <xdr:row>74</xdr:row>
      <xdr:rowOff>122044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2675957"/>
          <a:ext cx="889000" cy="133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153723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18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114725</xdr:rowOff>
    </xdr:from>
    <xdr:to>
      <xdr:col>6</xdr:col>
      <xdr:colOff>38100</xdr:colOff>
      <xdr:row>77</xdr:row>
      <xdr:rowOff>44875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144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36002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237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49474</xdr:rowOff>
    </xdr:from>
    <xdr:to>
      <xdr:col>24</xdr:col>
      <xdr:colOff>114300</xdr:colOff>
      <xdr:row>73</xdr:row>
      <xdr:rowOff>151074</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256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72351</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241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112671</xdr:rowOff>
    </xdr:from>
    <xdr:to>
      <xdr:col>20</xdr:col>
      <xdr:colOff>38100</xdr:colOff>
      <xdr:row>74</xdr:row>
      <xdr:rowOff>42821</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262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59348</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2403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2615</xdr:rowOff>
    </xdr:from>
    <xdr:to>
      <xdr:col>15</xdr:col>
      <xdr:colOff>101600</xdr:colOff>
      <xdr:row>74</xdr:row>
      <xdr:rowOff>104215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268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120742</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2465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109307</xdr:rowOff>
    </xdr:from>
    <xdr:to>
      <xdr:col>10</xdr:col>
      <xdr:colOff>165100</xdr:colOff>
      <xdr:row>74</xdr:row>
      <xdr:rowOff>39457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2625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55984</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2400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71244</xdr:rowOff>
    </xdr:from>
    <xdr:to>
      <xdr:col>6</xdr:col>
      <xdr:colOff>38100</xdr:colOff>
      <xdr:row>75</xdr:row>
      <xdr:rowOff>1394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275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17921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2533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35393</xdr:rowOff>
    </xdr:from>
    <xdr:to>
      <xdr:col>24</xdr:col>
      <xdr:colOff>63500</xdr:colOff>
      <xdr:row>96</xdr:row>
      <xdr:rowOff>42134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323143"/>
          <a:ext cx="838200" cy="17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150785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0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29221</xdr:rowOff>
    </xdr:from>
    <xdr:to>
      <xdr:col>19</xdr:col>
      <xdr:colOff>177800</xdr:colOff>
      <xdr:row>96</xdr:row>
      <xdr:rowOff>42134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488421"/>
          <a:ext cx="889000" cy="12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91324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72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29221</xdr:rowOff>
    </xdr:from>
    <xdr:to>
      <xdr:col>15</xdr:col>
      <xdr:colOff>50800</xdr:colOff>
      <xdr:row>96</xdr:row>
      <xdr:rowOff>47954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488421"/>
          <a:ext cx="889000" cy="18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69638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47954</xdr:rowOff>
    </xdr:from>
    <xdr:to>
      <xdr:col>10</xdr:col>
      <xdr:colOff>114300</xdr:colOff>
      <xdr:row>96</xdr:row>
      <xdr:rowOff>162345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507154"/>
          <a:ext cx="889000" cy="114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64127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69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151439</xdr:rowOff>
    </xdr:from>
    <xdr:to>
      <xdr:col>6</xdr:col>
      <xdr:colOff>38100</xdr:colOff>
      <xdr:row>97</xdr:row>
      <xdr:rowOff>81589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10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72716</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703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156043</xdr:rowOff>
    </xdr:from>
    <xdr:to>
      <xdr:col>24</xdr:col>
      <xdr:colOff>114300</xdr:colOff>
      <xdr:row>95</xdr:row>
      <xdr:rowOff>86193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272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7470</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123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162784</xdr:rowOff>
    </xdr:from>
    <xdr:to>
      <xdr:col>20</xdr:col>
      <xdr:colOff>38100</xdr:colOff>
      <xdr:row>96</xdr:row>
      <xdr:rowOff>92934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450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109461</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225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149871</xdr:rowOff>
    </xdr:from>
    <xdr:to>
      <xdr:col>15</xdr:col>
      <xdr:colOff>101600</xdr:colOff>
      <xdr:row>96</xdr:row>
      <xdr:rowOff>80021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43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96548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212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168604</xdr:rowOff>
    </xdr:from>
    <xdr:to>
      <xdr:col>10</xdr:col>
      <xdr:colOff>165100</xdr:colOff>
      <xdr:row>96</xdr:row>
      <xdr:rowOff>98754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45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115281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23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111545</xdr:rowOff>
    </xdr:from>
    <xdr:to>
      <xdr:col>6</xdr:col>
      <xdr:colOff>38100</xdr:colOff>
      <xdr:row>97</xdr:row>
      <xdr:rowOff>41695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57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58222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345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157531</xdr:rowOff>
    </xdr:from>
    <xdr:to>
      <xdr:col>55</xdr:col>
      <xdr:colOff>0</xdr:colOff>
      <xdr:row>38</xdr:row>
      <xdr:rowOff>8027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501181"/>
          <a:ext cx="8382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130979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03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157531</xdr:rowOff>
    </xdr:from>
    <xdr:to>
      <xdr:col>50</xdr:col>
      <xdr:colOff>114300</xdr:colOff>
      <xdr:row>38</xdr:row>
      <xdr:rowOff>12598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501181"/>
          <a:ext cx="889000" cy="2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41267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556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74778</xdr:rowOff>
    </xdr:from>
    <xdr:to>
      <xdr:col>45</xdr:col>
      <xdr:colOff>177800</xdr:colOff>
      <xdr:row>38</xdr:row>
      <xdr:rowOff>12598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418428"/>
          <a:ext cx="889000" cy="109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62095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234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74778</xdr:rowOff>
    </xdr:from>
    <xdr:to>
      <xdr:col>41</xdr:col>
      <xdr:colOff>50800</xdr:colOff>
      <xdr:row>37</xdr:row>
      <xdr:rowOff>127356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418428"/>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10406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525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83871</xdr:rowOff>
    </xdr:from>
    <xdr:to>
      <xdr:col>36</xdr:col>
      <xdr:colOff>165100</xdr:colOff>
      <xdr:row>38</xdr:row>
      <xdr:rowOff>14021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2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5148</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5202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128676</xdr:rowOff>
    </xdr:from>
    <xdr:to>
      <xdr:col>55</xdr:col>
      <xdr:colOff>50800</xdr:colOff>
      <xdr:row>38</xdr:row>
      <xdr:rowOff>58826</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47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107103</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450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106731</xdr:rowOff>
    </xdr:from>
    <xdr:to>
      <xdr:col>50</xdr:col>
      <xdr:colOff>165100</xdr:colOff>
      <xdr:row>38</xdr:row>
      <xdr:rowOff>36881</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45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53408</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225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133248</xdr:rowOff>
    </xdr:from>
    <xdr:to>
      <xdr:col>46</xdr:col>
      <xdr:colOff>38100</xdr:colOff>
      <xdr:row>38</xdr:row>
      <xdr:rowOff>63398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47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54525</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5696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23978</xdr:rowOff>
    </xdr:from>
    <xdr:to>
      <xdr:col>41</xdr:col>
      <xdr:colOff>101600</xdr:colOff>
      <xdr:row>37</xdr:row>
      <xdr:rowOff>125578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36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142105</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26428" y="6142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76556</xdr:rowOff>
    </xdr:from>
    <xdr:to>
      <xdr:col>36</xdr:col>
      <xdr:colOff>165100</xdr:colOff>
      <xdr:row>38</xdr:row>
      <xdr:rowOff>6706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420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23233</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195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129089</xdr:rowOff>
    </xdr:from>
    <xdr:to>
      <xdr:col>55</xdr:col>
      <xdr:colOff>0</xdr:colOff>
      <xdr:row>57</xdr:row>
      <xdr:rowOff>156102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9639300" y="9901739"/>
          <a:ext cx="838200" cy="2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140599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57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139624</xdr:rowOff>
    </xdr:from>
    <xdr:to>
      <xdr:col>50</xdr:col>
      <xdr:colOff>114300</xdr:colOff>
      <xdr:row>57</xdr:row>
      <xdr:rowOff>156102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8750300" y="9912274"/>
          <a:ext cx="889000" cy="1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52417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48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139624</xdr:rowOff>
    </xdr:from>
    <xdr:to>
      <xdr:col>45</xdr:col>
      <xdr:colOff>177800</xdr:colOff>
      <xdr:row>58</xdr:row>
      <xdr:rowOff>5226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861300" y="9912274"/>
          <a:ext cx="889000" cy="37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79049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50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5226</xdr:rowOff>
    </xdr:from>
    <xdr:to>
      <xdr:col>41</xdr:col>
      <xdr:colOff>50800</xdr:colOff>
      <xdr:row>58</xdr:row>
      <xdr:rowOff>14827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6972300" y="9949326"/>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84764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51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143345</xdr:rowOff>
    </xdr:from>
    <xdr:to>
      <xdr:col>36</xdr:col>
      <xdr:colOff>165100</xdr:colOff>
      <xdr:row>57</xdr:row>
      <xdr:rowOff>73495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7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90022</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51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78289</xdr:rowOff>
    </xdr:from>
    <xdr:to>
      <xdr:col>55</xdr:col>
      <xdr:colOff>50800</xdr:colOff>
      <xdr:row>58</xdr:row>
      <xdr:rowOff>8439</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85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56716</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829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105302</xdr:rowOff>
    </xdr:from>
    <xdr:to>
      <xdr:col>50</xdr:col>
      <xdr:colOff>165100</xdr:colOff>
      <xdr:row>58</xdr:row>
      <xdr:rowOff>35452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87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26579</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997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88824</xdr:rowOff>
    </xdr:from>
    <xdr:to>
      <xdr:col>46</xdr:col>
      <xdr:colOff>38100</xdr:colOff>
      <xdr:row>58</xdr:row>
      <xdr:rowOff>18974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86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10101</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995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125876</xdr:rowOff>
    </xdr:from>
    <xdr:to>
      <xdr:col>41</xdr:col>
      <xdr:colOff>101600</xdr:colOff>
      <xdr:row>58</xdr:row>
      <xdr:rowOff>56026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89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47153</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94111" y="9991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135477</xdr:rowOff>
    </xdr:from>
    <xdr:to>
      <xdr:col>36</xdr:col>
      <xdr:colOff>165100</xdr:colOff>
      <xdr:row>58</xdr:row>
      <xdr:rowOff>65627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90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56754</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05111" y="10000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113982</xdr:rowOff>
    </xdr:from>
    <xdr:to>
      <xdr:col>55</xdr:col>
      <xdr:colOff>0</xdr:colOff>
      <xdr:row>78</xdr:row>
      <xdr:rowOff>154575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487082"/>
          <a:ext cx="838200" cy="40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131601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61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56539</xdr:rowOff>
    </xdr:from>
    <xdr:to>
      <xdr:col>50</xdr:col>
      <xdr:colOff>114300</xdr:colOff>
      <xdr:row>78</xdr:row>
      <xdr:rowOff>113982</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429639"/>
          <a:ext cx="889000" cy="57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168769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2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56539</xdr:rowOff>
    </xdr:from>
    <xdr:to>
      <xdr:col>45</xdr:col>
      <xdr:colOff>177800</xdr:colOff>
      <xdr:row>78</xdr:row>
      <xdr:rowOff>109198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429639"/>
          <a:ext cx="889000" cy="5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106818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296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168977</xdr:rowOff>
    </xdr:from>
    <xdr:to>
      <xdr:col>41</xdr:col>
      <xdr:colOff>50800</xdr:colOff>
      <xdr:row>78</xdr:row>
      <xdr:rowOff>109198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370627"/>
          <a:ext cx="889000" cy="111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148832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0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83054</xdr:rowOff>
    </xdr:from>
    <xdr:to>
      <xdr:col>36</xdr:col>
      <xdr:colOff>165100</xdr:colOff>
      <xdr:row>77</xdr:row>
      <xdr:rowOff>13204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11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29732</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288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103775</xdr:rowOff>
    </xdr:from>
    <xdr:to>
      <xdr:col>55</xdr:col>
      <xdr:colOff>50800</xdr:colOff>
      <xdr:row>79</xdr:row>
      <xdr:rowOff>33925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7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18702</xdr:rowOff>
    </xdr:from>
    <xdr:ext cx="469744"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9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63182</xdr:rowOff>
    </xdr:from>
    <xdr:to>
      <xdr:col>50</xdr:col>
      <xdr:colOff>165100</xdr:colOff>
      <xdr:row>78</xdr:row>
      <xdr:rowOff>164782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3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155909</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04428" y="1352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5739</xdr:rowOff>
    </xdr:from>
    <xdr:to>
      <xdr:col>46</xdr:col>
      <xdr:colOff>38100</xdr:colOff>
      <xdr:row>78</xdr:row>
      <xdr:rowOff>107339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7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98466</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71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58398</xdr:rowOff>
    </xdr:from>
    <xdr:to>
      <xdr:col>41</xdr:col>
      <xdr:colOff>101600</xdr:colOff>
      <xdr:row>78</xdr:row>
      <xdr:rowOff>159998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43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151125</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626428" y="13524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118177</xdr:rowOff>
    </xdr:from>
    <xdr:to>
      <xdr:col>36</xdr:col>
      <xdr:colOff>165100</xdr:colOff>
      <xdr:row>78</xdr:row>
      <xdr:rowOff>48327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1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39454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41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99977</xdr:rowOff>
    </xdr:from>
    <xdr:to>
      <xdr:col>55</xdr:col>
      <xdr:colOff>0</xdr:colOff>
      <xdr:row>96</xdr:row>
      <xdr:rowOff>98293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387727"/>
          <a:ext cx="838200" cy="16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11586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0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98293</xdr:rowOff>
    </xdr:from>
    <xdr:to>
      <xdr:col>50</xdr:col>
      <xdr:colOff>114300</xdr:colOff>
      <xdr:row>97</xdr:row>
      <xdr:rowOff>9596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557493"/>
          <a:ext cx="889000" cy="82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153760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9596</xdr:rowOff>
    </xdr:from>
    <xdr:to>
      <xdr:col>45</xdr:col>
      <xdr:colOff>177800</xdr:colOff>
      <xdr:row>97</xdr:row>
      <xdr:rowOff>80660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640246"/>
          <a:ext cx="889000" cy="7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25961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1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71379</xdr:rowOff>
    </xdr:from>
    <xdr:to>
      <xdr:col>41</xdr:col>
      <xdr:colOff>50800</xdr:colOff>
      <xdr:row>97</xdr:row>
      <xdr:rowOff>80660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702029"/>
          <a:ext cx="889000" cy="9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46237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3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34234</xdr:rowOff>
    </xdr:from>
    <xdr:to>
      <xdr:col>36</xdr:col>
      <xdr:colOff>165100</xdr:colOff>
      <xdr:row>96</xdr:row>
      <xdr:rowOff>135834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3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152361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49177</xdr:rowOff>
    </xdr:from>
    <xdr:to>
      <xdr:col>55</xdr:col>
      <xdr:colOff>50800</xdr:colOff>
      <xdr:row>95</xdr:row>
      <xdr:rowOff>150777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336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72054</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188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47493</xdr:rowOff>
    </xdr:from>
    <xdr:to>
      <xdr:col>50</xdr:col>
      <xdr:colOff>165100</xdr:colOff>
      <xdr:row>96</xdr:row>
      <xdr:rowOff>149093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0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165620</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281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130246</xdr:rowOff>
    </xdr:from>
    <xdr:to>
      <xdr:col>46</xdr:col>
      <xdr:colOff>38100</xdr:colOff>
      <xdr:row>97</xdr:row>
      <xdr:rowOff>60396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58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51523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68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29860</xdr:rowOff>
    </xdr:from>
    <xdr:to>
      <xdr:col>41</xdr:col>
      <xdr:colOff>101600</xdr:colOff>
      <xdr:row>97</xdr:row>
      <xdr:rowOff>131460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6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122587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5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20579</xdr:rowOff>
    </xdr:from>
    <xdr:to>
      <xdr:col>36</xdr:col>
      <xdr:colOff>165100</xdr:colOff>
      <xdr:row>97</xdr:row>
      <xdr:rowOff>122179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5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113306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743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59557</xdr:rowOff>
    </xdr:from>
    <xdr:to>
      <xdr:col>85</xdr:col>
      <xdr:colOff>127000</xdr:colOff>
      <xdr:row>37</xdr:row>
      <xdr:rowOff>73901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403207"/>
          <a:ext cx="838200" cy="1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51674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052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59557</xdr:rowOff>
    </xdr:from>
    <xdr:to>
      <xdr:col>81</xdr:col>
      <xdr:colOff>50800</xdr:colOff>
      <xdr:row>37</xdr:row>
      <xdr:rowOff>65653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03207"/>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156906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59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45345</xdr:rowOff>
    </xdr:from>
    <xdr:to>
      <xdr:col>76</xdr:col>
      <xdr:colOff>114300</xdr:colOff>
      <xdr:row>37</xdr:row>
      <xdr:rowOff>65653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388995"/>
          <a:ext cx="889000" cy="20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9136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00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45345</xdr:rowOff>
    </xdr:from>
    <xdr:to>
      <xdr:col>71</xdr:col>
      <xdr:colOff>177800</xdr:colOff>
      <xdr:row>37</xdr:row>
      <xdr:rowOff>70606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388995"/>
          <a:ext cx="889000" cy="2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01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32779</xdr:rowOff>
    </xdr:from>
    <xdr:to>
      <xdr:col>67</xdr:col>
      <xdr:colOff>101600</xdr:colOff>
      <xdr:row>36</xdr:row>
      <xdr:rowOff>134379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04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150906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598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23101</xdr:rowOff>
    </xdr:from>
    <xdr:to>
      <xdr:col>85</xdr:col>
      <xdr:colOff>177800</xdr:colOff>
      <xdr:row>37</xdr:row>
      <xdr:rowOff>124701</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6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109478</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281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8757</xdr:rowOff>
    </xdr:from>
    <xdr:to>
      <xdr:col>81</xdr:col>
      <xdr:colOff>101600</xdr:colOff>
      <xdr:row>37</xdr:row>
      <xdr:rowOff>110357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52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101484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445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14853</xdr:rowOff>
    </xdr:from>
    <xdr:to>
      <xdr:col>76</xdr:col>
      <xdr:colOff>165100</xdr:colOff>
      <xdr:row>37</xdr:row>
      <xdr:rowOff>116453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58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107580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451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165995</xdr:rowOff>
    </xdr:from>
    <xdr:to>
      <xdr:col>72</xdr:col>
      <xdr:colOff>38100</xdr:colOff>
      <xdr:row>37</xdr:row>
      <xdr:rowOff>96145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3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87272</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430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19806</xdr:rowOff>
    </xdr:from>
    <xdr:to>
      <xdr:col>67</xdr:col>
      <xdr:colOff>101600</xdr:colOff>
      <xdr:row>37</xdr:row>
      <xdr:rowOff>121406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6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112533</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45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119194</xdr:rowOff>
    </xdr:from>
    <xdr:to>
      <xdr:col>85</xdr:col>
      <xdr:colOff>127000</xdr:colOff>
      <xdr:row>57</xdr:row>
      <xdr:rowOff>38034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9720394"/>
          <a:ext cx="838200" cy="90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143895</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402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22154</xdr:rowOff>
    </xdr:from>
    <xdr:to>
      <xdr:col>81</xdr:col>
      <xdr:colOff>50800</xdr:colOff>
      <xdr:row>56</xdr:row>
      <xdr:rowOff>119194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109004"/>
          <a:ext cx="889000" cy="611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154662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41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22154</xdr:rowOff>
    </xdr:from>
    <xdr:to>
      <xdr:col>76</xdr:col>
      <xdr:colOff>114300</xdr:colOff>
      <xdr:row>53</xdr:row>
      <xdr:rowOff>120940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109004"/>
          <a:ext cx="889000" cy="9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96238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697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120940</xdr:rowOff>
    </xdr:from>
    <xdr:to>
      <xdr:col>71</xdr:col>
      <xdr:colOff>177800</xdr:colOff>
      <xdr:row>55</xdr:row>
      <xdr:rowOff>131638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207790"/>
          <a:ext cx="889000" cy="35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124012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72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26416</xdr:rowOff>
    </xdr:from>
    <xdr:to>
      <xdr:col>67</xdr:col>
      <xdr:colOff>101600</xdr:colOff>
      <xdr:row>56</xdr:row>
      <xdr:rowOff>128016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62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119143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720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158684</xdr:rowOff>
    </xdr:from>
    <xdr:to>
      <xdr:col>85</xdr:col>
      <xdr:colOff>177800</xdr:colOff>
      <xdr:row>57</xdr:row>
      <xdr:rowOff>88834</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759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73611</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674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68394</xdr:rowOff>
    </xdr:from>
    <xdr:to>
      <xdr:col>81</xdr:col>
      <xdr:colOff>101600</xdr:colOff>
      <xdr:row>56</xdr:row>
      <xdr:rowOff>169994</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669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161121</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762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142804</xdr:rowOff>
    </xdr:from>
    <xdr:to>
      <xdr:col>76</xdr:col>
      <xdr:colOff>165100</xdr:colOff>
      <xdr:row>53</xdr:row>
      <xdr:rowOff>72954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05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51</xdr:row>
      <xdr:rowOff>89481</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8833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70140</xdr:rowOff>
    </xdr:from>
    <xdr:to>
      <xdr:col>72</xdr:col>
      <xdr:colOff>38100</xdr:colOff>
      <xdr:row>54</xdr:row>
      <xdr:rowOff>290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15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52</xdr:row>
      <xdr:rowOff>16817</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8932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80838</xdr:rowOff>
    </xdr:from>
    <xdr:to>
      <xdr:col>67</xdr:col>
      <xdr:colOff>101600</xdr:colOff>
      <xdr:row>56</xdr:row>
      <xdr:rowOff>10988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51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27515</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28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114669</xdr:rowOff>
    </xdr:from>
    <xdr:to>
      <xdr:col>85</xdr:col>
      <xdr:colOff>127000</xdr:colOff>
      <xdr:row>78</xdr:row>
      <xdr:rowOff>134648</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5481300" y="13487769"/>
          <a:ext cx="838200" cy="19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167625</xdr:rowOff>
    </xdr:from>
    <xdr:ext cx="469744"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197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89728</xdr:rowOff>
    </xdr:from>
    <xdr:to>
      <xdr:col>81</xdr:col>
      <xdr:colOff>50800</xdr:colOff>
      <xdr:row>78</xdr:row>
      <xdr:rowOff>134648</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4592300" y="13462828"/>
          <a:ext cx="889000" cy="4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115450</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46428" y="1314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89728</xdr:rowOff>
    </xdr:from>
    <xdr:to>
      <xdr:col>76</xdr:col>
      <xdr:colOff>114300</xdr:colOff>
      <xdr:row>78</xdr:row>
      <xdr:rowOff>116886</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3703300" y="13462828"/>
          <a:ext cx="889000" cy="27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73000</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57428" y="1310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116886</xdr:rowOff>
    </xdr:from>
    <xdr:to>
      <xdr:col>71</xdr:col>
      <xdr:colOff>177800</xdr:colOff>
      <xdr:row>78</xdr:row>
      <xdr:rowOff>133048</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2814300" y="13489986"/>
          <a:ext cx="889000" cy="16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29176</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05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114754</xdr:rowOff>
    </xdr:from>
    <xdr:to>
      <xdr:col>67</xdr:col>
      <xdr:colOff>101600</xdr:colOff>
      <xdr:row>77</xdr:row>
      <xdr:rowOff>44904</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144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61432</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47111" y="1292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63869</xdr:rowOff>
    </xdr:from>
    <xdr:to>
      <xdr:col>85</xdr:col>
      <xdr:colOff>177800</xdr:colOff>
      <xdr:row>78</xdr:row>
      <xdr:rowOff>165469</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43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150246</xdr:rowOff>
    </xdr:from>
    <xdr:ext cx="469744"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351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83848</xdr:rowOff>
    </xdr:from>
    <xdr:to>
      <xdr:col>81</xdr:col>
      <xdr:colOff>101600</xdr:colOff>
      <xdr:row>79</xdr:row>
      <xdr:rowOff>13998</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45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5125</xdr:rowOff>
    </xdr:from>
    <xdr:ext cx="378565"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2017" y="135496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38928</xdr:rowOff>
    </xdr:from>
    <xdr:to>
      <xdr:col>76</xdr:col>
      <xdr:colOff>165100</xdr:colOff>
      <xdr:row>78</xdr:row>
      <xdr:rowOff>140528</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41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131655</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357428" y="13504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66086</xdr:rowOff>
    </xdr:from>
    <xdr:to>
      <xdr:col>72</xdr:col>
      <xdr:colOff>38100</xdr:colOff>
      <xdr:row>78</xdr:row>
      <xdr:rowOff>167686</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439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158813</xdr:rowOff>
    </xdr:from>
    <xdr:ext cx="378565"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4017" y="135319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82248</xdr:rowOff>
    </xdr:from>
    <xdr:to>
      <xdr:col>67</xdr:col>
      <xdr:colOff>101600</xdr:colOff>
      <xdr:row>79</xdr:row>
      <xdr:rowOff>12398</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455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3525</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25017" y="135480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4394</xdr:rowOff>
    </xdr:from>
    <xdr:to>
      <xdr:col>85</xdr:col>
      <xdr:colOff>127000</xdr:colOff>
      <xdr:row>97</xdr:row>
      <xdr:rowOff>13030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6635044"/>
          <a:ext cx="8382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132542</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20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13030</xdr:rowOff>
    </xdr:from>
    <xdr:to>
      <xdr:col>81</xdr:col>
      <xdr:colOff>50800</xdr:colOff>
      <xdr:row>97</xdr:row>
      <xdr:rowOff>31738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643680"/>
          <a:ext cx="889000" cy="1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47986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33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31738</xdr:rowOff>
    </xdr:from>
    <xdr:to>
      <xdr:col>76</xdr:col>
      <xdr:colOff>114300</xdr:colOff>
      <xdr:row>97</xdr:row>
      <xdr:rowOff>92939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662388"/>
          <a:ext cx="889000" cy="6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84687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37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86880</xdr:rowOff>
    </xdr:from>
    <xdr:to>
      <xdr:col>71</xdr:col>
      <xdr:colOff>177800</xdr:colOff>
      <xdr:row>97</xdr:row>
      <xdr:rowOff>92939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814300" y="16717530"/>
          <a:ext cx="889000" cy="6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96614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38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121958</xdr:rowOff>
    </xdr:from>
    <xdr:to>
      <xdr:col>67</xdr:col>
      <xdr:colOff>101600</xdr:colOff>
      <xdr:row>97</xdr:row>
      <xdr:rowOff>52108</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581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68635</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35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125044</xdr:rowOff>
    </xdr:from>
    <xdr:to>
      <xdr:col>85</xdr:col>
      <xdr:colOff>177800</xdr:colOff>
      <xdr:row>97</xdr:row>
      <xdr:rowOff>55194</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58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103471</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562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133680</xdr:rowOff>
    </xdr:from>
    <xdr:to>
      <xdr:col>81</xdr:col>
      <xdr:colOff>101600</xdr:colOff>
      <xdr:row>97</xdr:row>
      <xdr:rowOff>63830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59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54957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685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152388</xdr:rowOff>
    </xdr:from>
    <xdr:to>
      <xdr:col>76</xdr:col>
      <xdr:colOff>165100</xdr:colOff>
      <xdr:row>97</xdr:row>
      <xdr:rowOff>82538</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61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73665</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70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42139</xdr:rowOff>
    </xdr:from>
    <xdr:to>
      <xdr:col>72</xdr:col>
      <xdr:colOff>38100</xdr:colOff>
      <xdr:row>97</xdr:row>
      <xdr:rowOff>143739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67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134866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765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36080</xdr:rowOff>
    </xdr:from>
    <xdr:to>
      <xdr:col>67</xdr:col>
      <xdr:colOff>101600</xdr:colOff>
      <xdr:row>97</xdr:row>
      <xdr:rowOff>137680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128807</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75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13970</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6357620"/>
          <a:ext cx="1269" cy="297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132097</xdr:rowOff>
    </xdr:from>
    <xdr:ext cx="313932"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6132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13970</xdr:rowOff>
    </xdr:from>
    <xdr:to>
      <xdr:col>116</xdr:col>
      <xdr:colOff>152400</xdr:colOff>
      <xdr:row>37</xdr:row>
      <xdr:rowOff>13970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111760</xdr:rowOff>
    </xdr:from>
    <xdr:to>
      <xdr:col>112</xdr:col>
      <xdr:colOff>38100</xdr:colOff>
      <xdr:row>35</xdr:row>
      <xdr:rowOff>41910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33</xdr:row>
      <xdr:rowOff>58437</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66333" y="5716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8890</xdr:rowOff>
    </xdr:from>
    <xdr:to>
      <xdr:col>107</xdr:col>
      <xdr:colOff>101600</xdr:colOff>
      <xdr:row>33</xdr:row>
      <xdr:rowOff>110490</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127017</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77333" y="5441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31</xdr:row>
      <xdr:rowOff>54610</xdr:rowOff>
    </xdr:from>
    <xdr:to>
      <xdr:col>102</xdr:col>
      <xdr:colOff>165100</xdr:colOff>
      <xdr:row>31</xdr:row>
      <xdr:rowOff>156210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53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30</xdr:row>
      <xdr:rowOff>1287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88333" y="5144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146050</xdr:rowOff>
    </xdr:from>
    <xdr:to>
      <xdr:col>98</xdr:col>
      <xdr:colOff>38100</xdr:colOff>
      <xdr:row>32</xdr:row>
      <xdr:rowOff>76200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54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30</xdr:row>
      <xdr:rowOff>92727</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99333" y="5236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67327</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教育費は、新中学校建設事業の収束により減少し、令和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年度は、類似団体平均を大きく下回る値となっている。</a:t>
          </a:r>
        </a:p>
        <a:p>
          <a:r>
            <a:rPr kumimoji="1" lang="ja-JP" altLang="en-US" sz="1300">
              <a:latin typeface="ＭＳ Ｐゴシック" panose="020B0600070205080204" pitchFamily="50" charset="-128"/>
              <a:ea typeface="ＭＳ Ｐゴシック" panose="020B0600070205080204" pitchFamily="50" charset="-128"/>
            </a:rPr>
            <a:t>　衛生費は、田川広域水道企業団の広域化事業及び運営基盤強化等事業の進展に伴い、当該一部事務組合に対する出資金が増加し、令和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年度は、類似団体平均の</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倍となっている。</a:t>
          </a:r>
        </a:p>
        <a:p>
          <a:r>
            <a:rPr kumimoji="1" lang="ja-JP" altLang="en-US" sz="1300">
              <a:latin typeface="ＭＳ Ｐゴシック" panose="020B0600070205080204" pitchFamily="50" charset="-128"/>
              <a:ea typeface="ＭＳ Ｐゴシック" panose="020B0600070205080204" pitchFamily="50" charset="-128"/>
            </a:rPr>
            <a:t>　土木費は、老朽化した市営住宅４団地を１か所に集約する向陽台団地建設事業の進展に伴い建設費等が増加し、令和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年度は、類似団体平均の</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倍となっている。</a:t>
          </a:r>
        </a:p>
        <a:p>
          <a:r>
            <a:rPr kumimoji="1" lang="ja-JP" altLang="en-US" sz="1300">
              <a:latin typeface="ＭＳ Ｐゴシック" panose="020B0600070205080204" pitchFamily="50" charset="-128"/>
              <a:ea typeface="ＭＳ Ｐゴシック" panose="020B0600070205080204" pitchFamily="50" charset="-128"/>
            </a:rPr>
            <a:t>　民生費は、類似団体平均の</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倍と多額となっており、例年、歳出全体の約</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割を占めるに至っている。（その他の経費については、概ね類似団体平均と同水準又は低い値となっている。）</a:t>
          </a:r>
        </a:p>
        <a:p>
          <a:r>
            <a:rPr kumimoji="1" lang="ja-JP" altLang="en-US" sz="1300">
              <a:latin typeface="ＭＳ Ｐゴシック" panose="020B0600070205080204" pitchFamily="50" charset="-128"/>
              <a:ea typeface="ＭＳ Ｐゴシック" panose="020B0600070205080204" pitchFamily="50" charset="-128"/>
            </a:rPr>
            <a:t>　本市は、旧産炭地であることや地域経済の低迷などにより、低所得者及び失業者が多く、生活保護費などの扶助費が多額となっていることが、この主な要因である。</a:t>
          </a:r>
        </a:p>
        <a:p>
          <a:r>
            <a:rPr kumimoji="1" lang="ja-JP" altLang="en-US" sz="1300">
              <a:latin typeface="ＭＳ Ｐゴシック" panose="020B0600070205080204" pitchFamily="50" charset="-128"/>
              <a:ea typeface="ＭＳ Ｐゴシック" panose="020B0600070205080204" pitchFamily="50" charset="-128"/>
            </a:rPr>
            <a:t>　今後も引き続き、生活困窮者への自立支援策などを通じ、生活保護費の削減を図る必要がある。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福岡県田川市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近年の実質単年度収支は、コロナ禍における特別な財政措置により一時的に収支が改善した令和</a:t>
          </a:r>
          <a:r>
            <a:rPr kumimoji="1" lang="en-US" altLang="ja-JP" sz="1100">
              <a:latin typeface="ＭＳ ゴシック" pitchFamily="49" charset="-128"/>
              <a:ea typeface="ＭＳ ゴシック" pitchFamily="49" charset="-128"/>
            </a:rPr>
            <a:t>3</a:t>
          </a:r>
          <a:r>
            <a:rPr kumimoji="1" lang="ja-JP" altLang="en-US" sz="1100">
              <a:latin typeface="ＭＳ ゴシック" pitchFamily="49" charset="-128"/>
              <a:ea typeface="ＭＳ ゴシック" pitchFamily="49" charset="-128"/>
            </a:rPr>
            <a:t>年度を除いて赤字となっており、財政調整基金の取崩に依存した状態となっている。</a:t>
          </a:r>
        </a:p>
        <a:p>
          <a:r>
            <a:rPr kumimoji="1" lang="ja-JP" altLang="en-US" sz="1100">
              <a:latin typeface="ＭＳ ゴシック" pitchFamily="49" charset="-128"/>
              <a:ea typeface="ＭＳ ゴシック" pitchFamily="49" charset="-128"/>
            </a:rPr>
            <a:t>　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年度は、市税や普通交付税などの収入が増加した一方で、ふるさと寄附金の減や人件費の大幅な増が影響し、収支が悪化することとなった。</a:t>
          </a:r>
        </a:p>
        <a:p>
          <a:r>
            <a:rPr kumimoji="1" lang="ja-JP" altLang="en-US" sz="1100">
              <a:latin typeface="ＭＳ ゴシック" pitchFamily="49" charset="-128"/>
              <a:ea typeface="ＭＳ ゴシック" pitchFamily="49" charset="-128"/>
            </a:rPr>
            <a:t>　なお、令和</a:t>
          </a:r>
          <a:r>
            <a:rPr kumimoji="1" lang="en-US" altLang="ja-JP" sz="1100">
              <a:latin typeface="ＭＳ ゴシック" pitchFamily="49" charset="-128"/>
              <a:ea typeface="ＭＳ ゴシック" pitchFamily="49" charset="-128"/>
            </a:rPr>
            <a:t>7</a:t>
          </a:r>
          <a:r>
            <a:rPr kumimoji="1" lang="ja-JP" altLang="en-US" sz="1100">
              <a:latin typeface="ＭＳ ゴシック" pitchFamily="49" charset="-128"/>
              <a:ea typeface="ＭＳ ゴシック" pitchFamily="49" charset="-128"/>
            </a:rPr>
            <a:t>年度以降においても、新中学校建設事業に伴う過疎対策事業債など公債費の増加や本庁舎の建替えが控えていることなどを踏まえ、今後も行政改革や市税等及び市有財産の処分などの歳入確保策を図り、財政の健全化を推進していかなければならな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福岡県田川市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ＭＳ ゴシック" pitchFamily="49" charset="-128"/>
              <a:ea typeface="ＭＳ ゴシック" pitchFamily="49" charset="-128"/>
            </a:rPr>
            <a:t>　病院事業会計は、平成</a:t>
          </a:r>
          <a:r>
            <a:rPr kumimoji="1" lang="en-US" altLang="ja-JP" sz="1600">
              <a:latin typeface="ＭＳ ゴシック" pitchFamily="49" charset="-128"/>
              <a:ea typeface="ＭＳ ゴシック" pitchFamily="49" charset="-128"/>
            </a:rPr>
            <a:t>22</a:t>
          </a:r>
          <a:r>
            <a:rPr kumimoji="1" lang="ja-JP" altLang="en-US" sz="1600">
              <a:latin typeface="ＭＳ ゴシック" pitchFamily="49" charset="-128"/>
              <a:ea typeface="ＭＳ ゴシック" pitchFamily="49" charset="-128"/>
            </a:rPr>
            <a:t>年度までの３年間資金不足が発生していたが、経営再建のため、平成</a:t>
          </a:r>
          <a:r>
            <a:rPr kumimoji="1" lang="en-US" altLang="ja-JP" sz="1600">
              <a:latin typeface="ＭＳ ゴシック" pitchFamily="49" charset="-128"/>
              <a:ea typeface="ＭＳ ゴシック" pitchFamily="49" charset="-128"/>
            </a:rPr>
            <a:t>22</a:t>
          </a:r>
          <a:r>
            <a:rPr kumimoji="1" lang="ja-JP" altLang="en-US" sz="1600">
              <a:latin typeface="ＭＳ ゴシック" pitchFamily="49" charset="-128"/>
              <a:ea typeface="ＭＳ ゴシック" pitchFamily="49" charset="-128"/>
            </a:rPr>
            <a:t>年度から平成</a:t>
          </a:r>
          <a:r>
            <a:rPr kumimoji="1" lang="en-US" altLang="ja-JP" sz="1600">
              <a:latin typeface="ＭＳ ゴシック" pitchFamily="49" charset="-128"/>
              <a:ea typeface="ＭＳ ゴシック" pitchFamily="49" charset="-128"/>
            </a:rPr>
            <a:t>24</a:t>
          </a:r>
          <a:r>
            <a:rPr kumimoji="1" lang="ja-JP" altLang="en-US" sz="1600">
              <a:latin typeface="ＭＳ ゴシック" pitchFamily="49" charset="-128"/>
              <a:ea typeface="ＭＳ ゴシック" pitchFamily="49" charset="-128"/>
            </a:rPr>
            <a:t>年度まで一般会計から各年度約</a:t>
          </a:r>
          <a:r>
            <a:rPr kumimoji="1" lang="en-US" altLang="ja-JP" sz="1600">
              <a:latin typeface="ＭＳ ゴシック" pitchFamily="49" charset="-128"/>
              <a:ea typeface="ＭＳ ゴシック" pitchFamily="49" charset="-128"/>
            </a:rPr>
            <a:t>4.8</a:t>
          </a:r>
          <a:r>
            <a:rPr kumimoji="1" lang="ja-JP" altLang="en-US" sz="1600">
              <a:latin typeface="ＭＳ ゴシック" pitchFamily="49" charset="-128"/>
              <a:ea typeface="ＭＳ ゴシック" pitchFamily="49" charset="-128"/>
            </a:rPr>
            <a:t>億円の基準外繰出しを行っていたこともあり、以後、資金不足は発生していない。</a:t>
          </a:r>
        </a:p>
        <a:p>
          <a:r>
            <a:rPr kumimoji="1" lang="ja-JP" altLang="en-US" sz="1600">
              <a:latin typeface="ＭＳ ゴシック" pitchFamily="49" charset="-128"/>
              <a:ea typeface="ＭＳ ゴシック" pitchFamily="49" charset="-128"/>
            </a:rPr>
            <a:t>　また、平成</a:t>
          </a:r>
          <a:r>
            <a:rPr kumimoji="1" lang="en-US" altLang="ja-JP" sz="1600">
              <a:latin typeface="ＭＳ ゴシック" pitchFamily="49" charset="-128"/>
              <a:ea typeface="ＭＳ ゴシック" pitchFamily="49" charset="-128"/>
            </a:rPr>
            <a:t>25</a:t>
          </a:r>
          <a:r>
            <a:rPr kumimoji="1" lang="ja-JP" altLang="en-US" sz="1600">
              <a:latin typeface="ＭＳ ゴシック" pitchFamily="49" charset="-128"/>
              <a:ea typeface="ＭＳ ゴシック" pitchFamily="49" charset="-128"/>
            </a:rPr>
            <a:t>年度以降は、それまでの交付税算定基準から、繰出基準に基づく不採算経費の積上方式へと変更したことにより、基準内繰出額も平成</a:t>
          </a:r>
          <a:r>
            <a:rPr kumimoji="1" lang="en-US" altLang="ja-JP" sz="1600">
              <a:latin typeface="ＭＳ ゴシック" pitchFamily="49" charset="-128"/>
              <a:ea typeface="ＭＳ ゴシック" pitchFamily="49" charset="-128"/>
            </a:rPr>
            <a:t>24</a:t>
          </a:r>
          <a:r>
            <a:rPr kumimoji="1" lang="ja-JP" altLang="en-US" sz="1600">
              <a:latin typeface="ＭＳ ゴシック" pitchFamily="49" charset="-128"/>
              <a:ea typeface="ＭＳ ゴシック" pitchFamily="49" charset="-128"/>
            </a:rPr>
            <a:t>年度の約</a:t>
          </a:r>
          <a:r>
            <a:rPr kumimoji="1" lang="en-US" altLang="ja-JP" sz="1600">
              <a:latin typeface="ＭＳ ゴシック" pitchFamily="49" charset="-128"/>
              <a:ea typeface="ＭＳ ゴシック" pitchFamily="49" charset="-128"/>
            </a:rPr>
            <a:t>7.0</a:t>
          </a:r>
          <a:r>
            <a:rPr kumimoji="1" lang="ja-JP" altLang="en-US" sz="1600">
              <a:latin typeface="ＭＳ ゴシック" pitchFamily="49" charset="-128"/>
              <a:ea typeface="ＭＳ ゴシック" pitchFamily="49" charset="-128"/>
            </a:rPr>
            <a:t>億円から平成</a:t>
          </a:r>
          <a:r>
            <a:rPr kumimoji="1" lang="en-US" altLang="ja-JP" sz="1600">
              <a:latin typeface="ＭＳ ゴシック" pitchFamily="49" charset="-128"/>
              <a:ea typeface="ＭＳ ゴシック" pitchFamily="49" charset="-128"/>
            </a:rPr>
            <a:t>27</a:t>
          </a:r>
          <a:r>
            <a:rPr kumimoji="1" lang="ja-JP" altLang="en-US" sz="1600">
              <a:latin typeface="ＭＳ ゴシック" pitchFamily="49" charset="-128"/>
              <a:ea typeface="ＭＳ ゴシック" pitchFamily="49" charset="-128"/>
            </a:rPr>
            <a:t>年度の約</a:t>
          </a:r>
          <a:r>
            <a:rPr kumimoji="1" lang="en-US" altLang="ja-JP" sz="1600">
              <a:latin typeface="ＭＳ ゴシック" pitchFamily="49" charset="-128"/>
              <a:ea typeface="ＭＳ ゴシック" pitchFamily="49" charset="-128"/>
            </a:rPr>
            <a:t>10.4</a:t>
          </a:r>
          <a:r>
            <a:rPr kumimoji="1" lang="ja-JP" altLang="en-US" sz="1600">
              <a:latin typeface="ＭＳ ゴシック" pitchFamily="49" charset="-128"/>
              <a:ea typeface="ＭＳ ゴシック" pitchFamily="49" charset="-128"/>
            </a:rPr>
            <a:t>億円まで増加が続いていたが、経営状況の改善に伴い、減少し、平成</a:t>
          </a:r>
          <a:r>
            <a:rPr kumimoji="1" lang="en-US" altLang="ja-JP" sz="1600">
              <a:latin typeface="ＭＳ ゴシック" pitchFamily="49" charset="-128"/>
              <a:ea typeface="ＭＳ ゴシック" pitchFamily="49" charset="-128"/>
            </a:rPr>
            <a:t>29</a:t>
          </a:r>
          <a:r>
            <a:rPr kumimoji="1" lang="ja-JP" altLang="en-US" sz="1600">
              <a:latin typeface="ＭＳ ゴシック" pitchFamily="49" charset="-128"/>
              <a:ea typeface="ＭＳ ゴシック" pitchFamily="49" charset="-128"/>
            </a:rPr>
            <a:t>年度以降は、</a:t>
          </a:r>
          <a:r>
            <a:rPr kumimoji="1" lang="en-US" altLang="ja-JP" sz="1600">
              <a:latin typeface="ＭＳ ゴシック" pitchFamily="49" charset="-128"/>
              <a:ea typeface="ＭＳ ゴシック" pitchFamily="49" charset="-128"/>
            </a:rPr>
            <a:t>9</a:t>
          </a:r>
          <a:r>
            <a:rPr kumimoji="1" lang="ja-JP" altLang="en-US" sz="1600">
              <a:latin typeface="ＭＳ ゴシック" pitchFamily="49" charset="-128"/>
              <a:ea typeface="ＭＳ ゴシック" pitchFamily="49" charset="-128"/>
            </a:rPr>
            <a:t>億円程度を推移していた。</a:t>
          </a:r>
        </a:p>
        <a:p>
          <a:r>
            <a:rPr kumimoji="1" lang="ja-JP" altLang="en-US" sz="1600">
              <a:latin typeface="ＭＳ ゴシック" pitchFamily="49" charset="-128"/>
              <a:ea typeface="ＭＳ ゴシック" pitchFamily="49" charset="-128"/>
            </a:rPr>
            <a:t>　しかしながら、物価高の影響などにより、令和</a:t>
          </a:r>
          <a:r>
            <a:rPr kumimoji="1" lang="en-US" altLang="ja-JP" sz="1600">
              <a:latin typeface="ＭＳ ゴシック" pitchFamily="49" charset="-128"/>
              <a:ea typeface="ＭＳ ゴシック" pitchFamily="49" charset="-128"/>
            </a:rPr>
            <a:t>6</a:t>
          </a:r>
          <a:r>
            <a:rPr kumimoji="1" lang="ja-JP" altLang="en-US" sz="1600">
              <a:latin typeface="ＭＳ ゴシック" pitchFamily="49" charset="-128"/>
              <a:ea typeface="ＭＳ ゴシック" pitchFamily="49" charset="-128"/>
            </a:rPr>
            <a:t>年度は</a:t>
          </a:r>
          <a:r>
            <a:rPr kumimoji="1" lang="en-US" altLang="ja-JP" sz="1600">
              <a:latin typeface="ＭＳ ゴシック" pitchFamily="49" charset="-128"/>
              <a:ea typeface="ＭＳ ゴシック" pitchFamily="49" charset="-128"/>
            </a:rPr>
            <a:t>9.9</a:t>
          </a:r>
          <a:r>
            <a:rPr kumimoji="1" lang="ja-JP" altLang="en-US" sz="1600">
              <a:latin typeface="ＭＳ ゴシック" pitchFamily="49" charset="-128"/>
              <a:ea typeface="ＭＳ ゴシック" pitchFamily="49" charset="-128"/>
            </a:rPr>
            <a:t>億円となり、令和</a:t>
          </a:r>
          <a:r>
            <a:rPr kumimoji="1" lang="en-US" altLang="ja-JP" sz="1600">
              <a:latin typeface="ＭＳ ゴシック" pitchFamily="49" charset="-128"/>
              <a:ea typeface="ＭＳ ゴシック" pitchFamily="49" charset="-128"/>
            </a:rPr>
            <a:t>7</a:t>
          </a:r>
          <a:r>
            <a:rPr kumimoji="1" lang="ja-JP" altLang="en-US" sz="1600">
              <a:latin typeface="ＭＳ ゴシック" pitchFamily="49" charset="-128"/>
              <a:ea typeface="ＭＳ ゴシック" pitchFamily="49" charset="-128"/>
            </a:rPr>
            <a:t>年度は</a:t>
          </a:r>
          <a:r>
            <a:rPr kumimoji="1" lang="en-US" altLang="ja-JP" sz="1600">
              <a:latin typeface="ＭＳ ゴシック" pitchFamily="49" charset="-128"/>
              <a:ea typeface="ＭＳ ゴシック" pitchFamily="49" charset="-128"/>
            </a:rPr>
            <a:t>11.7</a:t>
          </a:r>
          <a:r>
            <a:rPr kumimoji="1" lang="ja-JP" altLang="en-US" sz="1600">
              <a:latin typeface="ＭＳ ゴシック" pitchFamily="49" charset="-128"/>
              <a:ea typeface="ＭＳ ゴシック" pitchFamily="49" charset="-128"/>
            </a:rPr>
            <a:t>億円と更に増加する見込みとなっている。令和</a:t>
          </a:r>
          <a:r>
            <a:rPr kumimoji="1" lang="en-US" altLang="ja-JP" sz="1600">
              <a:latin typeface="ＭＳ ゴシック" pitchFamily="49" charset="-128"/>
              <a:ea typeface="ＭＳ ゴシック" pitchFamily="49" charset="-128"/>
            </a:rPr>
            <a:t>8</a:t>
          </a:r>
          <a:r>
            <a:rPr kumimoji="1" lang="ja-JP" altLang="en-US" sz="1600">
              <a:latin typeface="ＭＳ ゴシック" pitchFamily="49" charset="-128"/>
              <a:ea typeface="ＭＳ ゴシック" pitchFamily="49" charset="-128"/>
            </a:rPr>
            <a:t>年度は、２年に１回の診療報酬改定により一定の改善を見込んでいるものの、今後も経営状況には注視していく必要がある。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福岡県田川市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普通会計の公債費は、令和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年度まで年</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億円前後を推移し、実質公債費比率も</a:t>
          </a:r>
          <a:r>
            <a:rPr kumimoji="1" lang="en-US" altLang="ja-JP" sz="1400">
              <a:latin typeface="ＭＳ ゴシック" pitchFamily="49" charset="-128"/>
              <a:ea typeface="ＭＳ ゴシック" pitchFamily="49" charset="-128"/>
            </a:rPr>
            <a:t>8.0</a:t>
          </a:r>
          <a:r>
            <a:rPr kumimoji="1" lang="ja-JP" altLang="en-US" sz="1400">
              <a:latin typeface="ＭＳ ゴシック" pitchFamily="49" charset="-128"/>
              <a:ea typeface="ＭＳ ゴシック" pitchFamily="49" charset="-128"/>
            </a:rPr>
            <a:t>％前後でほぼ横ばいが続いており、類似団体平均を下回る値となっていた。</a:t>
          </a:r>
        </a:p>
        <a:p>
          <a:r>
            <a:rPr kumimoji="1" lang="ja-JP" altLang="en-US" sz="1400">
              <a:latin typeface="ＭＳ ゴシック" pitchFamily="49" charset="-128"/>
              <a:ea typeface="ＭＳ ゴシック" pitchFamily="49" charset="-128"/>
            </a:rPr>
            <a:t>　しかしながら、令和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年度以降は、近年借り入れた過疎対策事業債の元金償還が増加し、類似団体平均を上回る値となった。</a:t>
          </a:r>
        </a:p>
        <a:p>
          <a:r>
            <a:rPr kumimoji="1" lang="ja-JP" altLang="en-US" sz="1400">
              <a:latin typeface="ＭＳ ゴシック" pitchFamily="49" charset="-128"/>
              <a:ea typeface="ＭＳ ゴシック" pitchFamily="49" charset="-128"/>
            </a:rPr>
            <a:t>　また、新中学校建設事業による過疎対策事業債の元金償還が令和７年度に本格化するほか、近年、広域化を進めている田川広域水道企業団の事業に伴う出資債が多額となっていることから、今後も公債費の増加が見込まれ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本市では、満期一括償還地方債の借入を行っていないため、本欄は該当がない。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福岡県田川市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年度は、平成</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年度以来</a:t>
          </a:r>
          <a:r>
            <a:rPr kumimoji="1" lang="en-US" altLang="ja-JP" sz="1400">
              <a:latin typeface="ＭＳ ゴシック" pitchFamily="49" charset="-128"/>
              <a:ea typeface="ＭＳ ゴシック" pitchFamily="49" charset="-128"/>
            </a:rPr>
            <a:t>14</a:t>
          </a:r>
          <a:r>
            <a:rPr kumimoji="1" lang="ja-JP" altLang="en-US" sz="1400">
              <a:latin typeface="ＭＳ ゴシック" pitchFamily="49" charset="-128"/>
              <a:ea typeface="ＭＳ ゴシック" pitchFamily="49" charset="-128"/>
            </a:rPr>
            <a:t>年続けて将来負担比率は算定されなかった。本市は、失業対策事業、改良住宅建設事業、地域改善対策事業、過疎対策事業など旧産炭・過疎地域特有の公共事業を実施してきたため、多くの地方債残高を抱えていたが、公債費負担適正化の取組などにより年々減少し、平成</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年度から令和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年度までは</a:t>
          </a:r>
          <a:r>
            <a:rPr kumimoji="1" lang="en-US" altLang="ja-JP" sz="1400">
              <a:latin typeface="ＭＳ ゴシック" pitchFamily="49" charset="-128"/>
              <a:ea typeface="ＭＳ ゴシック" pitchFamily="49" charset="-128"/>
            </a:rPr>
            <a:t>250</a:t>
          </a:r>
          <a:r>
            <a:rPr kumimoji="1" lang="ja-JP" altLang="en-US" sz="1400">
              <a:latin typeface="ＭＳ ゴシック" pitchFamily="49" charset="-128"/>
              <a:ea typeface="ＭＳ ゴシック" pitchFamily="49" charset="-128"/>
            </a:rPr>
            <a:t>億円程度を推移していた。</a:t>
          </a: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年度以降は、新中学校建設に係る過疎対策事業債の借入額が増大したことで地方債残高も増加（平成</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年度末</a:t>
          </a:r>
          <a:r>
            <a:rPr kumimoji="1" lang="en-US" altLang="ja-JP" sz="1400">
              <a:latin typeface="ＭＳ ゴシック" pitchFamily="49" charset="-128"/>
              <a:ea typeface="ＭＳ ゴシック" pitchFamily="49" charset="-128"/>
            </a:rPr>
            <a:t>343</a:t>
          </a:r>
          <a:r>
            <a:rPr kumimoji="1" lang="ja-JP" altLang="en-US" sz="1400">
              <a:latin typeface="ＭＳ ゴシック" pitchFamily="49" charset="-128"/>
              <a:ea typeface="ＭＳ ゴシック" pitchFamily="49" charset="-128"/>
            </a:rPr>
            <a:t>億円→平成</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年度末</a:t>
          </a:r>
          <a:r>
            <a:rPr kumimoji="1" lang="en-US" altLang="ja-JP" sz="1400">
              <a:latin typeface="ＭＳ ゴシック" pitchFamily="49" charset="-128"/>
              <a:ea typeface="ＭＳ ゴシック" pitchFamily="49" charset="-128"/>
            </a:rPr>
            <a:t>251</a:t>
          </a:r>
          <a:r>
            <a:rPr kumimoji="1" lang="ja-JP" altLang="en-US" sz="1400">
              <a:latin typeface="ＭＳ ゴシック" pitchFamily="49" charset="-128"/>
              <a:ea typeface="ＭＳ ゴシック" pitchFamily="49" charset="-128"/>
            </a:rPr>
            <a:t>億円→令和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年度末</a:t>
          </a:r>
          <a:r>
            <a:rPr kumimoji="1" lang="en-US" altLang="ja-JP" sz="1400">
              <a:latin typeface="ＭＳ ゴシック" pitchFamily="49" charset="-128"/>
              <a:ea typeface="ＭＳ ゴシック" pitchFamily="49" charset="-128"/>
            </a:rPr>
            <a:t>316</a:t>
          </a:r>
          <a:r>
            <a:rPr kumimoji="1" lang="ja-JP" altLang="en-US" sz="1400">
              <a:latin typeface="ＭＳ ゴシック" pitchFamily="49" charset="-128"/>
              <a:ea typeface="ＭＳ ゴシック" pitchFamily="49" charset="-128"/>
            </a:rPr>
            <a:t>億円）しているが、特定農業施設の維持管理のための基金など充当可能基金残高が多額（令和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年度末</a:t>
          </a:r>
          <a:r>
            <a:rPr kumimoji="1" lang="en-US" altLang="ja-JP" sz="1400">
              <a:latin typeface="ＭＳ ゴシック" pitchFamily="49" charset="-128"/>
              <a:ea typeface="ＭＳ ゴシック" pitchFamily="49" charset="-128"/>
            </a:rPr>
            <a:t>167</a:t>
          </a:r>
          <a:r>
            <a:rPr kumimoji="1" lang="ja-JP" altLang="en-US" sz="1400">
              <a:latin typeface="ＭＳ ゴシック" pitchFamily="49" charset="-128"/>
              <a:ea typeface="ＭＳ ゴシック" pitchFamily="49" charset="-128"/>
            </a:rPr>
            <a:t>億円）であるため、将来負担比率の算定には至っていない。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福岡県田川市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年度末の基金残高（全体）は、前年度末と比べて約</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億円減少している。この主な要因は、下記のとおり特定目的基金において、ふるさと寄附活用基金が、ふるさと寄附金の増収の影響により約</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億円増加した一方で、廃棄物処理施設整備基金が、新ごみ処理施設建設に係る大任町への事務委託金などに対する取崩しにより約</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億円減少したことなどによるものである。</a:t>
          </a:r>
        </a:p>
        <a:p>
          <a:endPar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本市では、予算上の財源不足額について、財源調整可能基金（財政調整基金</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減債基金）の取崩しで対応しているが、令和元年度の</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月補正後の財源不足額が約</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21.3</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億円となったことも踏まえ、災害などへの対応が可能な水準となるように努めることとしている。</a:t>
          </a: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また、その他特定目的基金については、各基金の設置目的（基金の使途）に応じて積立てや取崩しを行っていくこととなるが、大部分を占める「特定農業施設管理基金」は、基金の運用益で各年度の施設維持管理経費を捻出することを目指しているため、今後も同程度の残高を維持する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特定農業施設管理基金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臨時石炭鉱害復旧法に基づく鉱害復旧事業等で設置し、市が管理する特定農業施設（可動堰など）の維持管理</a:t>
          </a: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浄化槽整備基金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浄化槽の整備（個人設置の浄化槽に対する補助）</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廃棄物処理施設整備基金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田川地区８市町村が共同で運営する新ごみ処理施設建設に係る大任町への事務委託金などに充てるため、約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億円の取崩しを行ったことにより減少</a:t>
          </a: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ふるさと寄附活用基金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ふるさと寄附金を寄附者の意向に応じた事業に充てるため、前々年度（令和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年度）の寄附金約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億円の取崩し、前年度（令和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年度）の寄附金約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億円の積立てを行ったことにより約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億円増加</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ふるさと寄附活用基金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寄付金収入年度の翌年度に基金へ積立てを行い、翌々年度に事業へ充当することとしている。令和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年度は、事業の財源として約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億円（令和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年度寄附金）の取崩しを行う一方で、約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億円（令和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年度寄附金）を積み立てる予定である。</a:t>
          </a: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浄化槽整備基金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単独浄化槽等から合併浄化槽への早期転換を促すため、令和元年度から令和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年度までの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年間に限り、浄化槽設置費補助制度を拡充することとしており、引き続き、当該事業の財源として取崩しを行う予定である。</a:t>
          </a: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庁舎整備基金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年度に本庁舎の建替えに係る基本構想の策定に着手しており、令和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年度は、今後の財政負担に備えて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億円を基金へ積み立てることとしている。令和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年度以降も計画的に積立てを行い、事業の進捗に応じ、建設費の財源として取り崩す予定である。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年度は、前年度決算の剰余金による積立額と財源調整による取崩額が同額であったことから、年度末基金残高は、基金運用利子分約１百万円の増加のみとなっている。</a:t>
          </a:r>
        </a:p>
        <a:p>
          <a:endPar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財源調整可能基金の残高は、令和元年度の</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月補正後の財源不足額が約</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21.3</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億円となったことも踏まえ、災害などへの対応が可能な水準となるように努めることとしている。令和</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年度末の残高は約</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億円であるが、令和</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年度以降においても、新中学校建設事業に伴う過疎対策事業債など公債費の増加や本庁舎の建替えなど多額の財政負担が見込まれることなどから、計画的な財政運営を行わなければならない。</a:t>
          </a: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年度末の基金残高は、前年度と比べ約</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億円の増加している。この主な要因は、令和</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年度に国の補正予算に伴って追加交付された普通交付税のうち、臨時財政対策債償還基金費分を減債基金へ積み立てたことによるものである。</a:t>
          </a:r>
        </a:p>
        <a:p>
          <a:endPar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　財源調整可能基金の残高は、、令和元年度の６月補正後の財源不足額が約</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21.3</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億円となったことも踏まえ、災害などへの対応が可能な水準となるように努めることとしている。令和</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年度末の残高は約</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億円であるが、令和</a:t>
          </a:r>
          <a:r>
            <a:rPr kumimoji="1" lang="en-US" altLang="ja-JP" sz="15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500">
              <a:solidFill>
                <a:schemeClr val="dk1"/>
              </a:solidFill>
              <a:effectLst/>
              <a:latin typeface="ＭＳ ゴシック" panose="020B0609070205080204" pitchFamily="49" charset="-128"/>
              <a:ea typeface="ＭＳ ゴシック" panose="020B0609070205080204" pitchFamily="49" charset="-128"/>
              <a:cs typeface="+mn-cs"/>
            </a:rPr>
            <a:t>年度以降においても、新中学校建設事業に伴う過疎対策事業債など公債費の増加や本庁舎の建替えなど多額の財政負担が見込まれることなどから、計画的な財政運営を行わなければならない。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BFDCE8E-91BE-4004-B67E-D90519F16B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C965EDC-C38E-4084-A71C-D28D487802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66E4D56-D2B1-4AB7-BAA1-53195C599CE5}"/>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39CE464-8AF0-493D-86EF-1FEDEF2CE2FF}"/>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0CB6D83-35C1-4FF2-96BA-B9AC023C0A23}"/>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92DA24D4-A434-4F18-97F5-AB2D9C74065C}"/>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8AD1BCE-F074-47CA-8F7D-761955B0895E}"/>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93D2D501-3252-424F-9364-7C2DEB87A884}"/>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C7C7FEB-B615-4FA3-8BD6-E65BAD621146}"/>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7B92E4A-6E19-4ACF-89DB-5823D41C7691}"/>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74A238A-1191-4915-BD3B-26AE32E28F1B}"/>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86B01A9A-80E5-4611-9980-F735FA6E8BB8}"/>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292AB361-A826-4711-89A3-92A9405E9624}"/>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9E5517FE-8845-4A27-889C-C8B4FBA71DDE}"/>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4F6C0E76-8FCF-4ACE-99F1-7EB22CE4D19A}"/>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5788C820-E984-4A6F-B015-842602CAA33A}"/>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福岡県田川市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3D52214-1118-4D65-B184-41573DE38B22}"/>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4CCE69D3-289C-423A-81B1-256D2AE489D2}"/>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B61E14F8-76FE-4013-85FF-7FA516D6A3DD}"/>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B6A5EBC-8572-408B-BED6-8348B0D9889A}"/>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5FDA7366-69CF-403D-9F33-9ABB6340B2B7}"/>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0136DD3-B0BC-40FB-AF25-BD15295CBBA8}"/>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44,839
43,642
54.55
36,291,019
35,649,864
297,642
13,951,095
31,635,099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32F5A3D-A013-4BB5-A504-A6D9CA739A8B}"/>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F7876EE-CB55-4190-A2D8-AC0B83DFBDB3}"/>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FDA7B0F-9336-411D-BF8C-EE03CEE1A855}"/>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2367112-23AA-476D-B2DD-5B9D4E230678}"/>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6E4F47EE-349E-4708-854A-A513ED493ECE}"/>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35C5C0FF-2AC6-42F6-BE86-1AC6FC0A3EB2}"/>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B6030DA4-379B-4DBA-A9C0-D442AAEB53BA}"/>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19E5DCB-BC09-4FC5-928E-7A5EA242D21F}"/>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32F5C865-B5A3-4A8A-B7D2-940D1AABD430}"/>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12BBA1A-1BC8-4B6C-9E4A-D11F0E7C13E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A8BB83A-344A-49BC-8BC1-981BFE8B4B15}"/>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A40498D-93F9-408A-A6DC-ECB942341386}"/>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E041B822-95E5-41EF-8CE2-A66150B2362A}"/>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13474CB-DF23-4930-955E-823CA7515E2B}"/>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D26D582-F465-46CC-9478-39C97C28130C}"/>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654E20C9-D886-4823-9A83-54E09DD70182}"/>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BE97C83E-5E8B-4A2C-896B-4E08D80268ED}"/>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D6A10A5-80E1-40B8-91B1-9FBB328D0235}"/>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298FB22-1B85-4E8E-8BAD-52F6322B5911}"/>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3B4DA29-4151-46A9-AF6C-39DFD3CACE69}"/>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ED76623-A992-4C2A-B55E-36C2AF0881F6}"/>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ED86709E-8D54-4D7A-A459-FBA9151FF734}"/>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5FC4397-9A94-4CC1-A45B-38831A5302C0}"/>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78BBB9D-0CE1-4687-9E46-711F4E29623F}"/>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AE78AEF-28AF-42CC-8AA6-6F7C6A836264}"/>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320E184-7D8B-4EC1-A332-6F114CC39F8D}"/>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BDD9175-40A2-4971-80CD-9274D9562605}"/>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1FA652F-D85D-4B00-B1F9-7E8B717F5086}"/>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B7B0B215-3A4E-4A9E-98E4-5C3071FA4B49}"/>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CBB85544-A95F-4B12-837F-083BB121642C}"/>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10F53914-2257-468D-ABA8-27C20F9BBF4C}"/>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4D512EE-7D06-43D6-B659-7FA92DD62AD7}"/>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1B72BB3-B00B-4EBE-8E74-2B94069F00F6}"/>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8E51838-751A-49C9-9B41-94EC9C0A4A4F}"/>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5CEBC98-166B-4193-B826-DDA7C90DC4A2}"/>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baseline="0">
              <a:solidFill>
                <a:schemeClr val="dk1"/>
              </a:solidFill>
              <a:effectLst/>
              <a:latin typeface="+mn-lt"/>
              <a:ea typeface="+mn-ea"/>
              <a:cs typeface="+mn-cs"/>
            </a:rPr>
            <a:t>　</a:t>
          </a:r>
          <a:r>
            <a:rPr kumimoji="1" lang="ja-JP" altLang="ja-JP" sz="1050" baseline="0">
              <a:solidFill>
                <a:schemeClr val="dk1"/>
              </a:solidFill>
              <a:effectLst/>
              <a:latin typeface="+mn-lt"/>
              <a:ea typeface="+mn-ea"/>
              <a:cs typeface="+mn-cs"/>
            </a:rPr>
            <a:t>有形固定資産減価償却率は、全国、県内及び類似団体の平均値に比べ高く、基本的には上昇傾向にあるが、令和４年度に７つの中学校を再編し、２つに中学校を新築整備した結果、</a:t>
          </a:r>
          <a:r>
            <a:rPr kumimoji="1" lang="ja-JP" altLang="ja-JP" sz="1050" b="0" baseline="0">
              <a:solidFill>
                <a:schemeClr val="dk1"/>
              </a:solidFill>
              <a:effectLst/>
              <a:latin typeface="+mn-lt"/>
              <a:ea typeface="+mn-ea"/>
              <a:cs typeface="+mn-cs"/>
            </a:rPr>
            <a:t>２．２</a:t>
          </a:r>
          <a:r>
            <a:rPr kumimoji="1" lang="ja-JP" altLang="ja-JP" sz="1050" baseline="0">
              <a:solidFill>
                <a:schemeClr val="dk1"/>
              </a:solidFill>
              <a:effectLst/>
              <a:latin typeface="+mn-lt"/>
              <a:ea typeface="+mn-ea"/>
              <a:cs typeface="+mn-cs"/>
            </a:rPr>
            <a:t>ポイント改善している。</a:t>
          </a:r>
          <a:endParaRPr lang="ja-JP" altLang="ja-JP" sz="1000">
            <a:effectLst/>
          </a:endParaRPr>
        </a:p>
        <a:p>
          <a:r>
            <a:rPr kumimoji="1" lang="ja-JP" altLang="ja-JP" sz="1050" baseline="0">
              <a:solidFill>
                <a:schemeClr val="dk1"/>
              </a:solidFill>
              <a:effectLst/>
              <a:latin typeface="+mn-lt"/>
              <a:ea typeface="+mn-ea"/>
              <a:cs typeface="+mn-cs"/>
            </a:rPr>
            <a:t>　なお、本市では、田川市公共施設等総合管理計画において、施設総量の適正化を基本方針の１つに掲げ、耐用年数到来時における施設の廃止による施設総量の削減に取り組んでいる。</a:t>
          </a:r>
          <a:endParaRPr lang="ja-JP" altLang="ja-JP" sz="1000">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20621E9-D957-409F-BA4F-9FD2CE61AB9C}"/>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40836C8-E19B-4E6B-B767-59256BF8A608}"/>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414100ED-01AF-44A6-AB3C-7DEBEB6AB3E9}"/>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F63CA090-2FED-434C-87E8-8131481C0C72}"/>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888DB412-CDB5-47B6-9F72-57D5BC2C9FC0}"/>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5E89CE4A-8098-4AAB-B2B6-91DB59D09FB8}"/>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34AA6F52-0DE2-48DD-A9B2-4DF9CF786A40}"/>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92AD9712-44A9-4CC9-8896-BD6A58F5D1E7}"/>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847B650C-10EA-4A1A-A2C5-D748C2AB704F}"/>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86588F3B-6DF4-41B2-AF0F-765AC4E7BFDB}"/>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7B58AE65-16C2-4F6A-8C31-BFB92D66B849}"/>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8377055-FE0A-4925-934E-AA94DE9527A4}"/>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82A1C3EC-8E05-43B6-9D12-74D2FACE5DA2}"/>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64622264-8306-4CE2-B5D3-6D82AE5EF277}"/>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AD8D7D53-6867-43D3-92D5-47C4868BF6A6}"/>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F3AD1766-5C43-41F4-8B4C-20383F4C061A}"/>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75" name="直線コネクタ 74">
          <a:extLst>
            <a:ext uri="{FF2B5EF4-FFF2-40B4-BE49-F238E27FC236}">
              <a16:creationId xmlns:a16="http://schemas.microsoft.com/office/drawing/2014/main" id="{4E844FFE-7AA2-4089-9881-6D364E21A651}"/>
            </a:ext>
          </a:extLst>
        </xdr:cNvPr>
        <xdr:cNvCxnSpPr/>
      </xdr:nvCxnSpPr>
      <xdr:spPr>
        <a:xfrm flipV="1">
          <a:off x="4206240" y="5208270"/>
          <a:ext cx="1270" cy="1221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76" name="有形固定資産減価償却率最小値テキスト">
          <a:extLst>
            <a:ext uri="{FF2B5EF4-FFF2-40B4-BE49-F238E27FC236}">
              <a16:creationId xmlns:a16="http://schemas.microsoft.com/office/drawing/2014/main" id="{1A2C10EF-E4FF-4D0E-85F0-84C60631784C}"/>
            </a:ext>
          </a:extLst>
        </xdr:cNvPr>
        <xdr:cNvSpPr txBox="1"/>
      </xdr:nvSpPr>
      <xdr:spPr>
        <a:xfrm>
          <a:off x="4258945" y="643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77" name="直線コネクタ 76">
          <a:extLst>
            <a:ext uri="{FF2B5EF4-FFF2-40B4-BE49-F238E27FC236}">
              <a16:creationId xmlns:a16="http://schemas.microsoft.com/office/drawing/2014/main" id="{646AA3FA-BED7-4B73-BA0B-583F0842AA3D}"/>
            </a:ext>
          </a:extLst>
        </xdr:cNvPr>
        <xdr:cNvCxnSpPr/>
      </xdr:nvCxnSpPr>
      <xdr:spPr>
        <a:xfrm>
          <a:off x="4119245" y="643022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78" name="有形固定資産減価償却率最大値テキスト">
          <a:extLst>
            <a:ext uri="{FF2B5EF4-FFF2-40B4-BE49-F238E27FC236}">
              <a16:creationId xmlns:a16="http://schemas.microsoft.com/office/drawing/2014/main" id="{20EB368F-D2D6-4062-A58C-B5660CD101FB}"/>
            </a:ext>
          </a:extLst>
        </xdr:cNvPr>
        <xdr:cNvSpPr txBox="1"/>
      </xdr:nvSpPr>
      <xdr:spPr>
        <a:xfrm>
          <a:off x="4258945" y="4987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79" name="直線コネクタ 78">
          <a:extLst>
            <a:ext uri="{FF2B5EF4-FFF2-40B4-BE49-F238E27FC236}">
              <a16:creationId xmlns:a16="http://schemas.microsoft.com/office/drawing/2014/main" id="{F2632659-8D5D-44A1-B58C-AA6A6C9AC323}"/>
            </a:ext>
          </a:extLst>
        </xdr:cNvPr>
        <xdr:cNvCxnSpPr/>
      </xdr:nvCxnSpPr>
      <xdr:spPr>
        <a:xfrm>
          <a:off x="4119245" y="520827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109872</xdr:rowOff>
    </xdr:from>
    <xdr:ext cx="405111" cy="259045"/>
    <xdr:sp macro="" textlink="">
      <xdr:nvSpPr>
        <xdr:cNvPr id="80" name="有形固定資産減価償却率平均値テキスト">
          <a:extLst>
            <a:ext uri="{FF2B5EF4-FFF2-40B4-BE49-F238E27FC236}">
              <a16:creationId xmlns:a16="http://schemas.microsoft.com/office/drawing/2014/main" id="{D3B3F264-6E6C-4C95-BB85-DB9A3912AD22}"/>
            </a:ext>
          </a:extLst>
        </xdr:cNvPr>
        <xdr:cNvSpPr txBox="1"/>
      </xdr:nvSpPr>
      <xdr:spPr>
        <a:xfrm>
          <a:off x="4258945" y="5573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81" name="フローチャート: 判断 80">
          <a:extLst>
            <a:ext uri="{FF2B5EF4-FFF2-40B4-BE49-F238E27FC236}">
              <a16:creationId xmlns:a16="http://schemas.microsoft.com/office/drawing/2014/main" id="{94A712C2-7C92-4F97-A38B-B3F57843390C}"/>
            </a:ext>
          </a:extLst>
        </xdr:cNvPr>
        <xdr:cNvSpPr/>
      </xdr:nvSpPr>
      <xdr:spPr>
        <a:xfrm>
          <a:off x="4157345" y="57181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82" name="フローチャート: 判断 81">
          <a:extLst>
            <a:ext uri="{FF2B5EF4-FFF2-40B4-BE49-F238E27FC236}">
              <a16:creationId xmlns:a16="http://schemas.microsoft.com/office/drawing/2014/main" id="{0A1A1495-8843-429A-8E26-6B92D379FCBF}"/>
            </a:ext>
          </a:extLst>
        </xdr:cNvPr>
        <xdr:cNvSpPr/>
      </xdr:nvSpPr>
      <xdr:spPr>
        <a:xfrm>
          <a:off x="3537585" y="56785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3" name="フローチャート: 判断 82">
          <a:extLst>
            <a:ext uri="{FF2B5EF4-FFF2-40B4-BE49-F238E27FC236}">
              <a16:creationId xmlns:a16="http://schemas.microsoft.com/office/drawing/2014/main" id="{462719D5-C0C0-445F-A4D2-AB7E96957D97}"/>
            </a:ext>
          </a:extLst>
        </xdr:cNvPr>
        <xdr:cNvSpPr/>
      </xdr:nvSpPr>
      <xdr:spPr>
        <a:xfrm>
          <a:off x="2867025" y="5653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84" name="フローチャート: 判断 83">
          <a:extLst>
            <a:ext uri="{FF2B5EF4-FFF2-40B4-BE49-F238E27FC236}">
              <a16:creationId xmlns:a16="http://schemas.microsoft.com/office/drawing/2014/main" id="{3FAD7FB9-CA13-493D-BD50-E2D8FAD66661}"/>
            </a:ext>
          </a:extLst>
        </xdr:cNvPr>
        <xdr:cNvSpPr/>
      </xdr:nvSpPr>
      <xdr:spPr>
        <a:xfrm>
          <a:off x="2196465" y="56140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143298</xdr:rowOff>
    </xdr:from>
    <xdr:to>
      <xdr:col>7</xdr:col>
      <xdr:colOff>187325</xdr:colOff>
      <xdr:row>29</xdr:row>
      <xdr:rowOff>73448</xdr:rowOff>
    </xdr:to>
    <xdr:sp macro="" textlink="">
      <xdr:nvSpPr>
        <xdr:cNvPr id="85" name="フローチャート: 判断 84">
          <a:extLst>
            <a:ext uri="{FF2B5EF4-FFF2-40B4-BE49-F238E27FC236}">
              <a16:creationId xmlns:a16="http://schemas.microsoft.com/office/drawing/2014/main" id="{E2C2FA40-2A2D-4B8D-9441-89C96FEED016}"/>
            </a:ext>
          </a:extLst>
        </xdr:cNvPr>
        <xdr:cNvSpPr/>
      </xdr:nvSpPr>
      <xdr:spPr>
        <a:xfrm>
          <a:off x="1525905" y="56068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9CC0CFB-C466-4C7F-AB77-B96F25B2808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95972316-EAFA-48D0-BEE2-5C08E403709A}"/>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3CD7195-0F86-4014-9378-0093DF4DFDFE}"/>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EEEE5A67-F3BE-4508-8F26-E57F480979CA}"/>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51F87F7C-261E-490E-A6FC-759C7514F93E}"/>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91" name="楕円 90">
          <a:extLst>
            <a:ext uri="{FF2B5EF4-FFF2-40B4-BE49-F238E27FC236}">
              <a16:creationId xmlns:a16="http://schemas.microsoft.com/office/drawing/2014/main" id="{1BC359A2-8D48-4D09-86A8-CDCBA302A0C3}"/>
            </a:ext>
          </a:extLst>
        </xdr:cNvPr>
        <xdr:cNvSpPr/>
      </xdr:nvSpPr>
      <xdr:spPr>
        <a:xfrm>
          <a:off x="4157345" y="60487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60765</xdr:rowOff>
    </xdr:from>
    <xdr:ext cx="405111" cy="259045"/>
    <xdr:sp macro="" textlink="">
      <xdr:nvSpPr>
        <xdr:cNvPr id="92" name="有形固定資産減価償却率該当値テキスト">
          <a:extLst>
            <a:ext uri="{FF2B5EF4-FFF2-40B4-BE49-F238E27FC236}">
              <a16:creationId xmlns:a16="http://schemas.microsoft.com/office/drawing/2014/main" id="{A4E245D6-BBCF-4DBE-89B4-D85FEE3B85E8}"/>
            </a:ext>
          </a:extLst>
        </xdr:cNvPr>
        <xdr:cNvSpPr txBox="1"/>
      </xdr:nvSpPr>
      <xdr:spPr>
        <a:xfrm>
          <a:off x="4258945" y="6027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21167</xdr:rowOff>
    </xdr:from>
    <xdr:to>
      <xdr:col>19</xdr:col>
      <xdr:colOff>187325</xdr:colOff>
      <xdr:row>31</xdr:row>
      <xdr:rowOff>122767</xdr:rowOff>
    </xdr:to>
    <xdr:sp macro="" textlink="">
      <xdr:nvSpPr>
        <xdr:cNvPr id="93" name="楕円 92">
          <a:extLst>
            <a:ext uri="{FF2B5EF4-FFF2-40B4-BE49-F238E27FC236}">
              <a16:creationId xmlns:a16="http://schemas.microsoft.com/office/drawing/2014/main" id="{E84EEEB3-2DCA-4222-9774-F8EE07A2FE9F}"/>
            </a:ext>
          </a:extLst>
        </xdr:cNvPr>
        <xdr:cNvSpPr/>
      </xdr:nvSpPr>
      <xdr:spPr>
        <a:xfrm>
          <a:off x="3537585" y="59876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71967</xdr:rowOff>
    </xdr:from>
    <xdr:to>
      <xdr:col>23</xdr:col>
      <xdr:colOff>85725</xdr:colOff>
      <xdr:row>31</xdr:row>
      <xdr:rowOff>133138</xdr:rowOff>
    </xdr:to>
    <xdr:cxnSp macro="">
      <xdr:nvCxnSpPr>
        <xdr:cNvPr id="94" name="直線コネクタ 93">
          <a:extLst>
            <a:ext uri="{FF2B5EF4-FFF2-40B4-BE49-F238E27FC236}">
              <a16:creationId xmlns:a16="http://schemas.microsoft.com/office/drawing/2014/main" id="{0A40AE4E-CC3D-4060-82E9-55B93177FC5B}"/>
            </a:ext>
          </a:extLst>
        </xdr:cNvPr>
        <xdr:cNvCxnSpPr/>
      </xdr:nvCxnSpPr>
      <xdr:spPr>
        <a:xfrm>
          <a:off x="3588385" y="6038427"/>
          <a:ext cx="619760" cy="6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138642</xdr:rowOff>
    </xdr:from>
    <xdr:to>
      <xdr:col>15</xdr:col>
      <xdr:colOff>187325</xdr:colOff>
      <xdr:row>31</xdr:row>
      <xdr:rowOff>68792</xdr:rowOff>
    </xdr:to>
    <xdr:sp macro="" textlink="">
      <xdr:nvSpPr>
        <xdr:cNvPr id="95" name="楕円 94">
          <a:extLst>
            <a:ext uri="{FF2B5EF4-FFF2-40B4-BE49-F238E27FC236}">
              <a16:creationId xmlns:a16="http://schemas.microsoft.com/office/drawing/2014/main" id="{AEDFBACC-2886-4B51-90FC-76127B1DAE87}"/>
            </a:ext>
          </a:extLst>
        </xdr:cNvPr>
        <xdr:cNvSpPr/>
      </xdr:nvSpPr>
      <xdr:spPr>
        <a:xfrm>
          <a:off x="2867025" y="59374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17992</xdr:rowOff>
    </xdr:from>
    <xdr:to>
      <xdr:col>19</xdr:col>
      <xdr:colOff>136525</xdr:colOff>
      <xdr:row>31</xdr:row>
      <xdr:rowOff>71967</xdr:rowOff>
    </xdr:to>
    <xdr:cxnSp macro="">
      <xdr:nvCxnSpPr>
        <xdr:cNvPr id="96" name="直線コネクタ 95">
          <a:extLst>
            <a:ext uri="{FF2B5EF4-FFF2-40B4-BE49-F238E27FC236}">
              <a16:creationId xmlns:a16="http://schemas.microsoft.com/office/drawing/2014/main" id="{4F88FCC4-9E58-4716-B48F-2663A3AFEAD6}"/>
            </a:ext>
          </a:extLst>
        </xdr:cNvPr>
        <xdr:cNvCxnSpPr/>
      </xdr:nvCxnSpPr>
      <xdr:spPr>
        <a:xfrm>
          <a:off x="2917825" y="5984452"/>
          <a:ext cx="67056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46355</xdr:rowOff>
    </xdr:from>
    <xdr:to>
      <xdr:col>11</xdr:col>
      <xdr:colOff>187325</xdr:colOff>
      <xdr:row>31</xdr:row>
      <xdr:rowOff>147955</xdr:rowOff>
    </xdr:to>
    <xdr:sp macro="" textlink="">
      <xdr:nvSpPr>
        <xdr:cNvPr id="97" name="楕円 96">
          <a:extLst>
            <a:ext uri="{FF2B5EF4-FFF2-40B4-BE49-F238E27FC236}">
              <a16:creationId xmlns:a16="http://schemas.microsoft.com/office/drawing/2014/main" id="{53A1C4C3-7EAD-4A71-B857-5BC8FDA4D26D}"/>
            </a:ext>
          </a:extLst>
        </xdr:cNvPr>
        <xdr:cNvSpPr/>
      </xdr:nvSpPr>
      <xdr:spPr>
        <a:xfrm>
          <a:off x="2196465" y="60128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17992</xdr:rowOff>
    </xdr:from>
    <xdr:to>
      <xdr:col>15</xdr:col>
      <xdr:colOff>136525</xdr:colOff>
      <xdr:row>31</xdr:row>
      <xdr:rowOff>97155</xdr:rowOff>
    </xdr:to>
    <xdr:cxnSp macro="">
      <xdr:nvCxnSpPr>
        <xdr:cNvPr id="98" name="直線コネクタ 97">
          <a:extLst>
            <a:ext uri="{FF2B5EF4-FFF2-40B4-BE49-F238E27FC236}">
              <a16:creationId xmlns:a16="http://schemas.microsoft.com/office/drawing/2014/main" id="{55564297-64B8-4A29-94EF-4C1050088D85}"/>
            </a:ext>
          </a:extLst>
        </xdr:cNvPr>
        <xdr:cNvCxnSpPr/>
      </xdr:nvCxnSpPr>
      <xdr:spPr>
        <a:xfrm flipV="1">
          <a:off x="2247265" y="5984452"/>
          <a:ext cx="670560" cy="7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156633</xdr:rowOff>
    </xdr:from>
    <xdr:to>
      <xdr:col>7</xdr:col>
      <xdr:colOff>187325</xdr:colOff>
      <xdr:row>31</xdr:row>
      <xdr:rowOff>86783</xdr:rowOff>
    </xdr:to>
    <xdr:sp macro="" textlink="">
      <xdr:nvSpPr>
        <xdr:cNvPr id="99" name="楕円 98">
          <a:extLst>
            <a:ext uri="{FF2B5EF4-FFF2-40B4-BE49-F238E27FC236}">
              <a16:creationId xmlns:a16="http://schemas.microsoft.com/office/drawing/2014/main" id="{94B9F2E8-732B-481D-B9D7-FC9787119FFC}"/>
            </a:ext>
          </a:extLst>
        </xdr:cNvPr>
        <xdr:cNvSpPr/>
      </xdr:nvSpPr>
      <xdr:spPr>
        <a:xfrm>
          <a:off x="1525905" y="59554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35983</xdr:rowOff>
    </xdr:from>
    <xdr:to>
      <xdr:col>11</xdr:col>
      <xdr:colOff>136525</xdr:colOff>
      <xdr:row>31</xdr:row>
      <xdr:rowOff>97155</xdr:rowOff>
    </xdr:to>
    <xdr:cxnSp macro="">
      <xdr:nvCxnSpPr>
        <xdr:cNvPr id="100" name="直線コネクタ 99">
          <a:extLst>
            <a:ext uri="{FF2B5EF4-FFF2-40B4-BE49-F238E27FC236}">
              <a16:creationId xmlns:a16="http://schemas.microsoft.com/office/drawing/2014/main" id="{D6EE755A-D2E1-411B-9701-D269CF06AA20}"/>
            </a:ext>
          </a:extLst>
        </xdr:cNvPr>
        <xdr:cNvCxnSpPr/>
      </xdr:nvCxnSpPr>
      <xdr:spPr>
        <a:xfrm>
          <a:off x="1576705" y="6002443"/>
          <a:ext cx="67056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165540</xdr:rowOff>
    </xdr:from>
    <xdr:ext cx="405111" cy="259045"/>
    <xdr:sp macro="" textlink="">
      <xdr:nvSpPr>
        <xdr:cNvPr id="101" name="n_1aveValue有形固定資産減価償却率">
          <a:extLst>
            <a:ext uri="{FF2B5EF4-FFF2-40B4-BE49-F238E27FC236}">
              <a16:creationId xmlns:a16="http://schemas.microsoft.com/office/drawing/2014/main" id="{7E335C5E-2E57-42F9-A52F-764188DA40D4}"/>
            </a:ext>
          </a:extLst>
        </xdr:cNvPr>
        <xdr:cNvSpPr txBox="1"/>
      </xdr:nvSpPr>
      <xdr:spPr>
        <a:xfrm>
          <a:off x="3395989" y="5461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102" name="n_2aveValue有形固定資産減価償却率">
          <a:extLst>
            <a:ext uri="{FF2B5EF4-FFF2-40B4-BE49-F238E27FC236}">
              <a16:creationId xmlns:a16="http://schemas.microsoft.com/office/drawing/2014/main" id="{492F278E-1C9C-435B-A0F5-83C9FD0585A2}"/>
            </a:ext>
          </a:extLst>
        </xdr:cNvPr>
        <xdr:cNvSpPr txBox="1"/>
      </xdr:nvSpPr>
      <xdr:spPr>
        <a:xfrm>
          <a:off x="2738129" y="543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97172</xdr:rowOff>
    </xdr:from>
    <xdr:ext cx="405111" cy="259045"/>
    <xdr:sp macro="" textlink="">
      <xdr:nvSpPr>
        <xdr:cNvPr id="103" name="n_3aveValue有形固定資産減価償却率">
          <a:extLst>
            <a:ext uri="{FF2B5EF4-FFF2-40B4-BE49-F238E27FC236}">
              <a16:creationId xmlns:a16="http://schemas.microsoft.com/office/drawing/2014/main" id="{5DE74570-17F1-4816-9226-0B6F76218F26}"/>
            </a:ext>
          </a:extLst>
        </xdr:cNvPr>
        <xdr:cNvSpPr txBox="1"/>
      </xdr:nvSpPr>
      <xdr:spPr>
        <a:xfrm>
          <a:off x="2067569" y="539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89975</xdr:rowOff>
    </xdr:from>
    <xdr:ext cx="405111" cy="259045"/>
    <xdr:sp macro="" textlink="">
      <xdr:nvSpPr>
        <xdr:cNvPr id="104" name="n_4aveValue有形固定資産減価償却率">
          <a:extLst>
            <a:ext uri="{FF2B5EF4-FFF2-40B4-BE49-F238E27FC236}">
              <a16:creationId xmlns:a16="http://schemas.microsoft.com/office/drawing/2014/main" id="{AF9B2A37-B53F-4508-B4A8-67FF64224C10}"/>
            </a:ext>
          </a:extLst>
        </xdr:cNvPr>
        <xdr:cNvSpPr txBox="1"/>
      </xdr:nvSpPr>
      <xdr:spPr>
        <a:xfrm>
          <a:off x="1397009" y="5385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113894</xdr:rowOff>
    </xdr:from>
    <xdr:ext cx="405111" cy="259045"/>
    <xdr:sp macro="" textlink="">
      <xdr:nvSpPr>
        <xdr:cNvPr id="105" name="n_1mainValue有形固定資産減価償却率">
          <a:extLst>
            <a:ext uri="{FF2B5EF4-FFF2-40B4-BE49-F238E27FC236}">
              <a16:creationId xmlns:a16="http://schemas.microsoft.com/office/drawing/2014/main" id="{CD833A8A-1DA0-4C2F-9366-DF55A3D68C2E}"/>
            </a:ext>
          </a:extLst>
        </xdr:cNvPr>
        <xdr:cNvSpPr txBox="1"/>
      </xdr:nvSpPr>
      <xdr:spPr>
        <a:xfrm>
          <a:off x="3395989" y="6080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59919</xdr:rowOff>
    </xdr:from>
    <xdr:ext cx="405111" cy="259045"/>
    <xdr:sp macro="" textlink="">
      <xdr:nvSpPr>
        <xdr:cNvPr id="106" name="n_2mainValue有形固定資産減価償却率">
          <a:extLst>
            <a:ext uri="{FF2B5EF4-FFF2-40B4-BE49-F238E27FC236}">
              <a16:creationId xmlns:a16="http://schemas.microsoft.com/office/drawing/2014/main" id="{1CEC4500-D605-4116-BC11-19095D245D9E}"/>
            </a:ext>
          </a:extLst>
        </xdr:cNvPr>
        <xdr:cNvSpPr txBox="1"/>
      </xdr:nvSpPr>
      <xdr:spPr>
        <a:xfrm>
          <a:off x="2738129" y="6026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139082</xdr:rowOff>
    </xdr:from>
    <xdr:ext cx="405111" cy="259045"/>
    <xdr:sp macro="" textlink="">
      <xdr:nvSpPr>
        <xdr:cNvPr id="107" name="n_3mainValue有形固定資産減価償却率">
          <a:extLst>
            <a:ext uri="{FF2B5EF4-FFF2-40B4-BE49-F238E27FC236}">
              <a16:creationId xmlns:a16="http://schemas.microsoft.com/office/drawing/2014/main" id="{3677C67D-02EA-430B-975A-A3C738AF4BE5}"/>
            </a:ext>
          </a:extLst>
        </xdr:cNvPr>
        <xdr:cNvSpPr txBox="1"/>
      </xdr:nvSpPr>
      <xdr:spPr>
        <a:xfrm>
          <a:off x="2067569" y="6105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77910</xdr:rowOff>
    </xdr:from>
    <xdr:ext cx="405111" cy="259045"/>
    <xdr:sp macro="" textlink="">
      <xdr:nvSpPr>
        <xdr:cNvPr id="108" name="n_4mainValue有形固定資産減価償却率">
          <a:extLst>
            <a:ext uri="{FF2B5EF4-FFF2-40B4-BE49-F238E27FC236}">
              <a16:creationId xmlns:a16="http://schemas.microsoft.com/office/drawing/2014/main" id="{DD01D758-847E-4374-B2F7-D3849FA7B569}"/>
            </a:ext>
          </a:extLst>
        </xdr:cNvPr>
        <xdr:cNvSpPr txBox="1"/>
      </xdr:nvSpPr>
      <xdr:spPr>
        <a:xfrm>
          <a:off x="1397009" y="6044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7EDFD881-0186-4D87-A295-A05C61F5B477}"/>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B4A68EDB-C878-4747-BC77-3FBD9B806CA0}"/>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E3DC3CC1-B1B0-4C13-BB0D-3CF7DDA7C2D2}"/>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9A5D62D3-7CE6-40F0-8438-6AF1941FEDD2}"/>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9CBFEA36-EEF4-40BC-A5BF-7735545A9312}"/>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615847B-8F3A-4322-8256-CD8A8E351110}"/>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2FEE6C0E-BD47-4447-A129-95FD03B19DE4}"/>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E577599E-E679-478B-8401-2E9EE65AAB59}"/>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AFF66F71-6124-4F54-BECE-FAC520CB9392}"/>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B40E65B1-793E-48A0-A3DB-BEFF82017897}"/>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916D6F90-B7F9-4FCB-814F-15F74D28EC6E}"/>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F0FE25F9-3A07-4AD8-A67B-5D6086957C35}"/>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28C7F639-FF95-455B-B772-63BCC456EE39}"/>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地方債残高が類似団体と比較して多額である</a:t>
          </a:r>
          <a:r>
            <a:rPr kumimoji="1" lang="ja-JP" altLang="en-US" sz="1000">
              <a:solidFill>
                <a:schemeClr val="dk1"/>
              </a:solidFill>
              <a:effectLst/>
              <a:latin typeface="+mn-lt"/>
              <a:ea typeface="+mn-ea"/>
              <a:cs typeface="+mn-cs"/>
            </a:rPr>
            <a:t>が</a:t>
          </a:r>
          <a:r>
            <a:rPr kumimoji="1" lang="ja-JP" altLang="ja-JP" sz="1000">
              <a:solidFill>
                <a:schemeClr val="dk1"/>
              </a:solidFill>
              <a:effectLst/>
              <a:latin typeface="+mn-lt"/>
              <a:ea typeface="+mn-ea"/>
              <a:cs typeface="+mn-cs"/>
            </a:rPr>
            <a:t>、充当可能基金も多額であるため、令和</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年度まで類似団体平均よりも低い値で推移していた。</a:t>
          </a:r>
          <a:r>
            <a:rPr kumimoji="1" lang="ja-JP" altLang="en-US" sz="1000">
              <a:solidFill>
                <a:schemeClr val="dk1"/>
              </a:solidFill>
              <a:effectLst/>
              <a:latin typeface="+mn-lt"/>
              <a:ea typeface="+mn-ea"/>
              <a:cs typeface="+mn-cs"/>
            </a:rPr>
            <a:t>しかし、</a:t>
          </a:r>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4.5</a:t>
          </a:r>
          <a:r>
            <a:rPr kumimoji="1" lang="ja-JP" altLang="ja-JP" sz="1000">
              <a:solidFill>
                <a:schemeClr val="dk1"/>
              </a:solidFill>
              <a:effectLst/>
              <a:latin typeface="+mn-lt"/>
              <a:ea typeface="+mn-ea"/>
              <a:cs typeface="+mn-cs"/>
            </a:rPr>
            <a:t>年度</a:t>
          </a:r>
          <a:r>
            <a:rPr kumimoji="1" lang="ja-JP" altLang="en-US" sz="1000">
              <a:solidFill>
                <a:schemeClr val="dk1"/>
              </a:solidFill>
              <a:effectLst/>
              <a:latin typeface="+mn-lt"/>
              <a:ea typeface="+mn-ea"/>
              <a:cs typeface="+mn-cs"/>
            </a:rPr>
            <a:t>については、</a:t>
          </a:r>
          <a:r>
            <a:rPr kumimoji="1" lang="ja-JP" altLang="ja-JP" sz="1000">
              <a:solidFill>
                <a:schemeClr val="dk1"/>
              </a:solidFill>
              <a:effectLst/>
              <a:latin typeface="+mn-lt"/>
              <a:ea typeface="+mn-ea"/>
              <a:cs typeface="+mn-cs"/>
            </a:rPr>
            <a:t>新中学校建設事業に係る多額の過疎対策事業債を発行し</a:t>
          </a:r>
          <a:r>
            <a:rPr kumimoji="1" lang="ja-JP" altLang="en-US"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地方債残高が大幅に増加した</a:t>
          </a:r>
          <a:r>
            <a:rPr kumimoji="1" lang="ja-JP" altLang="en-US"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6</a:t>
          </a:r>
          <a:r>
            <a:rPr kumimoji="1" lang="ja-JP" altLang="en-US" sz="1000">
              <a:solidFill>
                <a:schemeClr val="dk1"/>
              </a:solidFill>
              <a:effectLst/>
              <a:latin typeface="+mn-lt"/>
              <a:ea typeface="+mn-ea"/>
              <a:cs typeface="+mn-cs"/>
            </a:rPr>
            <a:t>年度については、</a:t>
          </a:r>
          <a:r>
            <a:rPr kumimoji="1" lang="ja-JP" altLang="ja-JP" sz="1050">
              <a:solidFill>
                <a:schemeClr val="dk1"/>
              </a:solidFill>
              <a:effectLst/>
              <a:latin typeface="+mn-lt"/>
              <a:ea typeface="+mn-ea"/>
              <a:cs typeface="+mn-cs"/>
            </a:rPr>
            <a:t>新中学校建設事業</a:t>
          </a:r>
          <a:r>
            <a:rPr kumimoji="1" lang="ja-JP" altLang="en-US" sz="1050">
              <a:solidFill>
                <a:schemeClr val="dk1"/>
              </a:solidFill>
              <a:effectLst/>
              <a:latin typeface="+mn-lt"/>
              <a:ea typeface="+mn-ea"/>
              <a:cs typeface="+mn-cs"/>
            </a:rPr>
            <a:t>が完了</a:t>
          </a:r>
          <a:r>
            <a:rPr kumimoji="1" lang="ja-JP" altLang="en-US" sz="1100">
              <a:solidFill>
                <a:schemeClr val="dk1"/>
              </a:solidFill>
              <a:effectLst/>
              <a:latin typeface="+mn-lt"/>
              <a:ea typeface="+mn-ea"/>
              <a:cs typeface="+mn-cs"/>
            </a:rPr>
            <a:t>したこともあり、</a:t>
          </a:r>
          <a:r>
            <a:rPr kumimoji="1" lang="ja-JP" altLang="en-US" sz="1000">
              <a:solidFill>
                <a:schemeClr val="dk1"/>
              </a:solidFill>
              <a:effectLst/>
              <a:latin typeface="+mn-lt"/>
              <a:ea typeface="+mn-ea"/>
              <a:cs typeface="+mn-cs"/>
            </a:rPr>
            <a:t>昨年度比で</a:t>
          </a:r>
          <a:r>
            <a:rPr kumimoji="1" lang="en-US" altLang="ja-JP" sz="1000">
              <a:solidFill>
                <a:schemeClr val="dk1"/>
              </a:solidFill>
              <a:effectLst/>
              <a:latin typeface="+mn-lt"/>
              <a:ea typeface="+mn-ea"/>
              <a:cs typeface="+mn-cs"/>
            </a:rPr>
            <a:t>16.6</a:t>
          </a:r>
          <a:r>
            <a:rPr kumimoji="1" lang="ja-JP" altLang="en-US" sz="1000">
              <a:solidFill>
                <a:schemeClr val="dk1"/>
              </a:solidFill>
              <a:effectLst/>
              <a:latin typeface="+mn-lt"/>
              <a:ea typeface="+mn-ea"/>
              <a:cs typeface="+mn-cs"/>
            </a:rPr>
            <a:t>％改善し、類似団体平均を下回ることとなったが、</a:t>
          </a:r>
          <a:r>
            <a:rPr kumimoji="1" lang="ja-JP" altLang="ja-JP" sz="1000">
              <a:solidFill>
                <a:schemeClr val="dk1"/>
              </a:solidFill>
              <a:effectLst/>
              <a:latin typeface="+mn-lt"/>
              <a:ea typeface="+mn-ea"/>
              <a:cs typeface="+mn-cs"/>
            </a:rPr>
            <a:t>今後も地方債残高の推移には注意が必要である。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EFC65A5B-0386-458E-8EDA-A29A7B9E206C}"/>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B4CF0B67-52F6-48CA-A019-8A93C5A3017B}"/>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46926F30-7C80-49F1-9D96-A33C04D60526}"/>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787AC36B-4D4D-486A-BC1E-66EB69A56010}"/>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AFD0DAA2-A2E2-4C23-9B36-62B71706E616}"/>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93C7126B-518F-4897-B243-687525719274}"/>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2DDE732A-42AA-439A-8C60-1179F812BF39}"/>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D68CA8A6-9BD2-460E-A572-078FAC07D270}"/>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D23F9158-B5AD-47D1-830C-2B263EB9C7AA}"/>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CA66B1ED-7B07-4CFB-84FD-901E1EB3D00A}"/>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64DD6E9C-FB09-4D6F-B8FB-747B0BE6DDE4}"/>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C9C50B7B-9702-415C-BE9D-B71B0E0C2C00}"/>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925D1E59-1869-4A4F-B3A7-719C7B764E7C}"/>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B349589-5617-46AE-A005-121AA97D201D}"/>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4A6C71D6-4B81-41B7-A939-A7DEDCC8DDF6}"/>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37" name="直線コネクタ 136">
          <a:extLst>
            <a:ext uri="{FF2B5EF4-FFF2-40B4-BE49-F238E27FC236}">
              <a16:creationId xmlns:a16="http://schemas.microsoft.com/office/drawing/2014/main" id="{AC95FE8C-CC20-4B58-BC35-07F1629AA909}"/>
            </a:ext>
          </a:extLst>
        </xdr:cNvPr>
        <xdr:cNvCxnSpPr/>
      </xdr:nvCxnSpPr>
      <xdr:spPr>
        <a:xfrm flipV="1">
          <a:off x="13027660" y="5211868"/>
          <a:ext cx="1269" cy="1331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38" name="債務償還比率最小値テキスト">
          <a:extLst>
            <a:ext uri="{FF2B5EF4-FFF2-40B4-BE49-F238E27FC236}">
              <a16:creationId xmlns:a16="http://schemas.microsoft.com/office/drawing/2014/main" id="{7642D5CF-1794-4EA8-B3BA-727F444DCEDE}"/>
            </a:ext>
          </a:extLst>
        </xdr:cNvPr>
        <xdr:cNvSpPr txBox="1"/>
      </xdr:nvSpPr>
      <xdr:spPr>
        <a:xfrm>
          <a:off x="13080365" y="654670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39" name="直線コネクタ 138">
          <a:extLst>
            <a:ext uri="{FF2B5EF4-FFF2-40B4-BE49-F238E27FC236}">
              <a16:creationId xmlns:a16="http://schemas.microsoft.com/office/drawing/2014/main" id="{D8EEC839-3048-454E-873E-A0DD0046755C}"/>
            </a:ext>
          </a:extLst>
        </xdr:cNvPr>
        <xdr:cNvCxnSpPr/>
      </xdr:nvCxnSpPr>
      <xdr:spPr>
        <a:xfrm>
          <a:off x="12963525" y="65428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3CC7E723-2660-4686-911D-F3B0644B1A44}"/>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BC901FC5-597D-4C9C-9609-9689D84239DA}"/>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17755</xdr:rowOff>
    </xdr:from>
    <xdr:ext cx="469744" cy="259045"/>
    <xdr:sp macro="" textlink="">
      <xdr:nvSpPr>
        <xdr:cNvPr id="142" name="債務償還比率平均値テキスト">
          <a:extLst>
            <a:ext uri="{FF2B5EF4-FFF2-40B4-BE49-F238E27FC236}">
              <a16:creationId xmlns:a16="http://schemas.microsoft.com/office/drawing/2014/main" id="{AA58FC4E-9581-43AD-AC82-147C24BE52B0}"/>
            </a:ext>
          </a:extLst>
        </xdr:cNvPr>
        <xdr:cNvSpPr txBox="1"/>
      </xdr:nvSpPr>
      <xdr:spPr>
        <a:xfrm>
          <a:off x="13080365" y="58165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43" name="フローチャート: 判断 142">
          <a:extLst>
            <a:ext uri="{FF2B5EF4-FFF2-40B4-BE49-F238E27FC236}">
              <a16:creationId xmlns:a16="http://schemas.microsoft.com/office/drawing/2014/main" id="{DA15450C-B4B9-4EC4-AED7-835CA0846F23}"/>
            </a:ext>
          </a:extLst>
        </xdr:cNvPr>
        <xdr:cNvSpPr/>
      </xdr:nvSpPr>
      <xdr:spPr>
        <a:xfrm>
          <a:off x="13001625" y="58381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44" name="フローチャート: 判断 143">
          <a:extLst>
            <a:ext uri="{FF2B5EF4-FFF2-40B4-BE49-F238E27FC236}">
              <a16:creationId xmlns:a16="http://schemas.microsoft.com/office/drawing/2014/main" id="{34E1B2A7-0E35-44D3-AE05-164875AD27C6}"/>
            </a:ext>
          </a:extLst>
        </xdr:cNvPr>
        <xdr:cNvSpPr/>
      </xdr:nvSpPr>
      <xdr:spPr>
        <a:xfrm>
          <a:off x="12359005" y="5831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45" name="フローチャート: 判断 144">
          <a:extLst>
            <a:ext uri="{FF2B5EF4-FFF2-40B4-BE49-F238E27FC236}">
              <a16:creationId xmlns:a16="http://schemas.microsoft.com/office/drawing/2014/main" id="{48B7D4EC-1A82-4583-A724-8F152AB92940}"/>
            </a:ext>
          </a:extLst>
        </xdr:cNvPr>
        <xdr:cNvSpPr/>
      </xdr:nvSpPr>
      <xdr:spPr>
        <a:xfrm>
          <a:off x="11688445" y="5820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46" name="フローチャート: 判断 145">
          <a:extLst>
            <a:ext uri="{FF2B5EF4-FFF2-40B4-BE49-F238E27FC236}">
              <a16:creationId xmlns:a16="http://schemas.microsoft.com/office/drawing/2014/main" id="{165F0CD8-7A4C-4E4D-86E3-D87BADC0717F}"/>
            </a:ext>
          </a:extLst>
        </xdr:cNvPr>
        <xdr:cNvSpPr/>
      </xdr:nvSpPr>
      <xdr:spPr>
        <a:xfrm>
          <a:off x="11017885" y="57648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138762</xdr:rowOff>
    </xdr:from>
    <xdr:to>
      <xdr:col>60</xdr:col>
      <xdr:colOff>123825</xdr:colOff>
      <xdr:row>31</xdr:row>
      <xdr:rowOff>68912</xdr:rowOff>
    </xdr:to>
    <xdr:sp macro="" textlink="">
      <xdr:nvSpPr>
        <xdr:cNvPr id="147" name="フローチャート: 判断 146">
          <a:extLst>
            <a:ext uri="{FF2B5EF4-FFF2-40B4-BE49-F238E27FC236}">
              <a16:creationId xmlns:a16="http://schemas.microsoft.com/office/drawing/2014/main" id="{38B0810C-C3B4-48C9-9B75-ABF29869BF2B}"/>
            </a:ext>
          </a:extLst>
        </xdr:cNvPr>
        <xdr:cNvSpPr/>
      </xdr:nvSpPr>
      <xdr:spPr>
        <a:xfrm>
          <a:off x="10347325" y="59375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374EA942-AE2D-489C-A5E1-C227E67C47A2}"/>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BA2B3F64-DCBB-4CD0-A84E-C569CBA9B536}"/>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D7E631D6-1BC9-4A5F-80A5-28A8E0A0443F}"/>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7FC69526-39E5-46D0-A899-911B461181E9}"/>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2B74BE0A-FD24-4598-BB47-6A64E262FEA8}"/>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15818</xdr:rowOff>
    </xdr:from>
    <xdr:to>
      <xdr:col>76</xdr:col>
      <xdr:colOff>73025</xdr:colOff>
      <xdr:row>30</xdr:row>
      <xdr:rowOff>117418</xdr:rowOff>
    </xdr:to>
    <xdr:sp macro="" textlink="">
      <xdr:nvSpPr>
        <xdr:cNvPr id="153" name="楕円 152">
          <a:extLst>
            <a:ext uri="{FF2B5EF4-FFF2-40B4-BE49-F238E27FC236}">
              <a16:creationId xmlns:a16="http://schemas.microsoft.com/office/drawing/2014/main" id="{B21ABA4E-1674-4F96-9518-EA1AD695A63C}"/>
            </a:ext>
          </a:extLst>
        </xdr:cNvPr>
        <xdr:cNvSpPr/>
      </xdr:nvSpPr>
      <xdr:spPr>
        <a:xfrm>
          <a:off x="13001625" y="58146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38695</xdr:rowOff>
    </xdr:from>
    <xdr:ext cx="469744" cy="259045"/>
    <xdr:sp macro="" textlink="">
      <xdr:nvSpPr>
        <xdr:cNvPr id="154" name="債務償還比率該当値テキスト">
          <a:extLst>
            <a:ext uri="{FF2B5EF4-FFF2-40B4-BE49-F238E27FC236}">
              <a16:creationId xmlns:a16="http://schemas.microsoft.com/office/drawing/2014/main" id="{46891787-0F5E-4BBD-9B03-41C3D399082F}"/>
            </a:ext>
          </a:extLst>
        </xdr:cNvPr>
        <xdr:cNvSpPr txBox="1"/>
      </xdr:nvSpPr>
      <xdr:spPr>
        <a:xfrm>
          <a:off x="13080365" y="5669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35729</xdr:rowOff>
    </xdr:from>
    <xdr:to>
      <xdr:col>72</xdr:col>
      <xdr:colOff>123825</xdr:colOff>
      <xdr:row>30</xdr:row>
      <xdr:rowOff>137329</xdr:rowOff>
    </xdr:to>
    <xdr:sp macro="" textlink="">
      <xdr:nvSpPr>
        <xdr:cNvPr id="155" name="楕円 154">
          <a:extLst>
            <a:ext uri="{FF2B5EF4-FFF2-40B4-BE49-F238E27FC236}">
              <a16:creationId xmlns:a16="http://schemas.microsoft.com/office/drawing/2014/main" id="{E4B18123-7627-4E26-A762-31775395E8A6}"/>
            </a:ext>
          </a:extLst>
        </xdr:cNvPr>
        <xdr:cNvSpPr/>
      </xdr:nvSpPr>
      <xdr:spPr>
        <a:xfrm>
          <a:off x="12359005" y="5834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66618</xdr:rowOff>
    </xdr:from>
    <xdr:to>
      <xdr:col>76</xdr:col>
      <xdr:colOff>22225</xdr:colOff>
      <xdr:row>30</xdr:row>
      <xdr:rowOff>86529</xdr:rowOff>
    </xdr:to>
    <xdr:cxnSp macro="">
      <xdr:nvCxnSpPr>
        <xdr:cNvPr id="156" name="直線コネクタ 155">
          <a:extLst>
            <a:ext uri="{FF2B5EF4-FFF2-40B4-BE49-F238E27FC236}">
              <a16:creationId xmlns:a16="http://schemas.microsoft.com/office/drawing/2014/main" id="{320FA27A-C434-4C35-ABD0-E1BA379ED0B3}"/>
            </a:ext>
          </a:extLst>
        </xdr:cNvPr>
        <xdr:cNvCxnSpPr/>
      </xdr:nvCxnSpPr>
      <xdr:spPr>
        <a:xfrm flipV="1">
          <a:off x="12409805" y="5865438"/>
          <a:ext cx="619760" cy="1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55400</xdr:rowOff>
    </xdr:from>
    <xdr:to>
      <xdr:col>68</xdr:col>
      <xdr:colOff>123825</xdr:colOff>
      <xdr:row>30</xdr:row>
      <xdr:rowOff>157000</xdr:rowOff>
    </xdr:to>
    <xdr:sp macro="" textlink="">
      <xdr:nvSpPr>
        <xdr:cNvPr id="157" name="楕円 156">
          <a:extLst>
            <a:ext uri="{FF2B5EF4-FFF2-40B4-BE49-F238E27FC236}">
              <a16:creationId xmlns:a16="http://schemas.microsoft.com/office/drawing/2014/main" id="{116B0849-4F71-4DB2-AC0B-F46F1AC05340}"/>
            </a:ext>
          </a:extLst>
        </xdr:cNvPr>
        <xdr:cNvSpPr/>
      </xdr:nvSpPr>
      <xdr:spPr>
        <a:xfrm>
          <a:off x="11688445" y="585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86529</xdr:rowOff>
    </xdr:from>
    <xdr:to>
      <xdr:col>72</xdr:col>
      <xdr:colOff>73025</xdr:colOff>
      <xdr:row>30</xdr:row>
      <xdr:rowOff>106200</xdr:rowOff>
    </xdr:to>
    <xdr:cxnSp macro="">
      <xdr:nvCxnSpPr>
        <xdr:cNvPr id="158" name="直線コネクタ 157">
          <a:extLst>
            <a:ext uri="{FF2B5EF4-FFF2-40B4-BE49-F238E27FC236}">
              <a16:creationId xmlns:a16="http://schemas.microsoft.com/office/drawing/2014/main" id="{4BC3DFFA-1EB4-4CA1-B658-7776BF196EAB}"/>
            </a:ext>
          </a:extLst>
        </xdr:cNvPr>
        <xdr:cNvCxnSpPr/>
      </xdr:nvCxnSpPr>
      <xdr:spPr>
        <a:xfrm flipV="1">
          <a:off x="11739245" y="5885349"/>
          <a:ext cx="670560" cy="19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119980</xdr:rowOff>
    </xdr:from>
    <xdr:to>
      <xdr:col>64</xdr:col>
      <xdr:colOff>123825</xdr:colOff>
      <xdr:row>30</xdr:row>
      <xdr:rowOff>50130</xdr:rowOff>
    </xdr:to>
    <xdr:sp macro="" textlink="">
      <xdr:nvSpPr>
        <xdr:cNvPr id="159" name="楕円 158">
          <a:extLst>
            <a:ext uri="{FF2B5EF4-FFF2-40B4-BE49-F238E27FC236}">
              <a16:creationId xmlns:a16="http://schemas.microsoft.com/office/drawing/2014/main" id="{4148CEB7-903C-4024-B502-7F8BBC668F7A}"/>
            </a:ext>
          </a:extLst>
        </xdr:cNvPr>
        <xdr:cNvSpPr/>
      </xdr:nvSpPr>
      <xdr:spPr>
        <a:xfrm>
          <a:off x="11017885" y="5751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170780</xdr:rowOff>
    </xdr:from>
    <xdr:to>
      <xdr:col>68</xdr:col>
      <xdr:colOff>73025</xdr:colOff>
      <xdr:row>30</xdr:row>
      <xdr:rowOff>106200</xdr:rowOff>
    </xdr:to>
    <xdr:cxnSp macro="">
      <xdr:nvCxnSpPr>
        <xdr:cNvPr id="160" name="直線コネクタ 159">
          <a:extLst>
            <a:ext uri="{FF2B5EF4-FFF2-40B4-BE49-F238E27FC236}">
              <a16:creationId xmlns:a16="http://schemas.microsoft.com/office/drawing/2014/main" id="{E7551484-8410-4779-AB0F-E0620782B56C}"/>
            </a:ext>
          </a:extLst>
        </xdr:cNvPr>
        <xdr:cNvCxnSpPr/>
      </xdr:nvCxnSpPr>
      <xdr:spPr>
        <a:xfrm>
          <a:off x="11068685" y="5801960"/>
          <a:ext cx="670560" cy="103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49523</xdr:rowOff>
    </xdr:from>
    <xdr:to>
      <xdr:col>60</xdr:col>
      <xdr:colOff>123825</xdr:colOff>
      <xdr:row>30</xdr:row>
      <xdr:rowOff>151123</xdr:rowOff>
    </xdr:to>
    <xdr:sp macro="" textlink="">
      <xdr:nvSpPr>
        <xdr:cNvPr id="161" name="楕円 160">
          <a:extLst>
            <a:ext uri="{FF2B5EF4-FFF2-40B4-BE49-F238E27FC236}">
              <a16:creationId xmlns:a16="http://schemas.microsoft.com/office/drawing/2014/main" id="{F64E4ADB-8F1F-48B3-82FA-9630B1C7EE17}"/>
            </a:ext>
          </a:extLst>
        </xdr:cNvPr>
        <xdr:cNvSpPr/>
      </xdr:nvSpPr>
      <xdr:spPr>
        <a:xfrm>
          <a:off x="10347325" y="584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170780</xdr:rowOff>
    </xdr:from>
    <xdr:to>
      <xdr:col>64</xdr:col>
      <xdr:colOff>73025</xdr:colOff>
      <xdr:row>30</xdr:row>
      <xdr:rowOff>100323</xdr:rowOff>
    </xdr:to>
    <xdr:cxnSp macro="">
      <xdr:nvCxnSpPr>
        <xdr:cNvPr id="162" name="直線コネクタ 161">
          <a:extLst>
            <a:ext uri="{FF2B5EF4-FFF2-40B4-BE49-F238E27FC236}">
              <a16:creationId xmlns:a16="http://schemas.microsoft.com/office/drawing/2014/main" id="{63BFF06D-F6AD-4952-8CB4-71E1725B2908}"/>
            </a:ext>
          </a:extLst>
        </xdr:cNvPr>
        <xdr:cNvCxnSpPr/>
      </xdr:nvCxnSpPr>
      <xdr:spPr>
        <a:xfrm flipV="1">
          <a:off x="10398125" y="5801960"/>
          <a:ext cx="670560" cy="9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150498</xdr:rowOff>
    </xdr:from>
    <xdr:ext cx="469744" cy="259045"/>
    <xdr:sp macro="" textlink="">
      <xdr:nvSpPr>
        <xdr:cNvPr id="163" name="n_1aveValue債務償還比率">
          <a:extLst>
            <a:ext uri="{FF2B5EF4-FFF2-40B4-BE49-F238E27FC236}">
              <a16:creationId xmlns:a16="http://schemas.microsoft.com/office/drawing/2014/main" id="{D27035D7-E6BB-4C06-A830-0C7FDDC94E84}"/>
            </a:ext>
          </a:extLst>
        </xdr:cNvPr>
        <xdr:cNvSpPr txBox="1"/>
      </xdr:nvSpPr>
      <xdr:spPr>
        <a:xfrm>
          <a:off x="12185092" y="561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139463</xdr:rowOff>
    </xdr:from>
    <xdr:ext cx="469744" cy="259045"/>
    <xdr:sp macro="" textlink="">
      <xdr:nvSpPr>
        <xdr:cNvPr id="164" name="n_2aveValue債務償還比率">
          <a:extLst>
            <a:ext uri="{FF2B5EF4-FFF2-40B4-BE49-F238E27FC236}">
              <a16:creationId xmlns:a16="http://schemas.microsoft.com/office/drawing/2014/main" id="{79C850D0-AEB5-4EA6-A807-54388568965D}"/>
            </a:ext>
          </a:extLst>
        </xdr:cNvPr>
        <xdr:cNvSpPr txBox="1"/>
      </xdr:nvSpPr>
      <xdr:spPr>
        <a:xfrm>
          <a:off x="11527232" y="5603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54930</xdr:rowOff>
    </xdr:from>
    <xdr:ext cx="469744" cy="259045"/>
    <xdr:sp macro="" textlink="">
      <xdr:nvSpPr>
        <xdr:cNvPr id="165" name="n_3aveValue債務償還比率">
          <a:extLst>
            <a:ext uri="{FF2B5EF4-FFF2-40B4-BE49-F238E27FC236}">
              <a16:creationId xmlns:a16="http://schemas.microsoft.com/office/drawing/2014/main" id="{E7F64D78-E5B5-4D0A-A929-5E5E144B75DE}"/>
            </a:ext>
          </a:extLst>
        </xdr:cNvPr>
        <xdr:cNvSpPr txBox="1"/>
      </xdr:nvSpPr>
      <xdr:spPr>
        <a:xfrm>
          <a:off x="10856672" y="585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60039</xdr:rowOff>
    </xdr:from>
    <xdr:ext cx="469744" cy="259045"/>
    <xdr:sp macro="" textlink="">
      <xdr:nvSpPr>
        <xdr:cNvPr id="166" name="n_4aveValue債務償還比率">
          <a:extLst>
            <a:ext uri="{FF2B5EF4-FFF2-40B4-BE49-F238E27FC236}">
              <a16:creationId xmlns:a16="http://schemas.microsoft.com/office/drawing/2014/main" id="{E7A55104-BFE5-4E37-B8D8-C3EBC051DDFB}"/>
            </a:ext>
          </a:extLst>
        </xdr:cNvPr>
        <xdr:cNvSpPr txBox="1"/>
      </xdr:nvSpPr>
      <xdr:spPr>
        <a:xfrm>
          <a:off x="10186112" y="6026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128456</xdr:rowOff>
    </xdr:from>
    <xdr:ext cx="469744" cy="259045"/>
    <xdr:sp macro="" textlink="">
      <xdr:nvSpPr>
        <xdr:cNvPr id="167" name="n_1mainValue債務償還比率">
          <a:extLst>
            <a:ext uri="{FF2B5EF4-FFF2-40B4-BE49-F238E27FC236}">
              <a16:creationId xmlns:a16="http://schemas.microsoft.com/office/drawing/2014/main" id="{9BC972D4-8AE3-41D0-81FD-D258D8472942}"/>
            </a:ext>
          </a:extLst>
        </xdr:cNvPr>
        <xdr:cNvSpPr txBox="1"/>
      </xdr:nvSpPr>
      <xdr:spPr>
        <a:xfrm>
          <a:off x="12185092" y="5927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148127</xdr:rowOff>
    </xdr:from>
    <xdr:ext cx="469744" cy="259045"/>
    <xdr:sp macro="" textlink="">
      <xdr:nvSpPr>
        <xdr:cNvPr id="168" name="n_2mainValue債務償還比率">
          <a:extLst>
            <a:ext uri="{FF2B5EF4-FFF2-40B4-BE49-F238E27FC236}">
              <a16:creationId xmlns:a16="http://schemas.microsoft.com/office/drawing/2014/main" id="{3C0B8C66-8978-4AD6-A68C-CBE31BA12B74}"/>
            </a:ext>
          </a:extLst>
        </xdr:cNvPr>
        <xdr:cNvSpPr txBox="1"/>
      </xdr:nvSpPr>
      <xdr:spPr>
        <a:xfrm>
          <a:off x="11527232" y="5946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66657</xdr:rowOff>
    </xdr:from>
    <xdr:ext cx="469744" cy="259045"/>
    <xdr:sp macro="" textlink="">
      <xdr:nvSpPr>
        <xdr:cNvPr id="169" name="n_3mainValue債務償還比率">
          <a:extLst>
            <a:ext uri="{FF2B5EF4-FFF2-40B4-BE49-F238E27FC236}">
              <a16:creationId xmlns:a16="http://schemas.microsoft.com/office/drawing/2014/main" id="{36F616BD-C59E-4C45-985C-F1AA1F75485B}"/>
            </a:ext>
          </a:extLst>
        </xdr:cNvPr>
        <xdr:cNvSpPr txBox="1"/>
      </xdr:nvSpPr>
      <xdr:spPr>
        <a:xfrm>
          <a:off x="10856672" y="5530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167650</xdr:rowOff>
    </xdr:from>
    <xdr:ext cx="469744" cy="259045"/>
    <xdr:sp macro="" textlink="">
      <xdr:nvSpPr>
        <xdr:cNvPr id="170" name="n_4mainValue債務償還比率">
          <a:extLst>
            <a:ext uri="{FF2B5EF4-FFF2-40B4-BE49-F238E27FC236}">
              <a16:creationId xmlns:a16="http://schemas.microsoft.com/office/drawing/2014/main" id="{1230020A-1824-49F1-B93F-74CB07D9F6B8}"/>
            </a:ext>
          </a:extLst>
        </xdr:cNvPr>
        <xdr:cNvSpPr txBox="1"/>
      </xdr:nvSpPr>
      <xdr:spPr>
        <a:xfrm>
          <a:off x="10186112" y="5631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10241DBB-3B14-4543-BDDB-C38E08312E88}"/>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59E14DB0-3E20-48D0-A5EA-64FE9DA21684}"/>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D4C4EAB-3783-4779-8EFF-78B896651CD2}"/>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CE02B25D-1F58-4007-BDB5-AB5B3660D6D4}"/>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3FE9EF1-1157-4FDB-9BF7-1126CCD470E7}"/>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6BF9C4A8-B517-4DA3-8310-D74D183A2830}"/>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FB9D287-1958-4F20-9B9A-0F792CA7CA2F}"/>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48A3EB4-104D-460D-BC1E-C1FAC7BB849D}"/>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65367ED-D26D-4398-B1AB-E22EC3F441A1}"/>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9FAE911-74E1-4772-BB13-5EB863B390DE}"/>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福岡県田川市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F16CCB8-8E28-4FFE-9462-9396E195C8E8}"/>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BAE6E92-990B-4C05-B2E3-DB44F85106B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65402AE-8570-490D-8EDC-F7DADF12466D}"/>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8AB0FA1-BED0-441F-955C-2D1895DAF55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C6884B8-29F9-4DE4-A91C-6A9D696F7AEA}"/>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459F9E0-162D-4D56-A781-E14C3C8B5895}"/>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44,839
43,642
54.55
36,291,019
35,649,864
297,642
13,951,095
31,635,099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977CF1F-4B60-4DB7-A35E-77B72710FB5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8C82962-9F9B-45BF-AC2D-9739C6647A7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718A680-DD82-4772-8AEC-35802730000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6353970-686F-4095-86E4-5B2965442C8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68B97A0-84E2-44B2-B0E0-282B1E9B986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49D6B8D-937E-4443-AB69-5BFD9A78C1AB}"/>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F5B7079-A910-4B11-B2F3-082BF478EDF2}"/>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07EBDA1-7647-401A-92B6-7BCBC8813B2F}"/>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3CBA3AA-8DF2-42EC-B851-A63F7ABACC4C}"/>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5FFE78E-CC71-456C-B8EF-441ECBC91791}"/>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AC7D56F-1FAC-433A-AE13-836EA9511C9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A5F9F64-39F0-4B36-9D31-53AC0F592BF2}"/>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8210169-5656-4EF6-9360-FBCF4679ADB3}"/>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6C49333-7F25-4B82-92F7-1EE20742BD55}"/>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C82108B-0A0D-449B-9BB7-970E681CBF42}"/>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66117FB-9C88-4EE7-BD22-BE228A9CEBB4}"/>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B06E5A3-CC4D-4E3C-AB7D-DB6A3F04209C}"/>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6E00C5F-FEAC-4CEF-B595-12574C60F0CD}"/>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ECCAFE6-2C3E-4FF3-A4BD-60294456C9EC}"/>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EE0BD1E-FCC7-4B0C-A8FA-E81946F30C59}"/>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899C1A0-9B1E-45F8-BB8A-341F598CDCA9}"/>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8BC8A94-52F2-46CD-A6D5-12EBF39079AB}"/>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A2BED16-FDB0-421F-9FE8-BB983431D08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9C73F48-764A-4AC5-85CB-BD71ED039782}"/>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7B95290-19F5-4A4B-A2AA-534A5161972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5F31AD6-A0F9-4E8F-90A8-60C58DEF1D3B}"/>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E8D2118-036A-4274-9375-2F75445E22FC}"/>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18C8244-1812-4055-BE6D-FCD048D9F725}"/>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9555CCA-C029-4F1A-BE73-40CD29C5BCB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8752D41-626F-4FB4-91B3-64340B7F18C7}"/>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E6CE68A-56B3-4903-AC06-CC8FB84CE2D3}"/>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7B90E7E-8A1E-41CE-813A-921B5783A2BF}"/>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E1C8D1F-704D-43FF-B0DF-5357FC6FE4FE}"/>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FF66132-E561-4275-AACD-C574A610E314}"/>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A5B6ECF-8972-4F00-A44A-317F7B8F49D8}"/>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6354641-C7F9-4C2A-8774-AF454DDF8105}"/>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730ECADB-1C18-4EF5-901E-AB9C28E7B122}"/>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27450E3B-2D4F-4E20-ADF3-8A4D50BF6058}"/>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2EB26661-690D-41A5-B489-7721DB8011AD}"/>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C7717BEC-68BD-4629-B239-8484487D35E8}"/>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F05A1AB-6959-43E4-95FF-C840FB7AF61A}"/>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0CBF80A-CD57-4B72-ADA4-28E1AEF66970}"/>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C8E8F048-5F94-459D-87FD-5996C0F79C66}"/>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46BCF3FF-C9C0-4C66-AB1C-C89B3855F627}"/>
            </a:ext>
          </a:extLst>
        </xdr:cNvPr>
        <xdr:cNvCxnSpPr/>
      </xdr:nvCxnSpPr>
      <xdr:spPr>
        <a:xfrm flipV="1">
          <a:off x="4086225" y="5610606"/>
          <a:ext cx="0" cy="1336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60841ED5-0FAC-471B-8D95-3262ADE30DC9}"/>
            </a:ext>
          </a:extLst>
        </xdr:cNvPr>
        <xdr:cNvSpPr txBox="1"/>
      </xdr:nvSpPr>
      <xdr:spPr>
        <a:xfrm>
          <a:off x="4124960" y="6950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C7D64DE9-107F-4123-BBDE-43748D48154C}"/>
            </a:ext>
          </a:extLst>
        </xdr:cNvPr>
        <xdr:cNvCxnSpPr/>
      </xdr:nvCxnSpPr>
      <xdr:spPr>
        <a:xfrm>
          <a:off x="4020820" y="69471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4684C42F-634F-4F20-AD28-6B4BC83D31DC}"/>
            </a:ext>
          </a:extLst>
        </xdr:cNvPr>
        <xdr:cNvSpPr txBox="1"/>
      </xdr:nvSpPr>
      <xdr:spPr>
        <a:xfrm>
          <a:off x="4124960" y="5389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8E394A84-6ABA-4CBC-A5A5-B362B2CB28B9}"/>
            </a:ext>
          </a:extLst>
        </xdr:cNvPr>
        <xdr:cNvCxnSpPr/>
      </xdr:nvCxnSpPr>
      <xdr:spPr>
        <a:xfrm>
          <a:off x="4020820" y="56106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59707</xdr:rowOff>
    </xdr:from>
    <xdr:ext cx="405111" cy="259045"/>
    <xdr:sp macro="" textlink="">
      <xdr:nvSpPr>
        <xdr:cNvPr id="60" name="【道路】&#10;有形固定資産減価償却率平均値テキスト">
          <a:extLst>
            <a:ext uri="{FF2B5EF4-FFF2-40B4-BE49-F238E27FC236}">
              <a16:creationId xmlns:a16="http://schemas.microsoft.com/office/drawing/2014/main" id="{D470C253-3888-49B2-B9AF-0328F99414E1}"/>
            </a:ext>
          </a:extLst>
        </xdr:cNvPr>
        <xdr:cNvSpPr txBox="1"/>
      </xdr:nvSpPr>
      <xdr:spPr>
        <a:xfrm>
          <a:off x="4124960" y="6094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7C8DBF77-AA63-448A-B55E-FC826832536F}"/>
            </a:ext>
          </a:extLst>
        </xdr:cNvPr>
        <xdr:cNvSpPr/>
      </xdr:nvSpPr>
      <xdr:spPr>
        <a:xfrm>
          <a:off x="403606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9D4E8E7A-8BA8-4C1D-82EC-9CEC95F2BA4C}"/>
            </a:ext>
          </a:extLst>
        </xdr:cNvPr>
        <xdr:cNvSpPr/>
      </xdr:nvSpPr>
      <xdr:spPr>
        <a:xfrm>
          <a:off x="3312160" y="620979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977C86D2-C978-4A65-ACBE-3D8486D83D34}"/>
            </a:ext>
          </a:extLst>
        </xdr:cNvPr>
        <xdr:cNvSpPr/>
      </xdr:nvSpPr>
      <xdr:spPr>
        <a:xfrm>
          <a:off x="2514600" y="61724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D7556AE3-1831-4E63-8EC5-49B42DA6A18E}"/>
            </a:ext>
          </a:extLst>
        </xdr:cNvPr>
        <xdr:cNvSpPr/>
      </xdr:nvSpPr>
      <xdr:spPr>
        <a:xfrm>
          <a:off x="1739900" y="6145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71120</xdr:rowOff>
    </xdr:from>
    <xdr:to>
      <xdr:col>6</xdr:col>
      <xdr:colOff>38100</xdr:colOff>
      <xdr:row>37</xdr:row>
      <xdr:rowOff>1270</xdr:rowOff>
    </xdr:to>
    <xdr:sp macro="" textlink="">
      <xdr:nvSpPr>
        <xdr:cNvPr id="65" name="フローチャート: 判断 64">
          <a:extLst>
            <a:ext uri="{FF2B5EF4-FFF2-40B4-BE49-F238E27FC236}">
              <a16:creationId xmlns:a16="http://schemas.microsoft.com/office/drawing/2014/main" id="{C4B39E1C-095D-4173-9860-1599375F9D98}"/>
            </a:ext>
          </a:extLst>
        </xdr:cNvPr>
        <xdr:cNvSpPr/>
      </xdr:nvSpPr>
      <xdr:spPr>
        <a:xfrm>
          <a:off x="965200" y="6106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87A82FBC-742F-4A90-B72C-DFEF2367F11D}"/>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EAD8AC0-7BF6-428F-ABE8-0AF7B7453B5C}"/>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FE5A816-7720-4D1E-99BA-FEBAF3F5DB52}"/>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AD8C138-FF57-4F24-83F0-2056A93BC51E}"/>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767EC20-AEAB-4E3C-8F32-A08999068F7B}"/>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91694</xdr:rowOff>
    </xdr:from>
    <xdr:to>
      <xdr:col>24</xdr:col>
      <xdr:colOff>114300</xdr:colOff>
      <xdr:row>39</xdr:row>
      <xdr:rowOff>21844</xdr:rowOff>
    </xdr:to>
    <xdr:sp macro="" textlink="">
      <xdr:nvSpPr>
        <xdr:cNvPr id="71" name="楕円 70">
          <a:extLst>
            <a:ext uri="{FF2B5EF4-FFF2-40B4-BE49-F238E27FC236}">
              <a16:creationId xmlns:a16="http://schemas.microsoft.com/office/drawing/2014/main" id="{E80332AC-BCE5-467C-A97F-650F893A6057}"/>
            </a:ext>
          </a:extLst>
        </xdr:cNvPr>
        <xdr:cNvSpPr/>
      </xdr:nvSpPr>
      <xdr:spPr>
        <a:xfrm>
          <a:off x="4036060" y="64620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70121</xdr:rowOff>
    </xdr:from>
    <xdr:ext cx="405111" cy="259045"/>
    <xdr:sp macro="" textlink="">
      <xdr:nvSpPr>
        <xdr:cNvPr id="72" name="【道路】&#10;有形固定資産減価償却率該当値テキスト">
          <a:extLst>
            <a:ext uri="{FF2B5EF4-FFF2-40B4-BE49-F238E27FC236}">
              <a16:creationId xmlns:a16="http://schemas.microsoft.com/office/drawing/2014/main" id="{FDC669C0-3DED-4F6A-AEFE-7127100E3DF5}"/>
            </a:ext>
          </a:extLst>
        </xdr:cNvPr>
        <xdr:cNvSpPr txBox="1"/>
      </xdr:nvSpPr>
      <xdr:spPr>
        <a:xfrm>
          <a:off x="4124960" y="64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61976</xdr:rowOff>
    </xdr:from>
    <xdr:to>
      <xdr:col>20</xdr:col>
      <xdr:colOff>38100</xdr:colOff>
      <xdr:row>38</xdr:row>
      <xdr:rowOff>163576</xdr:rowOff>
    </xdr:to>
    <xdr:sp macro="" textlink="">
      <xdr:nvSpPr>
        <xdr:cNvPr id="73" name="楕円 72">
          <a:extLst>
            <a:ext uri="{FF2B5EF4-FFF2-40B4-BE49-F238E27FC236}">
              <a16:creationId xmlns:a16="http://schemas.microsoft.com/office/drawing/2014/main" id="{93513EC5-F38C-406C-A9DB-188A3E18B07D}"/>
            </a:ext>
          </a:extLst>
        </xdr:cNvPr>
        <xdr:cNvSpPr/>
      </xdr:nvSpPr>
      <xdr:spPr>
        <a:xfrm>
          <a:off x="3312160" y="64322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112776</xdr:rowOff>
    </xdr:from>
    <xdr:to>
      <xdr:col>24</xdr:col>
      <xdr:colOff>63500</xdr:colOff>
      <xdr:row>38</xdr:row>
      <xdr:rowOff>142494</xdr:rowOff>
    </xdr:to>
    <xdr:cxnSp macro="">
      <xdr:nvCxnSpPr>
        <xdr:cNvPr id="74" name="直線コネクタ 73">
          <a:extLst>
            <a:ext uri="{FF2B5EF4-FFF2-40B4-BE49-F238E27FC236}">
              <a16:creationId xmlns:a16="http://schemas.microsoft.com/office/drawing/2014/main" id="{19D96712-4C35-4D28-AC08-C9F1A13170CC}"/>
            </a:ext>
          </a:extLst>
        </xdr:cNvPr>
        <xdr:cNvCxnSpPr/>
      </xdr:nvCxnSpPr>
      <xdr:spPr>
        <a:xfrm>
          <a:off x="3355340" y="6483096"/>
          <a:ext cx="73152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77978</xdr:rowOff>
    </xdr:from>
    <xdr:to>
      <xdr:col>15</xdr:col>
      <xdr:colOff>101600</xdr:colOff>
      <xdr:row>39</xdr:row>
      <xdr:rowOff>8128</xdr:rowOff>
    </xdr:to>
    <xdr:sp macro="" textlink="">
      <xdr:nvSpPr>
        <xdr:cNvPr id="75" name="楕円 74">
          <a:extLst>
            <a:ext uri="{FF2B5EF4-FFF2-40B4-BE49-F238E27FC236}">
              <a16:creationId xmlns:a16="http://schemas.microsoft.com/office/drawing/2014/main" id="{E25EFBC4-8009-40A2-81B6-5E98024412C0}"/>
            </a:ext>
          </a:extLst>
        </xdr:cNvPr>
        <xdr:cNvSpPr/>
      </xdr:nvSpPr>
      <xdr:spPr>
        <a:xfrm>
          <a:off x="2514600" y="64482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112776</xdr:rowOff>
    </xdr:from>
    <xdr:to>
      <xdr:col>19</xdr:col>
      <xdr:colOff>177800</xdr:colOff>
      <xdr:row>38</xdr:row>
      <xdr:rowOff>128778</xdr:rowOff>
    </xdr:to>
    <xdr:cxnSp macro="">
      <xdr:nvCxnSpPr>
        <xdr:cNvPr id="76" name="直線コネクタ 75">
          <a:extLst>
            <a:ext uri="{FF2B5EF4-FFF2-40B4-BE49-F238E27FC236}">
              <a16:creationId xmlns:a16="http://schemas.microsoft.com/office/drawing/2014/main" id="{10178346-8009-45AF-98B5-1B1D30129180}"/>
            </a:ext>
          </a:extLst>
        </xdr:cNvPr>
        <xdr:cNvCxnSpPr/>
      </xdr:nvCxnSpPr>
      <xdr:spPr>
        <a:xfrm flipV="1">
          <a:off x="2565400" y="6483096"/>
          <a:ext cx="78994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45974</xdr:rowOff>
    </xdr:from>
    <xdr:to>
      <xdr:col>10</xdr:col>
      <xdr:colOff>165100</xdr:colOff>
      <xdr:row>38</xdr:row>
      <xdr:rowOff>147574</xdr:rowOff>
    </xdr:to>
    <xdr:sp macro="" textlink="">
      <xdr:nvSpPr>
        <xdr:cNvPr id="77" name="楕円 76">
          <a:extLst>
            <a:ext uri="{FF2B5EF4-FFF2-40B4-BE49-F238E27FC236}">
              <a16:creationId xmlns:a16="http://schemas.microsoft.com/office/drawing/2014/main" id="{B3E8BE89-7376-4E54-9915-BBD9DE83154D}"/>
            </a:ext>
          </a:extLst>
        </xdr:cNvPr>
        <xdr:cNvSpPr/>
      </xdr:nvSpPr>
      <xdr:spPr>
        <a:xfrm>
          <a:off x="1739900" y="6416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96774</xdr:rowOff>
    </xdr:from>
    <xdr:to>
      <xdr:col>15</xdr:col>
      <xdr:colOff>50800</xdr:colOff>
      <xdr:row>38</xdr:row>
      <xdr:rowOff>128778</xdr:rowOff>
    </xdr:to>
    <xdr:cxnSp macro="">
      <xdr:nvCxnSpPr>
        <xdr:cNvPr id="78" name="直線コネクタ 77">
          <a:extLst>
            <a:ext uri="{FF2B5EF4-FFF2-40B4-BE49-F238E27FC236}">
              <a16:creationId xmlns:a16="http://schemas.microsoft.com/office/drawing/2014/main" id="{1F3D2B9A-C0CA-40C8-A38D-6F5BFE8DD392}"/>
            </a:ext>
          </a:extLst>
        </xdr:cNvPr>
        <xdr:cNvCxnSpPr/>
      </xdr:nvCxnSpPr>
      <xdr:spPr>
        <a:xfrm>
          <a:off x="1790700" y="6467094"/>
          <a:ext cx="7747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13970</xdr:rowOff>
    </xdr:from>
    <xdr:to>
      <xdr:col>6</xdr:col>
      <xdr:colOff>38100</xdr:colOff>
      <xdr:row>38</xdr:row>
      <xdr:rowOff>115570</xdr:rowOff>
    </xdr:to>
    <xdr:sp macro="" textlink="">
      <xdr:nvSpPr>
        <xdr:cNvPr id="79" name="楕円 78">
          <a:extLst>
            <a:ext uri="{FF2B5EF4-FFF2-40B4-BE49-F238E27FC236}">
              <a16:creationId xmlns:a16="http://schemas.microsoft.com/office/drawing/2014/main" id="{CBE14806-F67A-4C74-834B-BADDB6C3D18A}"/>
            </a:ext>
          </a:extLst>
        </xdr:cNvPr>
        <xdr:cNvSpPr/>
      </xdr:nvSpPr>
      <xdr:spPr>
        <a:xfrm>
          <a:off x="965200" y="63842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64770</xdr:rowOff>
    </xdr:from>
    <xdr:to>
      <xdr:col>10</xdr:col>
      <xdr:colOff>114300</xdr:colOff>
      <xdr:row>38</xdr:row>
      <xdr:rowOff>96774</xdr:rowOff>
    </xdr:to>
    <xdr:cxnSp macro="">
      <xdr:nvCxnSpPr>
        <xdr:cNvPr id="80" name="直線コネクタ 79">
          <a:extLst>
            <a:ext uri="{FF2B5EF4-FFF2-40B4-BE49-F238E27FC236}">
              <a16:creationId xmlns:a16="http://schemas.microsoft.com/office/drawing/2014/main" id="{9E99B3F8-8241-4B51-96FD-AFF9DE92FFE1}"/>
            </a:ext>
          </a:extLst>
        </xdr:cNvPr>
        <xdr:cNvCxnSpPr/>
      </xdr:nvCxnSpPr>
      <xdr:spPr>
        <a:xfrm>
          <a:off x="1008380" y="6435090"/>
          <a:ext cx="78232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125239</xdr:rowOff>
    </xdr:from>
    <xdr:ext cx="405111" cy="259045"/>
    <xdr:sp macro="" textlink="">
      <xdr:nvSpPr>
        <xdr:cNvPr id="81" name="n_1aveValue【道路】&#10;有形固定資産減価償却率">
          <a:extLst>
            <a:ext uri="{FF2B5EF4-FFF2-40B4-BE49-F238E27FC236}">
              <a16:creationId xmlns:a16="http://schemas.microsoft.com/office/drawing/2014/main" id="{A04D9C1C-306B-4533-B253-4C94F648B609}"/>
            </a:ext>
          </a:extLst>
        </xdr:cNvPr>
        <xdr:cNvSpPr txBox="1"/>
      </xdr:nvSpPr>
      <xdr:spPr>
        <a:xfrm>
          <a:off x="3170564" y="599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84091</xdr:rowOff>
    </xdr:from>
    <xdr:ext cx="405111" cy="259045"/>
    <xdr:sp macro="" textlink="">
      <xdr:nvSpPr>
        <xdr:cNvPr id="82" name="n_2aveValue【道路】&#10;有形固定資産減価償却率">
          <a:extLst>
            <a:ext uri="{FF2B5EF4-FFF2-40B4-BE49-F238E27FC236}">
              <a16:creationId xmlns:a16="http://schemas.microsoft.com/office/drawing/2014/main" id="{9E625D51-470A-4181-8292-161EBCD31A3D}"/>
            </a:ext>
          </a:extLst>
        </xdr:cNvPr>
        <xdr:cNvSpPr txBox="1"/>
      </xdr:nvSpPr>
      <xdr:spPr>
        <a:xfrm>
          <a:off x="2385704" y="5951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56659</xdr:rowOff>
    </xdr:from>
    <xdr:ext cx="405111" cy="259045"/>
    <xdr:sp macro="" textlink="">
      <xdr:nvSpPr>
        <xdr:cNvPr id="83" name="n_3aveValue【道路】&#10;有形固定資産減価償却率">
          <a:extLst>
            <a:ext uri="{FF2B5EF4-FFF2-40B4-BE49-F238E27FC236}">
              <a16:creationId xmlns:a16="http://schemas.microsoft.com/office/drawing/2014/main" id="{45D03EF9-9517-4EEC-BBBC-DA0D50BAD9E0}"/>
            </a:ext>
          </a:extLst>
        </xdr:cNvPr>
        <xdr:cNvSpPr txBox="1"/>
      </xdr:nvSpPr>
      <xdr:spPr>
        <a:xfrm>
          <a:off x="1611004" y="5924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17797</xdr:rowOff>
    </xdr:from>
    <xdr:ext cx="405111" cy="259045"/>
    <xdr:sp macro="" textlink="">
      <xdr:nvSpPr>
        <xdr:cNvPr id="84" name="n_4aveValue【道路】&#10;有形固定資産減価償却率">
          <a:extLst>
            <a:ext uri="{FF2B5EF4-FFF2-40B4-BE49-F238E27FC236}">
              <a16:creationId xmlns:a16="http://schemas.microsoft.com/office/drawing/2014/main" id="{A235971B-A8A0-4705-B661-88F3F0BE7D02}"/>
            </a:ext>
          </a:extLst>
        </xdr:cNvPr>
        <xdr:cNvSpPr txBox="1"/>
      </xdr:nvSpPr>
      <xdr:spPr>
        <a:xfrm>
          <a:off x="83630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154703</xdr:rowOff>
    </xdr:from>
    <xdr:ext cx="405111" cy="259045"/>
    <xdr:sp macro="" textlink="">
      <xdr:nvSpPr>
        <xdr:cNvPr id="85" name="n_1mainValue【道路】&#10;有形固定資産減価償却率">
          <a:extLst>
            <a:ext uri="{FF2B5EF4-FFF2-40B4-BE49-F238E27FC236}">
              <a16:creationId xmlns:a16="http://schemas.microsoft.com/office/drawing/2014/main" id="{0C9514D8-A574-4ED8-9FFE-29942E014A77}"/>
            </a:ext>
          </a:extLst>
        </xdr:cNvPr>
        <xdr:cNvSpPr txBox="1"/>
      </xdr:nvSpPr>
      <xdr:spPr>
        <a:xfrm>
          <a:off x="3170564" y="6525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170705</xdr:rowOff>
    </xdr:from>
    <xdr:ext cx="405111" cy="259045"/>
    <xdr:sp macro="" textlink="">
      <xdr:nvSpPr>
        <xdr:cNvPr id="86" name="n_2mainValue【道路】&#10;有形固定資産減価償却率">
          <a:extLst>
            <a:ext uri="{FF2B5EF4-FFF2-40B4-BE49-F238E27FC236}">
              <a16:creationId xmlns:a16="http://schemas.microsoft.com/office/drawing/2014/main" id="{FBE57BF7-80F3-487E-AB6C-60EA834C608D}"/>
            </a:ext>
          </a:extLst>
        </xdr:cNvPr>
        <xdr:cNvSpPr txBox="1"/>
      </xdr:nvSpPr>
      <xdr:spPr>
        <a:xfrm>
          <a:off x="2385704" y="6541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138701</xdr:rowOff>
    </xdr:from>
    <xdr:ext cx="405111" cy="259045"/>
    <xdr:sp macro="" textlink="">
      <xdr:nvSpPr>
        <xdr:cNvPr id="87" name="n_3mainValue【道路】&#10;有形固定資産減価償却率">
          <a:extLst>
            <a:ext uri="{FF2B5EF4-FFF2-40B4-BE49-F238E27FC236}">
              <a16:creationId xmlns:a16="http://schemas.microsoft.com/office/drawing/2014/main" id="{AB2B0F54-5892-4329-BFC8-2D8F23DCAF7C}"/>
            </a:ext>
          </a:extLst>
        </xdr:cNvPr>
        <xdr:cNvSpPr txBox="1"/>
      </xdr:nvSpPr>
      <xdr:spPr>
        <a:xfrm>
          <a:off x="1611004" y="6509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106697</xdr:rowOff>
    </xdr:from>
    <xdr:ext cx="405111" cy="259045"/>
    <xdr:sp macro="" textlink="">
      <xdr:nvSpPr>
        <xdr:cNvPr id="88" name="n_4mainValue【道路】&#10;有形固定資産減価償却率">
          <a:extLst>
            <a:ext uri="{FF2B5EF4-FFF2-40B4-BE49-F238E27FC236}">
              <a16:creationId xmlns:a16="http://schemas.microsoft.com/office/drawing/2014/main" id="{13B39E37-3466-4957-B5DA-F6A0DBCFD319}"/>
            </a:ext>
          </a:extLst>
        </xdr:cNvPr>
        <xdr:cNvSpPr txBox="1"/>
      </xdr:nvSpPr>
      <xdr:spPr>
        <a:xfrm>
          <a:off x="83630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652878C-FDEF-4DCB-B33B-391F8237CEF6}"/>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9AC75413-7EE4-41AA-BF18-6C3778A999DC}"/>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BAD7F8B2-E12F-4B9D-B50E-A9B3E32ABB6F}"/>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9481FC9-4D49-44EE-A138-DAE5433D087B}"/>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C8DF7E5-F021-439E-B737-D2E4B9B22CD2}"/>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B8C6992-F420-4EA2-93BF-18A363C137B7}"/>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64383D4-4AD1-4E44-A5D5-7FF380C9547A}"/>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E618077-451F-4BA2-8CD8-D33D3404F70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38B80A-678A-495A-A6D3-9ED9BF45784D}"/>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D067F5B-DF19-42AA-9AD7-DBBB72EB7516}"/>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C65CEB73-74DD-41B3-8F81-A2A39773BF8C}"/>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E89BEDCD-16C3-409F-8B9B-F26FE06985F6}"/>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3CA5A976-C6BF-43C0-8B8E-F467F35BF8D7}"/>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D712962A-5045-42B8-B126-DB8610BDD909}"/>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08B860EE-34CA-4E47-92DF-31C9D316CC36}"/>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74B2915B-0F5A-4928-892B-E64D47E49A30}"/>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9CF96821-136C-4FED-9DB6-B04BD1B229BF}"/>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EC07FD01-EA0D-4D27-959D-12C76A231ABB}"/>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52EA105F-65C4-4F99-B09B-163FC7003155}"/>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8DBEE352-D8C6-4E04-A252-F91A3AC6285E}"/>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A13CB576-6519-4646-9395-78483E68DEDB}"/>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316A1230-0B78-42BD-8D5C-16D9E6504131}"/>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F04E328E-AC88-46FF-8C41-2BB90CC8EA44}"/>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62730B36-1EB4-42BC-9A93-FEDB2BC3438C}"/>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FE081A1D-3539-4671-8786-372421A39C98}"/>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8DA32443-9C29-44C9-A30B-3895900EA020}"/>
            </a:ext>
          </a:extLst>
        </xdr:cNvPr>
        <xdr:cNvCxnSpPr/>
      </xdr:nvCxnSpPr>
      <xdr:spPr>
        <a:xfrm flipV="1">
          <a:off x="9219565" y="5706433"/>
          <a:ext cx="0" cy="1343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9107B719-1EFA-42BC-94A2-62F29E7D54AA}"/>
            </a:ext>
          </a:extLst>
        </xdr:cNvPr>
        <xdr:cNvSpPr txBox="1"/>
      </xdr:nvSpPr>
      <xdr:spPr>
        <a:xfrm>
          <a:off x="9258300" y="7054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86D67BCD-115C-41D7-A002-DD4B4A83F6C8}"/>
            </a:ext>
          </a:extLst>
        </xdr:cNvPr>
        <xdr:cNvCxnSpPr/>
      </xdr:nvCxnSpPr>
      <xdr:spPr>
        <a:xfrm>
          <a:off x="9154160" y="7050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7E32689C-65CF-4236-A9E2-C98F44A775E5}"/>
            </a:ext>
          </a:extLst>
        </xdr:cNvPr>
        <xdr:cNvSpPr txBox="1"/>
      </xdr:nvSpPr>
      <xdr:spPr>
        <a:xfrm>
          <a:off x="9258300" y="548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EB3F1987-FA6A-4818-9303-FCB3455F4142}"/>
            </a:ext>
          </a:extLst>
        </xdr:cNvPr>
        <xdr:cNvCxnSpPr/>
      </xdr:nvCxnSpPr>
      <xdr:spPr>
        <a:xfrm>
          <a:off x="9154160" y="5706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137382</xdr:rowOff>
    </xdr:from>
    <xdr:ext cx="534377" cy="259045"/>
    <xdr:sp macro="" textlink="">
      <xdr:nvSpPr>
        <xdr:cNvPr id="119" name="【道路】&#10;一人当たり延長平均値テキスト">
          <a:extLst>
            <a:ext uri="{FF2B5EF4-FFF2-40B4-BE49-F238E27FC236}">
              <a16:creationId xmlns:a16="http://schemas.microsoft.com/office/drawing/2014/main" id="{A1053299-1B6C-4983-BFC6-2E77F7618560}"/>
            </a:ext>
          </a:extLst>
        </xdr:cNvPr>
        <xdr:cNvSpPr txBox="1"/>
      </xdr:nvSpPr>
      <xdr:spPr>
        <a:xfrm>
          <a:off x="9258300" y="667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CD4A2B2D-7D26-4079-918C-AE4CDD106E26}"/>
            </a:ext>
          </a:extLst>
        </xdr:cNvPr>
        <xdr:cNvSpPr/>
      </xdr:nvSpPr>
      <xdr:spPr>
        <a:xfrm>
          <a:off x="9192260" y="68201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12989C5F-3EB0-46FD-9CA1-E808FC2B0CF1}"/>
            </a:ext>
          </a:extLst>
        </xdr:cNvPr>
        <xdr:cNvSpPr/>
      </xdr:nvSpPr>
      <xdr:spPr>
        <a:xfrm>
          <a:off x="8445500" y="6825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C7916C04-83F9-4610-9F32-D3C5B05DC3B2}"/>
            </a:ext>
          </a:extLst>
        </xdr:cNvPr>
        <xdr:cNvSpPr/>
      </xdr:nvSpPr>
      <xdr:spPr>
        <a:xfrm>
          <a:off x="7670800" y="68295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F0DBF237-13E2-4E93-80D0-237108AD55AD}"/>
            </a:ext>
          </a:extLst>
        </xdr:cNvPr>
        <xdr:cNvSpPr/>
      </xdr:nvSpPr>
      <xdr:spPr>
        <a:xfrm>
          <a:off x="6873240" y="6838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101638</xdr:rowOff>
    </xdr:from>
    <xdr:to>
      <xdr:col>36</xdr:col>
      <xdr:colOff>165100</xdr:colOff>
      <xdr:row>41</xdr:row>
      <xdr:rowOff>31788</xdr:rowOff>
    </xdr:to>
    <xdr:sp macro="" textlink="">
      <xdr:nvSpPr>
        <xdr:cNvPr id="124" name="フローチャート: 判断 123">
          <a:extLst>
            <a:ext uri="{FF2B5EF4-FFF2-40B4-BE49-F238E27FC236}">
              <a16:creationId xmlns:a16="http://schemas.microsoft.com/office/drawing/2014/main" id="{93BE835D-013F-4E35-9AE6-82CAD2A6263D}"/>
            </a:ext>
          </a:extLst>
        </xdr:cNvPr>
        <xdr:cNvSpPr/>
      </xdr:nvSpPr>
      <xdr:spPr>
        <a:xfrm>
          <a:off x="6098540" y="68072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EAD9778-07BE-4CC9-8DB6-859D08FBAFE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2FA1ADB-5D98-4CE7-95BE-D351E5F8F73D}"/>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61C747C-C83D-42F0-BFAF-E19A7F25B6A9}"/>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804E51B-C4EA-451C-970C-61EDB813A005}"/>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054A9C5-5568-4CA3-AD1F-A653EBA5F02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53077</xdr:rowOff>
    </xdr:from>
    <xdr:to>
      <xdr:col>55</xdr:col>
      <xdr:colOff>50800</xdr:colOff>
      <xdr:row>41</xdr:row>
      <xdr:rowOff>154677</xdr:rowOff>
    </xdr:to>
    <xdr:sp macro="" textlink="">
      <xdr:nvSpPr>
        <xdr:cNvPr id="130" name="楕円 129">
          <a:extLst>
            <a:ext uri="{FF2B5EF4-FFF2-40B4-BE49-F238E27FC236}">
              <a16:creationId xmlns:a16="http://schemas.microsoft.com/office/drawing/2014/main" id="{42B7DEE8-A202-4348-B6EB-86C3A4ECB120}"/>
            </a:ext>
          </a:extLst>
        </xdr:cNvPr>
        <xdr:cNvSpPr/>
      </xdr:nvSpPr>
      <xdr:spPr>
        <a:xfrm>
          <a:off x="9192260" y="69263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139454</xdr:rowOff>
    </xdr:from>
    <xdr:ext cx="469744" cy="259045"/>
    <xdr:sp macro="" textlink="">
      <xdr:nvSpPr>
        <xdr:cNvPr id="131" name="【道路】&#10;一人当たり延長該当値テキスト">
          <a:extLst>
            <a:ext uri="{FF2B5EF4-FFF2-40B4-BE49-F238E27FC236}">
              <a16:creationId xmlns:a16="http://schemas.microsoft.com/office/drawing/2014/main" id="{71D299E6-2338-4C3D-B735-AFBC3214A9F8}"/>
            </a:ext>
          </a:extLst>
        </xdr:cNvPr>
        <xdr:cNvSpPr txBox="1"/>
      </xdr:nvSpPr>
      <xdr:spPr>
        <a:xfrm>
          <a:off x="9258300" y="6845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55069</xdr:rowOff>
    </xdr:from>
    <xdr:to>
      <xdr:col>50</xdr:col>
      <xdr:colOff>165100</xdr:colOff>
      <xdr:row>41</xdr:row>
      <xdr:rowOff>156669</xdr:rowOff>
    </xdr:to>
    <xdr:sp macro="" textlink="">
      <xdr:nvSpPr>
        <xdr:cNvPr id="132" name="楕円 131">
          <a:extLst>
            <a:ext uri="{FF2B5EF4-FFF2-40B4-BE49-F238E27FC236}">
              <a16:creationId xmlns:a16="http://schemas.microsoft.com/office/drawing/2014/main" id="{114F7944-CD1C-43EA-B7DA-ACFDEAE63B7E}"/>
            </a:ext>
          </a:extLst>
        </xdr:cNvPr>
        <xdr:cNvSpPr/>
      </xdr:nvSpPr>
      <xdr:spPr>
        <a:xfrm>
          <a:off x="8445500" y="692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103877</xdr:rowOff>
    </xdr:from>
    <xdr:to>
      <xdr:col>55</xdr:col>
      <xdr:colOff>0</xdr:colOff>
      <xdr:row>41</xdr:row>
      <xdr:rowOff>105869</xdr:rowOff>
    </xdr:to>
    <xdr:cxnSp macro="">
      <xdr:nvCxnSpPr>
        <xdr:cNvPr id="133" name="直線コネクタ 132">
          <a:extLst>
            <a:ext uri="{FF2B5EF4-FFF2-40B4-BE49-F238E27FC236}">
              <a16:creationId xmlns:a16="http://schemas.microsoft.com/office/drawing/2014/main" id="{C719E44F-EDC9-4A35-9D0F-000B744431E2}"/>
            </a:ext>
          </a:extLst>
        </xdr:cNvPr>
        <xdr:cNvCxnSpPr/>
      </xdr:nvCxnSpPr>
      <xdr:spPr>
        <a:xfrm flipV="1">
          <a:off x="8496300" y="6977117"/>
          <a:ext cx="723900" cy="1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56277</xdr:rowOff>
    </xdr:from>
    <xdr:to>
      <xdr:col>46</xdr:col>
      <xdr:colOff>38100</xdr:colOff>
      <xdr:row>41</xdr:row>
      <xdr:rowOff>157877</xdr:rowOff>
    </xdr:to>
    <xdr:sp macro="" textlink="">
      <xdr:nvSpPr>
        <xdr:cNvPr id="134" name="楕円 133">
          <a:extLst>
            <a:ext uri="{FF2B5EF4-FFF2-40B4-BE49-F238E27FC236}">
              <a16:creationId xmlns:a16="http://schemas.microsoft.com/office/drawing/2014/main" id="{1D02A531-FAA8-4E91-9CB8-058702B9C912}"/>
            </a:ext>
          </a:extLst>
        </xdr:cNvPr>
        <xdr:cNvSpPr/>
      </xdr:nvSpPr>
      <xdr:spPr>
        <a:xfrm>
          <a:off x="7670800" y="69295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105869</xdr:rowOff>
    </xdr:from>
    <xdr:to>
      <xdr:col>50</xdr:col>
      <xdr:colOff>114300</xdr:colOff>
      <xdr:row>41</xdr:row>
      <xdr:rowOff>107077</xdr:rowOff>
    </xdr:to>
    <xdr:cxnSp macro="">
      <xdr:nvCxnSpPr>
        <xdr:cNvPr id="135" name="直線コネクタ 134">
          <a:extLst>
            <a:ext uri="{FF2B5EF4-FFF2-40B4-BE49-F238E27FC236}">
              <a16:creationId xmlns:a16="http://schemas.microsoft.com/office/drawing/2014/main" id="{97373FF8-8A82-4129-9308-7CC97CC55D38}"/>
            </a:ext>
          </a:extLst>
        </xdr:cNvPr>
        <xdr:cNvCxnSpPr/>
      </xdr:nvCxnSpPr>
      <xdr:spPr>
        <a:xfrm flipV="1">
          <a:off x="7713980" y="6979109"/>
          <a:ext cx="782320" cy="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58449</xdr:rowOff>
    </xdr:from>
    <xdr:to>
      <xdr:col>41</xdr:col>
      <xdr:colOff>101600</xdr:colOff>
      <xdr:row>41</xdr:row>
      <xdr:rowOff>160049</xdr:rowOff>
    </xdr:to>
    <xdr:sp macro="" textlink="">
      <xdr:nvSpPr>
        <xdr:cNvPr id="136" name="楕円 135">
          <a:extLst>
            <a:ext uri="{FF2B5EF4-FFF2-40B4-BE49-F238E27FC236}">
              <a16:creationId xmlns:a16="http://schemas.microsoft.com/office/drawing/2014/main" id="{2DAB7770-5A78-4CC8-ADBF-E7BB6EAA658A}"/>
            </a:ext>
          </a:extLst>
        </xdr:cNvPr>
        <xdr:cNvSpPr/>
      </xdr:nvSpPr>
      <xdr:spPr>
        <a:xfrm>
          <a:off x="6873240" y="693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107077</xdr:rowOff>
    </xdr:from>
    <xdr:to>
      <xdr:col>45</xdr:col>
      <xdr:colOff>177800</xdr:colOff>
      <xdr:row>41</xdr:row>
      <xdr:rowOff>109249</xdr:rowOff>
    </xdr:to>
    <xdr:cxnSp macro="">
      <xdr:nvCxnSpPr>
        <xdr:cNvPr id="137" name="直線コネクタ 136">
          <a:extLst>
            <a:ext uri="{FF2B5EF4-FFF2-40B4-BE49-F238E27FC236}">
              <a16:creationId xmlns:a16="http://schemas.microsoft.com/office/drawing/2014/main" id="{F00B14DA-5F81-4A4E-8F59-58C4B3632AD3}"/>
            </a:ext>
          </a:extLst>
        </xdr:cNvPr>
        <xdr:cNvCxnSpPr/>
      </xdr:nvCxnSpPr>
      <xdr:spPr>
        <a:xfrm flipV="1">
          <a:off x="6924040" y="6980317"/>
          <a:ext cx="78994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60409</xdr:rowOff>
    </xdr:from>
    <xdr:to>
      <xdr:col>36</xdr:col>
      <xdr:colOff>165100</xdr:colOff>
      <xdr:row>41</xdr:row>
      <xdr:rowOff>162009</xdr:rowOff>
    </xdr:to>
    <xdr:sp macro="" textlink="">
      <xdr:nvSpPr>
        <xdr:cNvPr id="138" name="楕円 137">
          <a:extLst>
            <a:ext uri="{FF2B5EF4-FFF2-40B4-BE49-F238E27FC236}">
              <a16:creationId xmlns:a16="http://schemas.microsoft.com/office/drawing/2014/main" id="{770CEA0D-A50C-4F11-BD3E-DBD84DC481FA}"/>
            </a:ext>
          </a:extLst>
        </xdr:cNvPr>
        <xdr:cNvSpPr/>
      </xdr:nvSpPr>
      <xdr:spPr>
        <a:xfrm>
          <a:off x="6098540" y="693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109249</xdr:rowOff>
    </xdr:from>
    <xdr:to>
      <xdr:col>41</xdr:col>
      <xdr:colOff>50800</xdr:colOff>
      <xdr:row>41</xdr:row>
      <xdr:rowOff>111209</xdr:rowOff>
    </xdr:to>
    <xdr:cxnSp macro="">
      <xdr:nvCxnSpPr>
        <xdr:cNvPr id="139" name="直線コネクタ 138">
          <a:extLst>
            <a:ext uri="{FF2B5EF4-FFF2-40B4-BE49-F238E27FC236}">
              <a16:creationId xmlns:a16="http://schemas.microsoft.com/office/drawing/2014/main" id="{9AD06908-2881-4AD5-8F3E-528D6264233F}"/>
            </a:ext>
          </a:extLst>
        </xdr:cNvPr>
        <xdr:cNvCxnSpPr/>
      </xdr:nvCxnSpPr>
      <xdr:spPr>
        <a:xfrm flipV="1">
          <a:off x="6149340" y="6982489"/>
          <a:ext cx="7747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66407</xdr:rowOff>
    </xdr:from>
    <xdr:ext cx="534377" cy="259045"/>
    <xdr:sp macro="" textlink="">
      <xdr:nvSpPr>
        <xdr:cNvPr id="140" name="n_1aveValue【道路】&#10;一人当たり延長">
          <a:extLst>
            <a:ext uri="{FF2B5EF4-FFF2-40B4-BE49-F238E27FC236}">
              <a16:creationId xmlns:a16="http://schemas.microsoft.com/office/drawing/2014/main" id="{DD781C9E-B100-4FE7-89EC-AD685C7D91A1}"/>
            </a:ext>
          </a:extLst>
        </xdr:cNvPr>
        <xdr:cNvSpPr txBox="1"/>
      </xdr:nvSpPr>
      <xdr:spPr>
        <a:xfrm>
          <a:off x="8239271" y="6604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70636</xdr:rowOff>
    </xdr:from>
    <xdr:ext cx="534377" cy="259045"/>
    <xdr:sp macro="" textlink="">
      <xdr:nvSpPr>
        <xdr:cNvPr id="141" name="n_2aveValue【道路】&#10;一人当たり延長">
          <a:extLst>
            <a:ext uri="{FF2B5EF4-FFF2-40B4-BE49-F238E27FC236}">
              <a16:creationId xmlns:a16="http://schemas.microsoft.com/office/drawing/2014/main" id="{F1364054-0688-4DC8-B86A-90C2BA6CD967}"/>
            </a:ext>
          </a:extLst>
        </xdr:cNvPr>
        <xdr:cNvSpPr txBox="1"/>
      </xdr:nvSpPr>
      <xdr:spPr>
        <a:xfrm>
          <a:off x="7477271" y="660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79192</xdr:rowOff>
    </xdr:from>
    <xdr:ext cx="534377" cy="259045"/>
    <xdr:sp macro="" textlink="">
      <xdr:nvSpPr>
        <xdr:cNvPr id="142" name="n_3aveValue【道路】&#10;一人当たり延長">
          <a:extLst>
            <a:ext uri="{FF2B5EF4-FFF2-40B4-BE49-F238E27FC236}">
              <a16:creationId xmlns:a16="http://schemas.microsoft.com/office/drawing/2014/main" id="{21344032-7332-4FC0-B0DA-9B51453B16F4}"/>
            </a:ext>
          </a:extLst>
        </xdr:cNvPr>
        <xdr:cNvSpPr txBox="1"/>
      </xdr:nvSpPr>
      <xdr:spPr>
        <a:xfrm>
          <a:off x="6702571" y="661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48315</xdr:rowOff>
    </xdr:from>
    <xdr:ext cx="534377" cy="259045"/>
    <xdr:sp macro="" textlink="">
      <xdr:nvSpPr>
        <xdr:cNvPr id="143" name="n_4aveValue【道路】&#10;一人当たり延長">
          <a:extLst>
            <a:ext uri="{FF2B5EF4-FFF2-40B4-BE49-F238E27FC236}">
              <a16:creationId xmlns:a16="http://schemas.microsoft.com/office/drawing/2014/main" id="{67E7F245-D674-470B-BC75-9B26833D8845}"/>
            </a:ext>
          </a:extLst>
        </xdr:cNvPr>
        <xdr:cNvSpPr txBox="1"/>
      </xdr:nvSpPr>
      <xdr:spPr>
        <a:xfrm>
          <a:off x="5905011" y="658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147796</xdr:rowOff>
    </xdr:from>
    <xdr:ext cx="469744" cy="259045"/>
    <xdr:sp macro="" textlink="">
      <xdr:nvSpPr>
        <xdr:cNvPr id="144" name="n_1mainValue【道路】&#10;一人当たり延長">
          <a:extLst>
            <a:ext uri="{FF2B5EF4-FFF2-40B4-BE49-F238E27FC236}">
              <a16:creationId xmlns:a16="http://schemas.microsoft.com/office/drawing/2014/main" id="{5D2CC92F-0E7C-44B3-A7E0-EA0BD8D6BC1B}"/>
            </a:ext>
          </a:extLst>
        </xdr:cNvPr>
        <xdr:cNvSpPr txBox="1"/>
      </xdr:nvSpPr>
      <xdr:spPr>
        <a:xfrm>
          <a:off x="8271587" y="702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149004</xdr:rowOff>
    </xdr:from>
    <xdr:ext cx="469744" cy="259045"/>
    <xdr:sp macro="" textlink="">
      <xdr:nvSpPr>
        <xdr:cNvPr id="145" name="n_2mainValue【道路】&#10;一人当たり延長">
          <a:extLst>
            <a:ext uri="{FF2B5EF4-FFF2-40B4-BE49-F238E27FC236}">
              <a16:creationId xmlns:a16="http://schemas.microsoft.com/office/drawing/2014/main" id="{88376996-5B74-4FCB-9E44-2156E1799C61}"/>
            </a:ext>
          </a:extLst>
        </xdr:cNvPr>
        <xdr:cNvSpPr txBox="1"/>
      </xdr:nvSpPr>
      <xdr:spPr>
        <a:xfrm>
          <a:off x="7509587" y="7022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151176</xdr:rowOff>
    </xdr:from>
    <xdr:ext cx="469744" cy="259045"/>
    <xdr:sp macro="" textlink="">
      <xdr:nvSpPr>
        <xdr:cNvPr id="146" name="n_3mainValue【道路】&#10;一人当たり延長">
          <a:extLst>
            <a:ext uri="{FF2B5EF4-FFF2-40B4-BE49-F238E27FC236}">
              <a16:creationId xmlns:a16="http://schemas.microsoft.com/office/drawing/2014/main" id="{231029A6-1971-4A19-A159-3B59D29D2398}"/>
            </a:ext>
          </a:extLst>
        </xdr:cNvPr>
        <xdr:cNvSpPr txBox="1"/>
      </xdr:nvSpPr>
      <xdr:spPr>
        <a:xfrm>
          <a:off x="6712027" y="702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153136</xdr:rowOff>
    </xdr:from>
    <xdr:ext cx="469744" cy="259045"/>
    <xdr:sp macro="" textlink="">
      <xdr:nvSpPr>
        <xdr:cNvPr id="147" name="n_4mainValue【道路】&#10;一人当たり延長">
          <a:extLst>
            <a:ext uri="{FF2B5EF4-FFF2-40B4-BE49-F238E27FC236}">
              <a16:creationId xmlns:a16="http://schemas.microsoft.com/office/drawing/2014/main" id="{516E89F9-1853-41D7-B9BD-66CD8BF5BFAB}"/>
            </a:ext>
          </a:extLst>
        </xdr:cNvPr>
        <xdr:cNvSpPr txBox="1"/>
      </xdr:nvSpPr>
      <xdr:spPr>
        <a:xfrm>
          <a:off x="5937327" y="702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F16E31B-D8B9-4837-BA72-12EF25E04FD1}"/>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A890317-61A6-48C8-956C-ECEFD6033D95}"/>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7C33291-83CC-49E8-9DB2-8EDE07DAF1E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CF8DF5D-6FDD-4A20-AE3B-0897E31A331B}"/>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636A4B5-D118-466A-9608-C912352DF8A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C691F6D3-D31B-463F-BF37-66E785D21328}"/>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1861B274-3ECB-4EE5-909D-0886E2E12B6C}"/>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7113201-7CAB-4776-A4F6-F55CF9F73198}"/>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B92151D0-01C8-4799-BBF4-39E845B11CA8}"/>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F110FD6A-C400-4D4C-BED5-BEA29C40275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CCF2B8D-6F28-403B-A3FB-996618F7DA81}"/>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4445F355-D349-4DC0-B43D-0C900772BCDF}"/>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33F562B6-1CAE-45C8-9D74-2A848834B815}"/>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EDD408F1-8FD7-4E10-B413-3EDCAA129D68}"/>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34FEB14E-0E32-44B8-BCB9-9D7854A33CD7}"/>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A46FEA-26F7-4B99-904F-EEB5A4AF38C2}"/>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43CA72BD-5254-4EB3-82A2-0A058AD4E657}"/>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9EA911B-F3F6-4E2A-98F3-C2CBDCE0F2D3}"/>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80EB6268-11FE-480E-AAE4-F703A2B6BE5F}"/>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8D40B6E9-3608-4385-AE24-D8944B2D1F48}"/>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98D2F96E-1C0A-43EA-A3F2-C10F39D937FE}"/>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436079CD-E563-4844-BF96-A76680D10596}"/>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E510D6F8-32A7-4B5B-9745-353A41410B52}"/>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B51D3314-23C9-46D4-965F-698CB58B0813}"/>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9E103922-901F-4E5D-8B1F-E77CCFAF1B3A}"/>
            </a:ext>
          </a:extLst>
        </xdr:cNvPr>
        <xdr:cNvCxnSpPr/>
      </xdr:nvCxnSpPr>
      <xdr:spPr>
        <a:xfrm flipV="1">
          <a:off x="4086225" y="938784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80F811BD-6350-4595-B465-0B5D970547B3}"/>
            </a:ext>
          </a:extLst>
        </xdr:cNvPr>
        <xdr:cNvSpPr txBox="1"/>
      </xdr:nvSpPr>
      <xdr:spPr>
        <a:xfrm>
          <a:off x="4124960"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671AF873-0C76-4B60-92B3-2F4E4726FE2D}"/>
            </a:ext>
          </a:extLst>
        </xdr:cNvPr>
        <xdr:cNvCxnSpPr/>
      </xdr:nvCxnSpPr>
      <xdr:spPr>
        <a:xfrm>
          <a:off x="4020820" y="1067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C760172E-298D-48C8-A444-B8AB16EE02B9}"/>
            </a:ext>
          </a:extLst>
        </xdr:cNvPr>
        <xdr:cNvSpPr txBox="1"/>
      </xdr:nvSpPr>
      <xdr:spPr>
        <a:xfrm>
          <a:off x="4124960" y="916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3D7116A3-A807-46ED-84FF-605DF6EB94D3}"/>
            </a:ext>
          </a:extLst>
        </xdr:cNvPr>
        <xdr:cNvCxnSpPr/>
      </xdr:nvCxnSpPr>
      <xdr:spPr>
        <a:xfrm>
          <a:off x="402082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26687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FB5D0530-742C-411D-8019-A2AEA2044532}"/>
            </a:ext>
          </a:extLst>
        </xdr:cNvPr>
        <xdr:cNvSpPr txBox="1"/>
      </xdr:nvSpPr>
      <xdr:spPr>
        <a:xfrm>
          <a:off x="4124960" y="10085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168F69E1-9F8C-4AAB-9E2C-94E3FD1A2F64}"/>
            </a:ext>
          </a:extLst>
        </xdr:cNvPr>
        <xdr:cNvSpPr/>
      </xdr:nvSpPr>
      <xdr:spPr>
        <a:xfrm>
          <a:off x="403606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75E4046C-31AF-4A82-832E-9989B3EBAF69}"/>
            </a:ext>
          </a:extLst>
        </xdr:cNvPr>
        <xdr:cNvSpPr/>
      </xdr:nvSpPr>
      <xdr:spPr>
        <a:xfrm>
          <a:off x="3312160" y="100609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1D808D45-6D3C-4C29-BA48-D943AE9BB6A3}"/>
            </a:ext>
          </a:extLst>
        </xdr:cNvPr>
        <xdr:cNvSpPr/>
      </xdr:nvSpPr>
      <xdr:spPr>
        <a:xfrm>
          <a:off x="2514600" y="100476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772CE256-E92D-477D-9177-E29668D9CA7F}"/>
            </a:ext>
          </a:extLst>
        </xdr:cNvPr>
        <xdr:cNvSpPr/>
      </xdr:nvSpPr>
      <xdr:spPr>
        <a:xfrm>
          <a:off x="1739900" y="100133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122555</xdr:rowOff>
    </xdr:from>
    <xdr:to>
      <xdr:col>6</xdr:col>
      <xdr:colOff>38100</xdr:colOff>
      <xdr:row>60</xdr:row>
      <xdr:rowOff>52705</xdr:rowOff>
    </xdr:to>
    <xdr:sp macro="" textlink="">
      <xdr:nvSpPr>
        <xdr:cNvPr id="182" name="フローチャート: 判断 181">
          <a:extLst>
            <a:ext uri="{FF2B5EF4-FFF2-40B4-BE49-F238E27FC236}">
              <a16:creationId xmlns:a16="http://schemas.microsoft.com/office/drawing/2014/main" id="{D1C9A96F-8B7C-43A0-84DB-1F74BE6D5DB0}"/>
            </a:ext>
          </a:extLst>
        </xdr:cNvPr>
        <xdr:cNvSpPr/>
      </xdr:nvSpPr>
      <xdr:spPr>
        <a:xfrm>
          <a:off x="965200" y="100133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6B01990-3266-454E-8982-BBAA888BDEDC}"/>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E6D0D90-9842-4224-8E8C-C592071B53EB}"/>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7BA871E-C016-442E-B749-867E42B81584}"/>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EFF1523-FF0A-432B-91D0-8D069920B3DA}"/>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AB0AC21-5D3E-44D9-990B-8195A25F0591}"/>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149225</xdr:rowOff>
    </xdr:from>
    <xdr:to>
      <xdr:col>24</xdr:col>
      <xdr:colOff>114300</xdr:colOff>
      <xdr:row>60</xdr:row>
      <xdr:rowOff>79375</xdr:rowOff>
    </xdr:to>
    <xdr:sp macro="" textlink="">
      <xdr:nvSpPr>
        <xdr:cNvPr id="188" name="楕円 187">
          <a:extLst>
            <a:ext uri="{FF2B5EF4-FFF2-40B4-BE49-F238E27FC236}">
              <a16:creationId xmlns:a16="http://schemas.microsoft.com/office/drawing/2014/main" id="{DE197EC6-E7AB-4190-B38C-C528056B5A00}"/>
            </a:ext>
          </a:extLst>
        </xdr:cNvPr>
        <xdr:cNvSpPr/>
      </xdr:nvSpPr>
      <xdr:spPr>
        <a:xfrm>
          <a:off x="4036060" y="10039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652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1245D2B5-E79D-4CE3-BDC0-CE493E7AFFE0}"/>
            </a:ext>
          </a:extLst>
        </xdr:cNvPr>
        <xdr:cNvSpPr txBox="1"/>
      </xdr:nvSpPr>
      <xdr:spPr>
        <a:xfrm>
          <a:off x="4124960" y="989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116840</xdr:rowOff>
    </xdr:from>
    <xdr:to>
      <xdr:col>20</xdr:col>
      <xdr:colOff>38100</xdr:colOff>
      <xdr:row>60</xdr:row>
      <xdr:rowOff>46990</xdr:rowOff>
    </xdr:to>
    <xdr:sp macro="" textlink="">
      <xdr:nvSpPr>
        <xdr:cNvPr id="190" name="楕円 189">
          <a:extLst>
            <a:ext uri="{FF2B5EF4-FFF2-40B4-BE49-F238E27FC236}">
              <a16:creationId xmlns:a16="http://schemas.microsoft.com/office/drawing/2014/main" id="{9A1852B8-1189-4196-B6C0-A4CB96E23A8A}"/>
            </a:ext>
          </a:extLst>
        </xdr:cNvPr>
        <xdr:cNvSpPr/>
      </xdr:nvSpPr>
      <xdr:spPr>
        <a:xfrm>
          <a:off x="3312160" y="100076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167640</xdr:rowOff>
    </xdr:from>
    <xdr:to>
      <xdr:col>24</xdr:col>
      <xdr:colOff>63500</xdr:colOff>
      <xdr:row>60</xdr:row>
      <xdr:rowOff>28575</xdr:rowOff>
    </xdr:to>
    <xdr:cxnSp macro="">
      <xdr:nvCxnSpPr>
        <xdr:cNvPr id="191" name="直線コネクタ 190">
          <a:extLst>
            <a:ext uri="{FF2B5EF4-FFF2-40B4-BE49-F238E27FC236}">
              <a16:creationId xmlns:a16="http://schemas.microsoft.com/office/drawing/2014/main" id="{CF32C9C8-24C9-489E-9DC2-D0236D3B3DF8}"/>
            </a:ext>
          </a:extLst>
        </xdr:cNvPr>
        <xdr:cNvCxnSpPr/>
      </xdr:nvCxnSpPr>
      <xdr:spPr>
        <a:xfrm>
          <a:off x="3355340" y="10058400"/>
          <a:ext cx="7315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84455</xdr:rowOff>
    </xdr:from>
    <xdr:to>
      <xdr:col>15</xdr:col>
      <xdr:colOff>101600</xdr:colOff>
      <xdr:row>60</xdr:row>
      <xdr:rowOff>14605</xdr:rowOff>
    </xdr:to>
    <xdr:sp macro="" textlink="">
      <xdr:nvSpPr>
        <xdr:cNvPr id="192" name="楕円 191">
          <a:extLst>
            <a:ext uri="{FF2B5EF4-FFF2-40B4-BE49-F238E27FC236}">
              <a16:creationId xmlns:a16="http://schemas.microsoft.com/office/drawing/2014/main" id="{020FFBE0-440B-4123-9A8F-B8F90618F000}"/>
            </a:ext>
          </a:extLst>
        </xdr:cNvPr>
        <xdr:cNvSpPr/>
      </xdr:nvSpPr>
      <xdr:spPr>
        <a:xfrm>
          <a:off x="2514600" y="9975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135255</xdr:rowOff>
    </xdr:from>
    <xdr:to>
      <xdr:col>19</xdr:col>
      <xdr:colOff>177800</xdr:colOff>
      <xdr:row>59</xdr:row>
      <xdr:rowOff>167640</xdr:rowOff>
    </xdr:to>
    <xdr:cxnSp macro="">
      <xdr:nvCxnSpPr>
        <xdr:cNvPr id="193" name="直線コネクタ 192">
          <a:extLst>
            <a:ext uri="{FF2B5EF4-FFF2-40B4-BE49-F238E27FC236}">
              <a16:creationId xmlns:a16="http://schemas.microsoft.com/office/drawing/2014/main" id="{E5E674F3-A8B4-4254-9C43-8F89D7EBF734}"/>
            </a:ext>
          </a:extLst>
        </xdr:cNvPr>
        <xdr:cNvCxnSpPr/>
      </xdr:nvCxnSpPr>
      <xdr:spPr>
        <a:xfrm>
          <a:off x="2565400" y="10026015"/>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46355</xdr:rowOff>
    </xdr:from>
    <xdr:to>
      <xdr:col>10</xdr:col>
      <xdr:colOff>165100</xdr:colOff>
      <xdr:row>59</xdr:row>
      <xdr:rowOff>147955</xdr:rowOff>
    </xdr:to>
    <xdr:sp macro="" textlink="">
      <xdr:nvSpPr>
        <xdr:cNvPr id="194" name="楕円 193">
          <a:extLst>
            <a:ext uri="{FF2B5EF4-FFF2-40B4-BE49-F238E27FC236}">
              <a16:creationId xmlns:a16="http://schemas.microsoft.com/office/drawing/2014/main" id="{A2D99FA8-A8DE-4658-B3A9-20E28B72259E}"/>
            </a:ext>
          </a:extLst>
        </xdr:cNvPr>
        <xdr:cNvSpPr/>
      </xdr:nvSpPr>
      <xdr:spPr>
        <a:xfrm>
          <a:off x="1739900" y="993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97155</xdr:rowOff>
    </xdr:from>
    <xdr:to>
      <xdr:col>15</xdr:col>
      <xdr:colOff>50800</xdr:colOff>
      <xdr:row>59</xdr:row>
      <xdr:rowOff>135255</xdr:rowOff>
    </xdr:to>
    <xdr:cxnSp macro="">
      <xdr:nvCxnSpPr>
        <xdr:cNvPr id="195" name="直線コネクタ 194">
          <a:extLst>
            <a:ext uri="{FF2B5EF4-FFF2-40B4-BE49-F238E27FC236}">
              <a16:creationId xmlns:a16="http://schemas.microsoft.com/office/drawing/2014/main" id="{ECC02CB2-83A6-4D22-8BAB-304A06DA9DCF}"/>
            </a:ext>
          </a:extLst>
        </xdr:cNvPr>
        <xdr:cNvCxnSpPr/>
      </xdr:nvCxnSpPr>
      <xdr:spPr>
        <a:xfrm>
          <a:off x="1790700" y="9987915"/>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13970</xdr:rowOff>
    </xdr:from>
    <xdr:to>
      <xdr:col>6</xdr:col>
      <xdr:colOff>38100</xdr:colOff>
      <xdr:row>59</xdr:row>
      <xdr:rowOff>115570</xdr:rowOff>
    </xdr:to>
    <xdr:sp macro="" textlink="">
      <xdr:nvSpPr>
        <xdr:cNvPr id="196" name="楕円 195">
          <a:extLst>
            <a:ext uri="{FF2B5EF4-FFF2-40B4-BE49-F238E27FC236}">
              <a16:creationId xmlns:a16="http://schemas.microsoft.com/office/drawing/2014/main" id="{9C9B6460-9853-4822-A438-853B4753CB65}"/>
            </a:ext>
          </a:extLst>
        </xdr:cNvPr>
        <xdr:cNvSpPr/>
      </xdr:nvSpPr>
      <xdr:spPr>
        <a:xfrm>
          <a:off x="965200" y="99047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64770</xdr:rowOff>
    </xdr:from>
    <xdr:to>
      <xdr:col>10</xdr:col>
      <xdr:colOff>114300</xdr:colOff>
      <xdr:row>59</xdr:row>
      <xdr:rowOff>97155</xdr:rowOff>
    </xdr:to>
    <xdr:cxnSp macro="">
      <xdr:nvCxnSpPr>
        <xdr:cNvPr id="197" name="直線コネクタ 196">
          <a:extLst>
            <a:ext uri="{FF2B5EF4-FFF2-40B4-BE49-F238E27FC236}">
              <a16:creationId xmlns:a16="http://schemas.microsoft.com/office/drawing/2014/main" id="{FC26F519-105D-42C1-996A-21CAECEA906C}"/>
            </a:ext>
          </a:extLst>
        </xdr:cNvPr>
        <xdr:cNvCxnSpPr/>
      </xdr:nvCxnSpPr>
      <xdr:spPr>
        <a:xfrm>
          <a:off x="1008380" y="9955530"/>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91457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BB268B6A-F04B-4D9D-A22F-56444E22F5C8}"/>
            </a:ext>
          </a:extLst>
        </xdr:cNvPr>
        <xdr:cNvSpPr txBox="1"/>
      </xdr:nvSpPr>
      <xdr:spPr>
        <a:xfrm>
          <a:off x="3170564" y="1014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78122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18322DF1-5A78-4C0E-BFE0-BCF88EFED73A}"/>
            </a:ext>
          </a:extLst>
        </xdr:cNvPr>
        <xdr:cNvSpPr txBox="1"/>
      </xdr:nvSpPr>
      <xdr:spPr>
        <a:xfrm>
          <a:off x="2385704" y="1013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43832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462D3C02-78BD-4A02-9537-E755B095DE79}"/>
            </a:ext>
          </a:extLst>
        </xdr:cNvPr>
        <xdr:cNvSpPr txBox="1"/>
      </xdr:nvSpPr>
      <xdr:spPr>
        <a:xfrm>
          <a:off x="1611004" y="1010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43832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B8F5A516-3B46-4D05-9B65-D9FF5B404ECE}"/>
            </a:ext>
          </a:extLst>
        </xdr:cNvPr>
        <xdr:cNvSpPr txBox="1"/>
      </xdr:nvSpPr>
      <xdr:spPr>
        <a:xfrm>
          <a:off x="836304" y="1010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63517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E515FEA9-C040-4826-B9C6-C5F90C3A006D}"/>
            </a:ext>
          </a:extLst>
        </xdr:cNvPr>
        <xdr:cNvSpPr txBox="1"/>
      </xdr:nvSpPr>
      <xdr:spPr>
        <a:xfrm>
          <a:off x="3170564" y="978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31132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F618A9FA-A150-4050-B0E3-5F4B9FD0C291}"/>
            </a:ext>
          </a:extLst>
        </xdr:cNvPr>
        <xdr:cNvSpPr txBox="1"/>
      </xdr:nvSpPr>
      <xdr:spPr>
        <a:xfrm>
          <a:off x="2385704" y="975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164482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2D5C733A-4A06-41EE-9C86-9374EBCECE9E}"/>
            </a:ext>
          </a:extLst>
        </xdr:cNvPr>
        <xdr:cNvSpPr txBox="1"/>
      </xdr:nvSpPr>
      <xdr:spPr>
        <a:xfrm>
          <a:off x="1611004" y="971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132097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0966AA7-CA2E-4F1E-8FD9-4A7B1301302F}"/>
            </a:ext>
          </a:extLst>
        </xdr:cNvPr>
        <xdr:cNvSpPr txBox="1"/>
      </xdr:nvSpPr>
      <xdr:spPr>
        <a:xfrm>
          <a:off x="836304" y="968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245DF5C9-109C-41CF-BAC0-81B9BBD628B3}"/>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4B0E50F5-E73D-415E-A681-5523A2A44285}"/>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9BAA041F-2B46-497B-BDA1-8A98AB04755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B24A7D66-1029-4802-8AF9-E2A5FCC24E29}"/>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37EFDF7F-A5BB-402F-9330-2006A5587CC5}"/>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44EE5C24-C8CA-42D4-8E81-B83A0BE5ABC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275A954F-188B-4044-977B-1F6766D223EB}"/>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BD2CADCA-A257-45D8-8836-BBE8CBCD8378}"/>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1E8790A5-DC6B-4ADD-880F-D0DF1007DF72}"/>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52E1C6A2-AC94-4CE0-831F-9074D55D3E63}"/>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73CF1AE5-AF84-486D-874B-4B677929558B}"/>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766D7EB5-EA0F-416A-9A01-DD8A95C8E3CE}"/>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72C9D993-5481-4EBE-B36D-3B260FBF8B5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512739B9-DD5B-4142-B727-02997818F54C}"/>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51E868C5-0C21-4355-867D-7A1D6993FF05}"/>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4CAE8DA1-51BA-4126-BB93-3FD5C71F4400}"/>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2FE92C7C-504A-4378-9BCC-66D2ED5D8E40}"/>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5C696BA6-3DB4-41BC-B830-0760854F99FE}"/>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A3E9B012-7A02-432A-B5B3-8B08DF804403}"/>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7948BA0B-19CB-4EFC-AC57-3C22958C5820}"/>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20B84D8E-533D-4AD9-8329-BF2C7EC7B21C}"/>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1D992BE0-8388-4025-BAAB-A32E4902D737}"/>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11E84E2C-2DAE-4270-8DF7-8E5A8930B30F}"/>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D9EE8060-580B-4337-8CD5-A724DBEFCC4A}"/>
            </a:ext>
          </a:extLst>
        </xdr:cNvPr>
        <xdr:cNvCxnSpPr/>
      </xdr:nvCxnSpPr>
      <xdr:spPr>
        <a:xfrm flipV="1">
          <a:off x="9219565" y="9434449"/>
          <a:ext cx="0" cy="136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9AD642B9-10AB-45B4-897C-4446D2C265CD}"/>
            </a:ext>
          </a:extLst>
        </xdr:cNvPr>
        <xdr:cNvSpPr txBox="1"/>
      </xdr:nvSpPr>
      <xdr:spPr>
        <a:xfrm>
          <a:off x="9258300" y="10806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86D00346-4812-44C6-AA90-87446807BF08}"/>
            </a:ext>
          </a:extLst>
        </xdr:cNvPr>
        <xdr:cNvCxnSpPr/>
      </xdr:nvCxnSpPr>
      <xdr:spPr>
        <a:xfrm>
          <a:off x="9154160" y="108031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F3B6DB9D-9A2E-4DEF-ABA4-2484B40D5514}"/>
            </a:ext>
          </a:extLst>
        </xdr:cNvPr>
        <xdr:cNvSpPr txBox="1"/>
      </xdr:nvSpPr>
      <xdr:spPr>
        <a:xfrm>
          <a:off x="9258300" y="9217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86186C35-E5B0-4195-9DBE-40243EA64EA5}"/>
            </a:ext>
          </a:extLst>
        </xdr:cNvPr>
        <xdr:cNvCxnSpPr/>
      </xdr:nvCxnSpPr>
      <xdr:spPr>
        <a:xfrm>
          <a:off x="9154160" y="94344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37665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F9C3FA81-A44A-4CC9-B63A-2136F10B81AA}"/>
            </a:ext>
          </a:extLst>
        </xdr:cNvPr>
        <xdr:cNvSpPr txBox="1"/>
      </xdr:nvSpPr>
      <xdr:spPr>
        <a:xfrm>
          <a:off x="9258300" y="102637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E7963CBA-E409-4F97-A978-932007CBF17D}"/>
            </a:ext>
          </a:extLst>
        </xdr:cNvPr>
        <xdr:cNvSpPr/>
      </xdr:nvSpPr>
      <xdr:spPr>
        <a:xfrm>
          <a:off x="9192260" y="104084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CA828CBC-3F19-408C-96C5-8E07CEFA82AB}"/>
            </a:ext>
          </a:extLst>
        </xdr:cNvPr>
        <xdr:cNvSpPr/>
      </xdr:nvSpPr>
      <xdr:spPr>
        <a:xfrm>
          <a:off x="8445500" y="1041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5F36BE57-04B5-49A6-84CB-E39C76D4D45A}"/>
            </a:ext>
          </a:extLst>
        </xdr:cNvPr>
        <xdr:cNvSpPr/>
      </xdr:nvSpPr>
      <xdr:spPr>
        <a:xfrm>
          <a:off x="7670800" y="104213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55359EB4-608A-4CF1-8302-6A28C58A0202}"/>
            </a:ext>
          </a:extLst>
        </xdr:cNvPr>
        <xdr:cNvSpPr/>
      </xdr:nvSpPr>
      <xdr:spPr>
        <a:xfrm>
          <a:off x="6873240" y="1045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169757</xdr:rowOff>
    </xdr:from>
    <xdr:to>
      <xdr:col>36</xdr:col>
      <xdr:colOff>165100</xdr:colOff>
      <xdr:row>62</xdr:row>
      <xdr:rowOff>99907</xdr:rowOff>
    </xdr:to>
    <xdr:sp macro="" textlink="">
      <xdr:nvSpPr>
        <xdr:cNvPr id="239" name="フローチャート: 判断 238">
          <a:extLst>
            <a:ext uri="{FF2B5EF4-FFF2-40B4-BE49-F238E27FC236}">
              <a16:creationId xmlns:a16="http://schemas.microsoft.com/office/drawing/2014/main" id="{E40DABC5-F3F2-4BAB-872D-32AB54F25D47}"/>
            </a:ext>
          </a:extLst>
        </xdr:cNvPr>
        <xdr:cNvSpPr/>
      </xdr:nvSpPr>
      <xdr:spPr>
        <a:xfrm>
          <a:off x="6098540" y="103957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6DAEA3C-3F63-4009-9EBE-54DAE46C6AB8}"/>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8FA44D5-E4B8-4270-B590-CC3D313E162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FC2481E-7DA4-4004-8CB4-D61F808C9D91}"/>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6B3EAC9-E158-409B-A993-CB931BCA6AD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B1E217F-B3E0-48F8-9303-4C0949C9AB72}"/>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111676</xdr:rowOff>
    </xdr:from>
    <xdr:to>
      <xdr:col>55</xdr:col>
      <xdr:colOff>50800</xdr:colOff>
      <xdr:row>64</xdr:row>
      <xdr:rowOff>41826</xdr:rowOff>
    </xdr:to>
    <xdr:sp macro="" textlink="">
      <xdr:nvSpPr>
        <xdr:cNvPr id="245" name="楕円 244">
          <a:extLst>
            <a:ext uri="{FF2B5EF4-FFF2-40B4-BE49-F238E27FC236}">
              <a16:creationId xmlns:a16="http://schemas.microsoft.com/office/drawing/2014/main" id="{7CC55F52-FA83-459F-9B81-C37571A8FE8E}"/>
            </a:ext>
          </a:extLst>
        </xdr:cNvPr>
        <xdr:cNvSpPr/>
      </xdr:nvSpPr>
      <xdr:spPr>
        <a:xfrm>
          <a:off x="9192260" y="106729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26603</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9D460A85-EF31-47BC-908F-E22224ADC6C3}"/>
            </a:ext>
          </a:extLst>
        </xdr:cNvPr>
        <xdr:cNvSpPr txBox="1"/>
      </xdr:nvSpPr>
      <xdr:spPr>
        <a:xfrm>
          <a:off x="9258300" y="10587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112707</xdr:rowOff>
    </xdr:from>
    <xdr:to>
      <xdr:col>50</xdr:col>
      <xdr:colOff>165100</xdr:colOff>
      <xdr:row>64</xdr:row>
      <xdr:rowOff>42857</xdr:rowOff>
    </xdr:to>
    <xdr:sp macro="" textlink="">
      <xdr:nvSpPr>
        <xdr:cNvPr id="247" name="楕円 246">
          <a:extLst>
            <a:ext uri="{FF2B5EF4-FFF2-40B4-BE49-F238E27FC236}">
              <a16:creationId xmlns:a16="http://schemas.microsoft.com/office/drawing/2014/main" id="{41D8480B-B1E5-4816-874D-E6A4BC8C561C}"/>
            </a:ext>
          </a:extLst>
        </xdr:cNvPr>
        <xdr:cNvSpPr/>
      </xdr:nvSpPr>
      <xdr:spPr>
        <a:xfrm>
          <a:off x="8445500" y="106740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162476</xdr:rowOff>
    </xdr:from>
    <xdr:to>
      <xdr:col>55</xdr:col>
      <xdr:colOff>0</xdr:colOff>
      <xdr:row>63</xdr:row>
      <xdr:rowOff>163507</xdr:rowOff>
    </xdr:to>
    <xdr:cxnSp macro="">
      <xdr:nvCxnSpPr>
        <xdr:cNvPr id="248" name="直線コネクタ 247">
          <a:extLst>
            <a:ext uri="{FF2B5EF4-FFF2-40B4-BE49-F238E27FC236}">
              <a16:creationId xmlns:a16="http://schemas.microsoft.com/office/drawing/2014/main" id="{B4E6CB0B-63FD-422F-8DFF-AD1B764A4590}"/>
            </a:ext>
          </a:extLst>
        </xdr:cNvPr>
        <xdr:cNvCxnSpPr/>
      </xdr:nvCxnSpPr>
      <xdr:spPr>
        <a:xfrm flipV="1">
          <a:off x="8496300" y="10723796"/>
          <a:ext cx="723900" cy="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113288</xdr:rowOff>
    </xdr:from>
    <xdr:to>
      <xdr:col>46</xdr:col>
      <xdr:colOff>38100</xdr:colOff>
      <xdr:row>64</xdr:row>
      <xdr:rowOff>43438</xdr:rowOff>
    </xdr:to>
    <xdr:sp macro="" textlink="">
      <xdr:nvSpPr>
        <xdr:cNvPr id="249" name="楕円 248">
          <a:extLst>
            <a:ext uri="{FF2B5EF4-FFF2-40B4-BE49-F238E27FC236}">
              <a16:creationId xmlns:a16="http://schemas.microsoft.com/office/drawing/2014/main" id="{26EB3BD8-891E-4D4D-B153-F9726ABE6EBC}"/>
            </a:ext>
          </a:extLst>
        </xdr:cNvPr>
        <xdr:cNvSpPr/>
      </xdr:nvSpPr>
      <xdr:spPr>
        <a:xfrm>
          <a:off x="7670800" y="106746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163507</xdr:rowOff>
    </xdr:from>
    <xdr:to>
      <xdr:col>50</xdr:col>
      <xdr:colOff>114300</xdr:colOff>
      <xdr:row>63</xdr:row>
      <xdr:rowOff>164088</xdr:rowOff>
    </xdr:to>
    <xdr:cxnSp macro="">
      <xdr:nvCxnSpPr>
        <xdr:cNvPr id="250" name="直線コネクタ 249">
          <a:extLst>
            <a:ext uri="{FF2B5EF4-FFF2-40B4-BE49-F238E27FC236}">
              <a16:creationId xmlns:a16="http://schemas.microsoft.com/office/drawing/2014/main" id="{439277B4-517B-4956-9B06-8FF92B8F5588}"/>
            </a:ext>
          </a:extLst>
        </xdr:cNvPr>
        <xdr:cNvCxnSpPr/>
      </xdr:nvCxnSpPr>
      <xdr:spPr>
        <a:xfrm flipV="1">
          <a:off x="7713980" y="10724827"/>
          <a:ext cx="782320" cy="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113319</xdr:rowOff>
    </xdr:from>
    <xdr:to>
      <xdr:col>41</xdr:col>
      <xdr:colOff>101600</xdr:colOff>
      <xdr:row>64</xdr:row>
      <xdr:rowOff>43469</xdr:rowOff>
    </xdr:to>
    <xdr:sp macro="" textlink="">
      <xdr:nvSpPr>
        <xdr:cNvPr id="251" name="楕円 250">
          <a:extLst>
            <a:ext uri="{FF2B5EF4-FFF2-40B4-BE49-F238E27FC236}">
              <a16:creationId xmlns:a16="http://schemas.microsoft.com/office/drawing/2014/main" id="{1B7A8856-256E-4F99-BE40-EEE0BF80DE4D}"/>
            </a:ext>
          </a:extLst>
        </xdr:cNvPr>
        <xdr:cNvSpPr/>
      </xdr:nvSpPr>
      <xdr:spPr>
        <a:xfrm>
          <a:off x="6873240" y="106746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164088</xdr:rowOff>
    </xdr:from>
    <xdr:to>
      <xdr:col>45</xdr:col>
      <xdr:colOff>177800</xdr:colOff>
      <xdr:row>63</xdr:row>
      <xdr:rowOff>164119</xdr:rowOff>
    </xdr:to>
    <xdr:cxnSp macro="">
      <xdr:nvCxnSpPr>
        <xdr:cNvPr id="252" name="直線コネクタ 251">
          <a:extLst>
            <a:ext uri="{FF2B5EF4-FFF2-40B4-BE49-F238E27FC236}">
              <a16:creationId xmlns:a16="http://schemas.microsoft.com/office/drawing/2014/main" id="{74503AFE-CC14-48A7-B046-F23132A3213F}"/>
            </a:ext>
          </a:extLst>
        </xdr:cNvPr>
        <xdr:cNvCxnSpPr/>
      </xdr:nvCxnSpPr>
      <xdr:spPr>
        <a:xfrm flipV="1">
          <a:off x="6924040" y="10725408"/>
          <a:ext cx="789940" cy="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114353</xdr:rowOff>
    </xdr:from>
    <xdr:to>
      <xdr:col>36</xdr:col>
      <xdr:colOff>165100</xdr:colOff>
      <xdr:row>64</xdr:row>
      <xdr:rowOff>44503</xdr:rowOff>
    </xdr:to>
    <xdr:sp macro="" textlink="">
      <xdr:nvSpPr>
        <xdr:cNvPr id="253" name="楕円 252">
          <a:extLst>
            <a:ext uri="{FF2B5EF4-FFF2-40B4-BE49-F238E27FC236}">
              <a16:creationId xmlns:a16="http://schemas.microsoft.com/office/drawing/2014/main" id="{1CDE18C8-E506-4FAB-9E56-7BB7229A4632}"/>
            </a:ext>
          </a:extLst>
        </xdr:cNvPr>
        <xdr:cNvSpPr/>
      </xdr:nvSpPr>
      <xdr:spPr>
        <a:xfrm>
          <a:off x="6098540" y="106756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164119</xdr:rowOff>
    </xdr:from>
    <xdr:to>
      <xdr:col>41</xdr:col>
      <xdr:colOff>50800</xdr:colOff>
      <xdr:row>63</xdr:row>
      <xdr:rowOff>165153</xdr:rowOff>
    </xdr:to>
    <xdr:cxnSp macro="">
      <xdr:nvCxnSpPr>
        <xdr:cNvPr id="254" name="直線コネクタ 253">
          <a:extLst>
            <a:ext uri="{FF2B5EF4-FFF2-40B4-BE49-F238E27FC236}">
              <a16:creationId xmlns:a16="http://schemas.microsoft.com/office/drawing/2014/main" id="{916231DF-7886-468D-B22C-B1BAA00E03BF}"/>
            </a:ext>
          </a:extLst>
        </xdr:cNvPr>
        <xdr:cNvCxnSpPr/>
      </xdr:nvCxnSpPr>
      <xdr:spPr>
        <a:xfrm flipV="1">
          <a:off x="6149340" y="10725439"/>
          <a:ext cx="774700" cy="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135372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25922B5B-0DF7-4D5B-8FC9-B29C9EFAA52B}"/>
            </a:ext>
          </a:extLst>
        </xdr:cNvPr>
        <xdr:cNvSpPr txBox="1"/>
      </xdr:nvSpPr>
      <xdr:spPr>
        <a:xfrm>
          <a:off x="8214575" y="10193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145835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2DD198FE-B95A-4197-9299-6346AF869537}"/>
            </a:ext>
          </a:extLst>
        </xdr:cNvPr>
        <xdr:cNvSpPr txBox="1"/>
      </xdr:nvSpPr>
      <xdr:spPr>
        <a:xfrm>
          <a:off x="7444955" y="10204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7274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5AAA65BE-89EA-4717-8C9E-F6E50951AA4A}"/>
            </a:ext>
          </a:extLst>
        </xdr:cNvPr>
        <xdr:cNvSpPr txBox="1"/>
      </xdr:nvSpPr>
      <xdr:spPr>
        <a:xfrm>
          <a:off x="6670255" y="10233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116434</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3A6D4036-8D52-4E4E-808E-993992569490}"/>
            </a:ext>
          </a:extLst>
        </xdr:cNvPr>
        <xdr:cNvSpPr txBox="1"/>
      </xdr:nvSpPr>
      <xdr:spPr>
        <a:xfrm>
          <a:off x="5872695" y="1017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33984</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F4DEFCC4-CFE3-44A8-A50A-7CD659738A67}"/>
            </a:ext>
          </a:extLst>
        </xdr:cNvPr>
        <xdr:cNvSpPr txBox="1"/>
      </xdr:nvSpPr>
      <xdr:spPr>
        <a:xfrm>
          <a:off x="8239271" y="10762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34565</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89F02541-4FEE-4491-9F5B-1235068999F3}"/>
            </a:ext>
          </a:extLst>
        </xdr:cNvPr>
        <xdr:cNvSpPr txBox="1"/>
      </xdr:nvSpPr>
      <xdr:spPr>
        <a:xfrm>
          <a:off x="7477271" y="10763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34596</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BBB6456D-3A79-41F2-B0BF-1DB2DB778876}"/>
            </a:ext>
          </a:extLst>
        </xdr:cNvPr>
        <xdr:cNvSpPr txBox="1"/>
      </xdr:nvSpPr>
      <xdr:spPr>
        <a:xfrm>
          <a:off x="6702571" y="10763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35630</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7E1DDB3A-92F1-4048-BAF7-51F015E2D1AF}"/>
            </a:ext>
          </a:extLst>
        </xdr:cNvPr>
        <xdr:cNvSpPr txBox="1"/>
      </xdr:nvSpPr>
      <xdr:spPr>
        <a:xfrm>
          <a:off x="5905011" y="10764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C3F59E70-A668-43DE-AA1B-46024460D05C}"/>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5025076-A870-4F2B-B807-510481DE6AE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31D9EF3A-2C0F-4FFD-824F-1148596D696E}"/>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94889259-7A4E-49E2-9B68-7DB63423B9C2}"/>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85BED24E-B09F-4572-B6B1-9145B301DA8A}"/>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F45961BA-D46A-4F96-99C2-3569CAAE3AF6}"/>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B65357B7-E841-493E-BF79-7E81D799B647}"/>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63450806-ECAC-471F-A37E-B5DFBBD5A5EF}"/>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67EDDFB0-DD72-4877-B18E-11FA405B9C9F}"/>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1D3C7F05-A616-4654-8A9F-29BCDC88C441}"/>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C2C93AD1-DDA7-405B-B839-0AFEABEDCF7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0C1EEFA4-FF81-4B4F-82C8-2BFC065FD144}"/>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87B5E494-C0A3-4326-A7D6-3027ACC49764}"/>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04747197-0311-4CEF-A4B1-122A3806E76E}"/>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ADC4F822-F5A4-49FB-B7CC-2BD4BFF07E3B}"/>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F21306D0-A8B9-468D-81CE-2693282D565C}"/>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525AF586-44E0-4629-8CE8-68FD8BD56816}"/>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4A276BA1-E432-4D23-BCD5-F3EF532DCCEA}"/>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CF0953FB-5163-4A71-A338-2911798B5681}"/>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810C7386-6551-40AA-9916-08A361551D94}"/>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20404BE5-97EA-4016-B2C0-323987BA1940}"/>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8C920A39-9981-4277-A9DA-495F9A79E3D5}"/>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0D257105-F1B4-4AF5-BAC1-17D950D37B3B}"/>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5F384BEF-F975-4084-AB58-9100526FFF63}"/>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C22E5D25-B6B1-4771-8E52-8F70B5586FBE}"/>
            </a:ext>
          </a:extLst>
        </xdr:cNvPr>
        <xdr:cNvCxnSpPr/>
      </xdr:nvCxnSpPr>
      <xdr:spPr>
        <a:xfrm flipV="1">
          <a:off x="4086225" y="13237845"/>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26AA35F4-D544-4F38-9231-67847294132B}"/>
            </a:ext>
          </a:extLst>
        </xdr:cNvPr>
        <xdr:cNvSpPr txBox="1"/>
      </xdr:nvSpPr>
      <xdr:spPr>
        <a:xfrm>
          <a:off x="4124960" y="1452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C2A9C0DA-BD54-42AB-B074-AF19D26D5F82}"/>
            </a:ext>
          </a:extLst>
        </xdr:cNvPr>
        <xdr:cNvCxnSpPr/>
      </xdr:nvCxnSpPr>
      <xdr:spPr>
        <a:xfrm>
          <a:off x="4020820" y="145218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55522DDA-F48E-4382-A316-A81EFD39F8CF}"/>
            </a:ext>
          </a:extLst>
        </xdr:cNvPr>
        <xdr:cNvSpPr txBox="1"/>
      </xdr:nvSpPr>
      <xdr:spPr>
        <a:xfrm>
          <a:off x="4124960" y="1301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7BC183F4-9E0F-4CE9-9C95-FB7783437FD6}"/>
            </a:ext>
          </a:extLst>
        </xdr:cNvPr>
        <xdr:cNvCxnSpPr/>
      </xdr:nvCxnSpPr>
      <xdr:spPr>
        <a:xfrm>
          <a:off x="4020820" y="13237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76852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A871193C-5D83-4B5C-AB14-14DB89049F37}"/>
            </a:ext>
          </a:extLst>
        </xdr:cNvPr>
        <xdr:cNvSpPr txBox="1"/>
      </xdr:nvSpPr>
      <xdr:spPr>
        <a:xfrm>
          <a:off x="4124960" y="138233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D05BA036-B281-4AC9-90A6-EF958CC1C764}"/>
            </a:ext>
          </a:extLst>
        </xdr:cNvPr>
        <xdr:cNvSpPr/>
      </xdr:nvSpPr>
      <xdr:spPr>
        <a:xfrm>
          <a:off x="403606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F192EAED-8664-4543-852C-9D07CF8D96AF}"/>
            </a:ext>
          </a:extLst>
        </xdr:cNvPr>
        <xdr:cNvSpPr/>
      </xdr:nvSpPr>
      <xdr:spPr>
        <a:xfrm>
          <a:off x="3312160" y="139528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A3662F16-DDEB-48F8-974F-A61CCE3560B3}"/>
            </a:ext>
          </a:extLst>
        </xdr:cNvPr>
        <xdr:cNvSpPr/>
      </xdr:nvSpPr>
      <xdr:spPr>
        <a:xfrm>
          <a:off x="2514600" y="1396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93341B7F-A867-4ED6-857B-BC32369E7B6F}"/>
            </a:ext>
          </a:extLst>
        </xdr:cNvPr>
        <xdr:cNvSpPr/>
      </xdr:nvSpPr>
      <xdr:spPr>
        <a:xfrm>
          <a:off x="17399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31114</xdr:rowOff>
    </xdr:from>
    <xdr:to>
      <xdr:col>6</xdr:col>
      <xdr:colOff>38100</xdr:colOff>
      <xdr:row>83</xdr:row>
      <xdr:rowOff>132714</xdr:rowOff>
    </xdr:to>
    <xdr:sp macro="" textlink="">
      <xdr:nvSpPr>
        <xdr:cNvPr id="297" name="フローチャート: 判断 296">
          <a:extLst>
            <a:ext uri="{FF2B5EF4-FFF2-40B4-BE49-F238E27FC236}">
              <a16:creationId xmlns:a16="http://schemas.microsoft.com/office/drawing/2014/main" id="{D32E2786-7E1A-45B8-9E09-19B18C43A5F7}"/>
            </a:ext>
          </a:extLst>
        </xdr:cNvPr>
        <xdr:cNvSpPr/>
      </xdr:nvSpPr>
      <xdr:spPr>
        <a:xfrm>
          <a:off x="965200" y="139452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9EFEA1F-E719-467D-9303-92AB619A2C27}"/>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954D9D6-761F-4543-AF79-17C775A718BC}"/>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24A513E-5618-4FD7-BAD6-681F00B48886}"/>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9E0999A-B7A0-4EF8-84F6-21DD8DEFB78F}"/>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0D88825-DA81-4D60-BA06-CADAF857050C}"/>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160655</xdr:rowOff>
    </xdr:from>
    <xdr:to>
      <xdr:col>24</xdr:col>
      <xdr:colOff>114300</xdr:colOff>
      <xdr:row>84</xdr:row>
      <xdr:rowOff>90805</xdr:rowOff>
    </xdr:to>
    <xdr:sp macro="" textlink="">
      <xdr:nvSpPr>
        <xdr:cNvPr id="303" name="楕円 302">
          <a:extLst>
            <a:ext uri="{FF2B5EF4-FFF2-40B4-BE49-F238E27FC236}">
              <a16:creationId xmlns:a16="http://schemas.microsoft.com/office/drawing/2014/main" id="{8C1F139E-AE36-451C-A8DA-0758B4BD8749}"/>
            </a:ext>
          </a:extLst>
        </xdr:cNvPr>
        <xdr:cNvSpPr/>
      </xdr:nvSpPr>
      <xdr:spPr>
        <a:xfrm>
          <a:off x="4036060" y="140747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139082</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8B0FED1C-C208-45D5-ADB4-ADD5B035CB55}"/>
            </a:ext>
          </a:extLst>
        </xdr:cNvPr>
        <xdr:cNvSpPr txBox="1"/>
      </xdr:nvSpPr>
      <xdr:spPr>
        <a:xfrm>
          <a:off x="4124960" y="1405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122555</xdr:rowOff>
    </xdr:from>
    <xdr:to>
      <xdr:col>20</xdr:col>
      <xdr:colOff>38100</xdr:colOff>
      <xdr:row>84</xdr:row>
      <xdr:rowOff>52705</xdr:rowOff>
    </xdr:to>
    <xdr:sp macro="" textlink="">
      <xdr:nvSpPr>
        <xdr:cNvPr id="305" name="楕円 304">
          <a:extLst>
            <a:ext uri="{FF2B5EF4-FFF2-40B4-BE49-F238E27FC236}">
              <a16:creationId xmlns:a16="http://schemas.microsoft.com/office/drawing/2014/main" id="{E76B8DD1-C4D9-472B-9A7B-C9394A9F70F3}"/>
            </a:ext>
          </a:extLst>
        </xdr:cNvPr>
        <xdr:cNvSpPr/>
      </xdr:nvSpPr>
      <xdr:spPr>
        <a:xfrm>
          <a:off x="3312160" y="140366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1905</xdr:rowOff>
    </xdr:from>
    <xdr:to>
      <xdr:col>24</xdr:col>
      <xdr:colOff>63500</xdr:colOff>
      <xdr:row>84</xdr:row>
      <xdr:rowOff>40005</xdr:rowOff>
    </xdr:to>
    <xdr:cxnSp macro="">
      <xdr:nvCxnSpPr>
        <xdr:cNvPr id="306" name="直線コネクタ 305">
          <a:extLst>
            <a:ext uri="{FF2B5EF4-FFF2-40B4-BE49-F238E27FC236}">
              <a16:creationId xmlns:a16="http://schemas.microsoft.com/office/drawing/2014/main" id="{9C56BF04-BFB2-40A9-86FF-448C44AFC37F}"/>
            </a:ext>
          </a:extLst>
        </xdr:cNvPr>
        <xdr:cNvCxnSpPr/>
      </xdr:nvCxnSpPr>
      <xdr:spPr>
        <a:xfrm>
          <a:off x="3355340" y="14083665"/>
          <a:ext cx="7315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84455</xdr:rowOff>
    </xdr:from>
    <xdr:to>
      <xdr:col>15</xdr:col>
      <xdr:colOff>101600</xdr:colOff>
      <xdr:row>84</xdr:row>
      <xdr:rowOff>14605</xdr:rowOff>
    </xdr:to>
    <xdr:sp macro="" textlink="">
      <xdr:nvSpPr>
        <xdr:cNvPr id="307" name="楕円 306">
          <a:extLst>
            <a:ext uri="{FF2B5EF4-FFF2-40B4-BE49-F238E27FC236}">
              <a16:creationId xmlns:a16="http://schemas.microsoft.com/office/drawing/2014/main" id="{B7094D8B-F0EF-4913-9FF2-EB4D68154834}"/>
            </a:ext>
          </a:extLst>
        </xdr:cNvPr>
        <xdr:cNvSpPr/>
      </xdr:nvSpPr>
      <xdr:spPr>
        <a:xfrm>
          <a:off x="2514600" y="139985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135255</xdr:rowOff>
    </xdr:from>
    <xdr:to>
      <xdr:col>19</xdr:col>
      <xdr:colOff>177800</xdr:colOff>
      <xdr:row>84</xdr:row>
      <xdr:rowOff>1905</xdr:rowOff>
    </xdr:to>
    <xdr:cxnSp macro="">
      <xdr:nvCxnSpPr>
        <xdr:cNvPr id="308" name="直線コネクタ 307">
          <a:extLst>
            <a:ext uri="{FF2B5EF4-FFF2-40B4-BE49-F238E27FC236}">
              <a16:creationId xmlns:a16="http://schemas.microsoft.com/office/drawing/2014/main" id="{5C529B47-4927-43D9-95A8-7166F137195B}"/>
            </a:ext>
          </a:extLst>
        </xdr:cNvPr>
        <xdr:cNvCxnSpPr/>
      </xdr:nvCxnSpPr>
      <xdr:spPr>
        <a:xfrm>
          <a:off x="2565400" y="14049375"/>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42545</xdr:rowOff>
    </xdr:from>
    <xdr:to>
      <xdr:col>10</xdr:col>
      <xdr:colOff>165100</xdr:colOff>
      <xdr:row>83</xdr:row>
      <xdr:rowOff>144145</xdr:rowOff>
    </xdr:to>
    <xdr:sp macro="" textlink="">
      <xdr:nvSpPr>
        <xdr:cNvPr id="309" name="楕円 308">
          <a:extLst>
            <a:ext uri="{FF2B5EF4-FFF2-40B4-BE49-F238E27FC236}">
              <a16:creationId xmlns:a16="http://schemas.microsoft.com/office/drawing/2014/main" id="{B2CEB9A1-ABE5-4F25-AF46-ABD561FD36E7}"/>
            </a:ext>
          </a:extLst>
        </xdr:cNvPr>
        <xdr:cNvSpPr/>
      </xdr:nvSpPr>
      <xdr:spPr>
        <a:xfrm>
          <a:off x="1739900" y="1395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93345</xdr:rowOff>
    </xdr:from>
    <xdr:to>
      <xdr:col>15</xdr:col>
      <xdr:colOff>50800</xdr:colOff>
      <xdr:row>83</xdr:row>
      <xdr:rowOff>135255</xdr:rowOff>
    </xdr:to>
    <xdr:cxnSp macro="">
      <xdr:nvCxnSpPr>
        <xdr:cNvPr id="310" name="直線コネクタ 309">
          <a:extLst>
            <a:ext uri="{FF2B5EF4-FFF2-40B4-BE49-F238E27FC236}">
              <a16:creationId xmlns:a16="http://schemas.microsoft.com/office/drawing/2014/main" id="{B05A4E32-375D-4396-8B9D-4D3CF55CE14F}"/>
            </a:ext>
          </a:extLst>
        </xdr:cNvPr>
        <xdr:cNvCxnSpPr/>
      </xdr:nvCxnSpPr>
      <xdr:spPr>
        <a:xfrm>
          <a:off x="1790700" y="14007465"/>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2539</xdr:rowOff>
    </xdr:from>
    <xdr:to>
      <xdr:col>6</xdr:col>
      <xdr:colOff>38100</xdr:colOff>
      <xdr:row>83</xdr:row>
      <xdr:rowOff>104139</xdr:rowOff>
    </xdr:to>
    <xdr:sp macro="" textlink="">
      <xdr:nvSpPr>
        <xdr:cNvPr id="311" name="楕円 310">
          <a:extLst>
            <a:ext uri="{FF2B5EF4-FFF2-40B4-BE49-F238E27FC236}">
              <a16:creationId xmlns:a16="http://schemas.microsoft.com/office/drawing/2014/main" id="{21008E79-3703-4FB9-9B73-7855C571693E}"/>
            </a:ext>
          </a:extLst>
        </xdr:cNvPr>
        <xdr:cNvSpPr/>
      </xdr:nvSpPr>
      <xdr:spPr>
        <a:xfrm>
          <a:off x="965200" y="139166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53339</xdr:rowOff>
    </xdr:from>
    <xdr:to>
      <xdr:col>10</xdr:col>
      <xdr:colOff>114300</xdr:colOff>
      <xdr:row>83</xdr:row>
      <xdr:rowOff>93345</xdr:rowOff>
    </xdr:to>
    <xdr:cxnSp macro="">
      <xdr:nvCxnSpPr>
        <xdr:cNvPr id="312" name="直線コネクタ 311">
          <a:extLst>
            <a:ext uri="{FF2B5EF4-FFF2-40B4-BE49-F238E27FC236}">
              <a16:creationId xmlns:a16="http://schemas.microsoft.com/office/drawing/2014/main" id="{2AFF394E-6600-48A8-A4BB-98A01C020740}"/>
            </a:ext>
          </a:extLst>
        </xdr:cNvPr>
        <xdr:cNvCxnSpPr/>
      </xdr:nvCxnSpPr>
      <xdr:spPr>
        <a:xfrm>
          <a:off x="1008380" y="13967459"/>
          <a:ext cx="78232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156863</xdr:rowOff>
    </xdr:from>
    <xdr:ext cx="405111" cy="259045"/>
    <xdr:sp macro="" textlink="">
      <xdr:nvSpPr>
        <xdr:cNvPr id="313" name="n_1aveValue【公営住宅】&#10;有形固定資産減価償却率">
          <a:extLst>
            <a:ext uri="{FF2B5EF4-FFF2-40B4-BE49-F238E27FC236}">
              <a16:creationId xmlns:a16="http://schemas.microsoft.com/office/drawing/2014/main" id="{C46DF0D2-CCEE-4BAB-BB87-22AB5EB7D714}"/>
            </a:ext>
          </a:extLst>
        </xdr:cNvPr>
        <xdr:cNvSpPr txBox="1"/>
      </xdr:nvSpPr>
      <xdr:spPr>
        <a:xfrm>
          <a:off x="3170564" y="13735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164482</xdr:rowOff>
    </xdr:from>
    <xdr:ext cx="405111" cy="259045"/>
    <xdr:sp macro="" textlink="">
      <xdr:nvSpPr>
        <xdr:cNvPr id="314" name="n_2aveValue【公営住宅】&#10;有形固定資産減価償却率">
          <a:extLst>
            <a:ext uri="{FF2B5EF4-FFF2-40B4-BE49-F238E27FC236}">
              <a16:creationId xmlns:a16="http://schemas.microsoft.com/office/drawing/2014/main" id="{F944CDE3-2AAE-4CE5-922D-E1E68F742C56}"/>
            </a:ext>
          </a:extLst>
        </xdr:cNvPr>
        <xdr:cNvSpPr txBox="1"/>
      </xdr:nvSpPr>
      <xdr:spPr>
        <a:xfrm>
          <a:off x="2385704" y="1374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135907</xdr:rowOff>
    </xdr:from>
    <xdr:ext cx="405111" cy="259045"/>
    <xdr:sp macro="" textlink="">
      <xdr:nvSpPr>
        <xdr:cNvPr id="315" name="n_3aveValue【公営住宅】&#10;有形固定資産減価償却率">
          <a:extLst>
            <a:ext uri="{FF2B5EF4-FFF2-40B4-BE49-F238E27FC236}">
              <a16:creationId xmlns:a16="http://schemas.microsoft.com/office/drawing/2014/main" id="{69AF3CA5-353B-4FF1-91DC-DF27C9BD49FB}"/>
            </a:ext>
          </a:extLst>
        </xdr:cNvPr>
        <xdr:cNvSpPr txBox="1"/>
      </xdr:nvSpPr>
      <xdr:spPr>
        <a:xfrm>
          <a:off x="161100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123841</xdr:rowOff>
    </xdr:from>
    <xdr:ext cx="405111" cy="259045"/>
    <xdr:sp macro="" textlink="">
      <xdr:nvSpPr>
        <xdr:cNvPr id="316" name="n_4aveValue【公営住宅】&#10;有形固定資産減価償却率">
          <a:extLst>
            <a:ext uri="{FF2B5EF4-FFF2-40B4-BE49-F238E27FC236}">
              <a16:creationId xmlns:a16="http://schemas.microsoft.com/office/drawing/2014/main" id="{3031DFAF-D25A-49A2-B4EE-74CA56F30A50}"/>
            </a:ext>
          </a:extLst>
        </xdr:cNvPr>
        <xdr:cNvSpPr txBox="1"/>
      </xdr:nvSpPr>
      <xdr:spPr>
        <a:xfrm>
          <a:off x="836304" y="14037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43832</xdr:rowOff>
    </xdr:from>
    <xdr:ext cx="405111" cy="259045"/>
    <xdr:sp macro="" textlink="">
      <xdr:nvSpPr>
        <xdr:cNvPr id="317" name="n_1mainValue【公営住宅】&#10;有形固定資産減価償却率">
          <a:extLst>
            <a:ext uri="{FF2B5EF4-FFF2-40B4-BE49-F238E27FC236}">
              <a16:creationId xmlns:a16="http://schemas.microsoft.com/office/drawing/2014/main" id="{BFD447AF-84CD-4C73-B809-98EA56171DAE}"/>
            </a:ext>
          </a:extLst>
        </xdr:cNvPr>
        <xdr:cNvSpPr txBox="1"/>
      </xdr:nvSpPr>
      <xdr:spPr>
        <a:xfrm>
          <a:off x="3170564" y="1412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5732</xdr:rowOff>
    </xdr:from>
    <xdr:ext cx="405111" cy="259045"/>
    <xdr:sp macro="" textlink="">
      <xdr:nvSpPr>
        <xdr:cNvPr id="318" name="n_2mainValue【公営住宅】&#10;有形固定資産減価償却率">
          <a:extLst>
            <a:ext uri="{FF2B5EF4-FFF2-40B4-BE49-F238E27FC236}">
              <a16:creationId xmlns:a16="http://schemas.microsoft.com/office/drawing/2014/main" id="{BB0A7590-D6EC-4479-9E28-19054C078DDD}"/>
            </a:ext>
          </a:extLst>
        </xdr:cNvPr>
        <xdr:cNvSpPr txBox="1"/>
      </xdr:nvSpPr>
      <xdr:spPr>
        <a:xfrm>
          <a:off x="2385704" y="1408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135272</xdr:rowOff>
    </xdr:from>
    <xdr:ext cx="405111" cy="259045"/>
    <xdr:sp macro="" textlink="">
      <xdr:nvSpPr>
        <xdr:cNvPr id="319" name="n_3mainValue【公営住宅】&#10;有形固定資産減価償却率">
          <a:extLst>
            <a:ext uri="{FF2B5EF4-FFF2-40B4-BE49-F238E27FC236}">
              <a16:creationId xmlns:a16="http://schemas.microsoft.com/office/drawing/2014/main" id="{07FF6FD1-4D80-4B7B-BCE7-EE2D14553BB6}"/>
            </a:ext>
          </a:extLst>
        </xdr:cNvPr>
        <xdr:cNvSpPr txBox="1"/>
      </xdr:nvSpPr>
      <xdr:spPr>
        <a:xfrm>
          <a:off x="1611004" y="1404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120666</xdr:rowOff>
    </xdr:from>
    <xdr:ext cx="405111" cy="259045"/>
    <xdr:sp macro="" textlink="">
      <xdr:nvSpPr>
        <xdr:cNvPr id="320" name="n_4mainValue【公営住宅】&#10;有形固定資産減価償却率">
          <a:extLst>
            <a:ext uri="{FF2B5EF4-FFF2-40B4-BE49-F238E27FC236}">
              <a16:creationId xmlns:a16="http://schemas.microsoft.com/office/drawing/2014/main" id="{429555EA-9ED3-46F9-957A-B49E31881863}"/>
            </a:ext>
          </a:extLst>
        </xdr:cNvPr>
        <xdr:cNvSpPr txBox="1"/>
      </xdr:nvSpPr>
      <xdr:spPr>
        <a:xfrm>
          <a:off x="836304" y="13699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C96E3AC-A96D-4502-85F4-BE03BBA2C72A}"/>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80349384-833D-4AB2-AB68-56FE5F2EE61A}"/>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2945D373-F9AC-42E6-8516-3C3F7D6FDCDF}"/>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7EEE306F-9A08-40F1-8FAB-2B0F70B04F6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BC1AB437-3DBF-4C1E-B7B4-28EBD1F8125A}"/>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EE35CADA-BB76-4835-A6E9-4FA529A565B7}"/>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799760D1-42C4-4C27-B72B-F8412F9F20FC}"/>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81E19658-8955-4F69-AB0B-D6DB2BAA7B9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1897A3D1-C97C-4A3C-BE32-3642B59DBC96}"/>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A460E70F-4093-4427-AD44-A18C9ACFC2B4}"/>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CB9DC543-D313-4747-9262-BB67CBAC7163}"/>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4A802E0A-F116-4C0B-8339-2C1EB314D1CA}"/>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2A38A7AC-D552-4A12-BFBA-BC13A51ADF99}"/>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09241DDE-8691-4ABF-B9E9-FFC8F325F57A}"/>
            </a:ext>
          </a:extLst>
        </xdr:cNvPr>
        <xdr:cNvSpPr txBox="1"/>
      </xdr:nvSpPr>
      <xdr:spPr>
        <a:xfrm>
          <a:off x="5364041" y="140195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B5E4C3C4-0F86-4B7C-AF2D-0900D658860F}"/>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6D976EC0-9DB2-4AD2-ABF1-302234187BCA}"/>
            </a:ext>
          </a:extLst>
        </xdr:cNvPr>
        <xdr:cNvSpPr txBox="1"/>
      </xdr:nvSpPr>
      <xdr:spPr>
        <a:xfrm>
          <a:off x="5364041" y="136461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7BB598C7-CD41-4B34-B830-7446DA91A876}"/>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1325B256-9136-4EDB-9B83-EAE0FA849B3B}"/>
            </a:ext>
          </a:extLst>
        </xdr:cNvPr>
        <xdr:cNvSpPr txBox="1"/>
      </xdr:nvSpPr>
      <xdr:spPr>
        <a:xfrm>
          <a:off x="5364041" y="13272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5AC32B63-EF22-4EDC-A80F-DB67A9CBAE34}"/>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FF89D348-C308-477B-B4C3-A8FC04216565}"/>
            </a:ext>
          </a:extLst>
        </xdr:cNvPr>
        <xdr:cNvSpPr txBox="1"/>
      </xdr:nvSpPr>
      <xdr:spPr>
        <a:xfrm>
          <a:off x="5364041" y="12903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502F3DE-2CD8-452D-9D3A-8E581162D2E2}"/>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E2E573BD-83B5-4D69-91D2-FE22ED8642DA}"/>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B2F70EFC-48DD-4DAE-8360-64F167FCC98F}"/>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D074A76C-72A8-4D1C-BC4E-A1EDA2BF3DDE}"/>
            </a:ext>
          </a:extLst>
        </xdr:cNvPr>
        <xdr:cNvCxnSpPr/>
      </xdr:nvCxnSpPr>
      <xdr:spPr>
        <a:xfrm flipV="1">
          <a:off x="9219565" y="12978345"/>
          <a:ext cx="0" cy="1550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6237EA6B-E217-4095-B987-D6FD39800DB5}"/>
            </a:ext>
          </a:extLst>
        </xdr:cNvPr>
        <xdr:cNvSpPr txBox="1"/>
      </xdr:nvSpPr>
      <xdr:spPr>
        <a:xfrm>
          <a:off x="9258300" y="1453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11275663-5FDA-457C-A038-488D5F5FABEF}"/>
            </a:ext>
          </a:extLst>
        </xdr:cNvPr>
        <xdr:cNvCxnSpPr/>
      </xdr:nvCxnSpPr>
      <xdr:spPr>
        <a:xfrm>
          <a:off x="9154160" y="14529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98177EA3-5E57-412C-BACE-9985AEC09FFB}"/>
            </a:ext>
          </a:extLst>
        </xdr:cNvPr>
        <xdr:cNvSpPr txBox="1"/>
      </xdr:nvSpPr>
      <xdr:spPr>
        <a:xfrm>
          <a:off x="9258300" y="1275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9352237F-D359-4D71-9AF6-8C56BA622A62}"/>
            </a:ext>
          </a:extLst>
        </xdr:cNvPr>
        <xdr:cNvCxnSpPr/>
      </xdr:nvCxnSpPr>
      <xdr:spPr>
        <a:xfrm>
          <a:off x="9154160" y="12978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135425</xdr:rowOff>
    </xdr:from>
    <xdr:ext cx="469744" cy="259045"/>
    <xdr:sp macro="" textlink="">
      <xdr:nvSpPr>
        <xdr:cNvPr id="349" name="【公営住宅】&#10;一人当たり面積平均値テキスト">
          <a:extLst>
            <a:ext uri="{FF2B5EF4-FFF2-40B4-BE49-F238E27FC236}">
              <a16:creationId xmlns:a16="http://schemas.microsoft.com/office/drawing/2014/main" id="{247F1B29-B1D2-421B-B176-9A1A967A3F14}"/>
            </a:ext>
          </a:extLst>
        </xdr:cNvPr>
        <xdr:cNvSpPr txBox="1"/>
      </xdr:nvSpPr>
      <xdr:spPr>
        <a:xfrm>
          <a:off x="9258300" y="14384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9A858929-DCAA-42FE-BD00-21D6F21FB395}"/>
            </a:ext>
          </a:extLst>
        </xdr:cNvPr>
        <xdr:cNvSpPr/>
      </xdr:nvSpPr>
      <xdr:spPr>
        <a:xfrm>
          <a:off x="9192260" y="144063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1C258198-897B-4F8D-9923-2DF4388FABAD}"/>
            </a:ext>
          </a:extLst>
        </xdr:cNvPr>
        <xdr:cNvSpPr/>
      </xdr:nvSpPr>
      <xdr:spPr>
        <a:xfrm>
          <a:off x="8445500" y="144078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9955A9BA-9D75-47E6-A3A8-7950721CED56}"/>
            </a:ext>
          </a:extLst>
        </xdr:cNvPr>
        <xdr:cNvSpPr/>
      </xdr:nvSpPr>
      <xdr:spPr>
        <a:xfrm>
          <a:off x="7670800" y="144107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22984F30-A4D1-4C7C-BBF7-B2E62B569C11}"/>
            </a:ext>
          </a:extLst>
        </xdr:cNvPr>
        <xdr:cNvSpPr/>
      </xdr:nvSpPr>
      <xdr:spPr>
        <a:xfrm>
          <a:off x="6873240" y="144092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125564</xdr:rowOff>
    </xdr:from>
    <xdr:to>
      <xdr:col>36</xdr:col>
      <xdr:colOff>165100</xdr:colOff>
      <xdr:row>86</xdr:row>
      <xdr:rowOff>55714</xdr:rowOff>
    </xdr:to>
    <xdr:sp macro="" textlink="">
      <xdr:nvSpPr>
        <xdr:cNvPr id="354" name="フローチャート: 判断 353">
          <a:extLst>
            <a:ext uri="{FF2B5EF4-FFF2-40B4-BE49-F238E27FC236}">
              <a16:creationId xmlns:a16="http://schemas.microsoft.com/office/drawing/2014/main" id="{BDCA82CD-94B4-4C8E-A0C4-4F7F5C6A2412}"/>
            </a:ext>
          </a:extLst>
        </xdr:cNvPr>
        <xdr:cNvSpPr/>
      </xdr:nvSpPr>
      <xdr:spPr>
        <a:xfrm>
          <a:off x="6098540" y="14374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46684C7-C99D-48A6-B183-15D9E881FBBA}"/>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1C7A548-2AB8-44B4-8CC8-DE8896CAA00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F18FCF3-65E7-4DBC-B7A3-32DA63698991}"/>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6F938C4-E9A0-405E-B0D1-CAA19F326DFF}"/>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2F46244-6342-47A1-97BC-8AD23AB1D6B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111773</xdr:rowOff>
    </xdr:from>
    <xdr:to>
      <xdr:col>55</xdr:col>
      <xdr:colOff>50800</xdr:colOff>
      <xdr:row>85</xdr:row>
      <xdr:rowOff>41923</xdr:rowOff>
    </xdr:to>
    <xdr:sp macro="" textlink="">
      <xdr:nvSpPr>
        <xdr:cNvPr id="360" name="楕円 359">
          <a:extLst>
            <a:ext uri="{FF2B5EF4-FFF2-40B4-BE49-F238E27FC236}">
              <a16:creationId xmlns:a16="http://schemas.microsoft.com/office/drawing/2014/main" id="{8FF82FB9-CECF-4B5C-89F5-CE7BDA096C01}"/>
            </a:ext>
          </a:extLst>
        </xdr:cNvPr>
        <xdr:cNvSpPr/>
      </xdr:nvSpPr>
      <xdr:spPr>
        <a:xfrm>
          <a:off x="9192260" y="141935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134650</xdr:rowOff>
    </xdr:from>
    <xdr:ext cx="469744" cy="259045"/>
    <xdr:sp macro="" textlink="">
      <xdr:nvSpPr>
        <xdr:cNvPr id="361" name="【公営住宅】&#10;一人当たり面積該当値テキスト">
          <a:extLst>
            <a:ext uri="{FF2B5EF4-FFF2-40B4-BE49-F238E27FC236}">
              <a16:creationId xmlns:a16="http://schemas.microsoft.com/office/drawing/2014/main" id="{FB87BD1F-3D63-4BC1-9DD8-44124571C27A}"/>
            </a:ext>
          </a:extLst>
        </xdr:cNvPr>
        <xdr:cNvSpPr txBox="1"/>
      </xdr:nvSpPr>
      <xdr:spPr>
        <a:xfrm>
          <a:off x="9258300" y="1404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115239</xdr:rowOff>
    </xdr:from>
    <xdr:to>
      <xdr:col>50</xdr:col>
      <xdr:colOff>165100</xdr:colOff>
      <xdr:row>85</xdr:row>
      <xdr:rowOff>45389</xdr:rowOff>
    </xdr:to>
    <xdr:sp macro="" textlink="">
      <xdr:nvSpPr>
        <xdr:cNvPr id="362" name="楕円 361">
          <a:extLst>
            <a:ext uri="{FF2B5EF4-FFF2-40B4-BE49-F238E27FC236}">
              <a16:creationId xmlns:a16="http://schemas.microsoft.com/office/drawing/2014/main" id="{AE6B6029-6BE6-4F63-BE2A-5A41C6C69A0C}"/>
            </a:ext>
          </a:extLst>
        </xdr:cNvPr>
        <xdr:cNvSpPr/>
      </xdr:nvSpPr>
      <xdr:spPr>
        <a:xfrm>
          <a:off x="8445500" y="141969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162573</xdr:rowOff>
    </xdr:from>
    <xdr:to>
      <xdr:col>55</xdr:col>
      <xdr:colOff>0</xdr:colOff>
      <xdr:row>84</xdr:row>
      <xdr:rowOff>166039</xdr:rowOff>
    </xdr:to>
    <xdr:cxnSp macro="">
      <xdr:nvCxnSpPr>
        <xdr:cNvPr id="363" name="直線コネクタ 362">
          <a:extLst>
            <a:ext uri="{FF2B5EF4-FFF2-40B4-BE49-F238E27FC236}">
              <a16:creationId xmlns:a16="http://schemas.microsoft.com/office/drawing/2014/main" id="{E8C3E8CD-BCD9-4B75-9B82-4E90F67740A1}"/>
            </a:ext>
          </a:extLst>
        </xdr:cNvPr>
        <xdr:cNvCxnSpPr/>
      </xdr:nvCxnSpPr>
      <xdr:spPr>
        <a:xfrm flipV="1">
          <a:off x="8496300" y="14244333"/>
          <a:ext cx="723900" cy="3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116002</xdr:rowOff>
    </xdr:from>
    <xdr:to>
      <xdr:col>46</xdr:col>
      <xdr:colOff>38100</xdr:colOff>
      <xdr:row>85</xdr:row>
      <xdr:rowOff>46152</xdr:rowOff>
    </xdr:to>
    <xdr:sp macro="" textlink="">
      <xdr:nvSpPr>
        <xdr:cNvPr id="364" name="楕円 363">
          <a:extLst>
            <a:ext uri="{FF2B5EF4-FFF2-40B4-BE49-F238E27FC236}">
              <a16:creationId xmlns:a16="http://schemas.microsoft.com/office/drawing/2014/main" id="{BB2133D1-BB1B-439A-A397-628515566289}"/>
            </a:ext>
          </a:extLst>
        </xdr:cNvPr>
        <xdr:cNvSpPr/>
      </xdr:nvSpPr>
      <xdr:spPr>
        <a:xfrm>
          <a:off x="7670800" y="141977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166039</xdr:rowOff>
    </xdr:from>
    <xdr:to>
      <xdr:col>50</xdr:col>
      <xdr:colOff>114300</xdr:colOff>
      <xdr:row>84</xdr:row>
      <xdr:rowOff>166802</xdr:rowOff>
    </xdr:to>
    <xdr:cxnSp macro="">
      <xdr:nvCxnSpPr>
        <xdr:cNvPr id="365" name="直線コネクタ 364">
          <a:extLst>
            <a:ext uri="{FF2B5EF4-FFF2-40B4-BE49-F238E27FC236}">
              <a16:creationId xmlns:a16="http://schemas.microsoft.com/office/drawing/2014/main" id="{73B90EF5-8E21-4AD8-8926-FFF276F8085B}"/>
            </a:ext>
          </a:extLst>
        </xdr:cNvPr>
        <xdr:cNvCxnSpPr/>
      </xdr:nvCxnSpPr>
      <xdr:spPr>
        <a:xfrm flipV="1">
          <a:off x="7713980" y="14247799"/>
          <a:ext cx="78232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118974</xdr:rowOff>
    </xdr:from>
    <xdr:to>
      <xdr:col>41</xdr:col>
      <xdr:colOff>101600</xdr:colOff>
      <xdr:row>85</xdr:row>
      <xdr:rowOff>49124</xdr:rowOff>
    </xdr:to>
    <xdr:sp macro="" textlink="">
      <xdr:nvSpPr>
        <xdr:cNvPr id="366" name="楕円 365">
          <a:extLst>
            <a:ext uri="{FF2B5EF4-FFF2-40B4-BE49-F238E27FC236}">
              <a16:creationId xmlns:a16="http://schemas.microsoft.com/office/drawing/2014/main" id="{028E8BAF-A8AA-4813-8F03-B7B174D8B739}"/>
            </a:ext>
          </a:extLst>
        </xdr:cNvPr>
        <xdr:cNvSpPr/>
      </xdr:nvSpPr>
      <xdr:spPr>
        <a:xfrm>
          <a:off x="6873240" y="142007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166802</xdr:rowOff>
    </xdr:from>
    <xdr:to>
      <xdr:col>45</xdr:col>
      <xdr:colOff>177800</xdr:colOff>
      <xdr:row>84</xdr:row>
      <xdr:rowOff>169774</xdr:rowOff>
    </xdr:to>
    <xdr:cxnSp macro="">
      <xdr:nvCxnSpPr>
        <xdr:cNvPr id="367" name="直線コネクタ 366">
          <a:extLst>
            <a:ext uri="{FF2B5EF4-FFF2-40B4-BE49-F238E27FC236}">
              <a16:creationId xmlns:a16="http://schemas.microsoft.com/office/drawing/2014/main" id="{08DB08B9-17FA-48CD-A6C1-0CBC973F3F03}"/>
            </a:ext>
          </a:extLst>
        </xdr:cNvPr>
        <xdr:cNvCxnSpPr/>
      </xdr:nvCxnSpPr>
      <xdr:spPr>
        <a:xfrm flipV="1">
          <a:off x="6924040" y="14248562"/>
          <a:ext cx="78994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122517</xdr:rowOff>
    </xdr:from>
    <xdr:to>
      <xdr:col>36</xdr:col>
      <xdr:colOff>165100</xdr:colOff>
      <xdr:row>85</xdr:row>
      <xdr:rowOff>52667</xdr:rowOff>
    </xdr:to>
    <xdr:sp macro="" textlink="">
      <xdr:nvSpPr>
        <xdr:cNvPr id="368" name="楕円 367">
          <a:extLst>
            <a:ext uri="{FF2B5EF4-FFF2-40B4-BE49-F238E27FC236}">
              <a16:creationId xmlns:a16="http://schemas.microsoft.com/office/drawing/2014/main" id="{A2BD7994-7CA4-4E78-9E88-05F4CD5829B1}"/>
            </a:ext>
          </a:extLst>
        </xdr:cNvPr>
        <xdr:cNvSpPr/>
      </xdr:nvSpPr>
      <xdr:spPr>
        <a:xfrm>
          <a:off x="6098540" y="142042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169774</xdr:rowOff>
    </xdr:from>
    <xdr:to>
      <xdr:col>41</xdr:col>
      <xdr:colOff>50800</xdr:colOff>
      <xdr:row>85</xdr:row>
      <xdr:rowOff>1867</xdr:rowOff>
    </xdr:to>
    <xdr:cxnSp macro="">
      <xdr:nvCxnSpPr>
        <xdr:cNvPr id="369" name="直線コネクタ 368">
          <a:extLst>
            <a:ext uri="{FF2B5EF4-FFF2-40B4-BE49-F238E27FC236}">
              <a16:creationId xmlns:a16="http://schemas.microsoft.com/office/drawing/2014/main" id="{BF85FBEA-FD95-4AA4-97C3-FFD6E11262BB}"/>
            </a:ext>
          </a:extLst>
        </xdr:cNvPr>
        <xdr:cNvCxnSpPr/>
      </xdr:nvCxnSpPr>
      <xdr:spPr>
        <a:xfrm flipV="1">
          <a:off x="6149340" y="1425153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79760</xdr:rowOff>
    </xdr:from>
    <xdr:ext cx="469744" cy="259045"/>
    <xdr:sp macro="" textlink="">
      <xdr:nvSpPr>
        <xdr:cNvPr id="370" name="n_1aveValue【公営住宅】&#10;一人当たり面積">
          <a:extLst>
            <a:ext uri="{FF2B5EF4-FFF2-40B4-BE49-F238E27FC236}">
              <a16:creationId xmlns:a16="http://schemas.microsoft.com/office/drawing/2014/main" id="{6E88EB01-5AA5-468F-AC0B-25CCC56B9D96}"/>
            </a:ext>
          </a:extLst>
        </xdr:cNvPr>
        <xdr:cNvSpPr txBox="1"/>
      </xdr:nvSpPr>
      <xdr:spPr>
        <a:xfrm>
          <a:off x="8271587" y="14496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82618</xdr:rowOff>
    </xdr:from>
    <xdr:ext cx="469744" cy="259045"/>
    <xdr:sp macro="" textlink="">
      <xdr:nvSpPr>
        <xdr:cNvPr id="371" name="n_2aveValue【公営住宅】&#10;一人当たり面積">
          <a:extLst>
            <a:ext uri="{FF2B5EF4-FFF2-40B4-BE49-F238E27FC236}">
              <a16:creationId xmlns:a16="http://schemas.microsoft.com/office/drawing/2014/main" id="{251C9450-AB12-4143-BE4C-32EF31DBEE50}"/>
            </a:ext>
          </a:extLst>
        </xdr:cNvPr>
        <xdr:cNvSpPr txBox="1"/>
      </xdr:nvSpPr>
      <xdr:spPr>
        <a:xfrm>
          <a:off x="7509587" y="14499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81132</xdr:rowOff>
    </xdr:from>
    <xdr:ext cx="469744" cy="259045"/>
    <xdr:sp macro="" textlink="">
      <xdr:nvSpPr>
        <xdr:cNvPr id="372" name="n_3aveValue【公営住宅】&#10;一人当たり面積">
          <a:extLst>
            <a:ext uri="{FF2B5EF4-FFF2-40B4-BE49-F238E27FC236}">
              <a16:creationId xmlns:a16="http://schemas.microsoft.com/office/drawing/2014/main" id="{3F904351-B829-46A7-9D27-1D8C5F7FC6BD}"/>
            </a:ext>
          </a:extLst>
        </xdr:cNvPr>
        <xdr:cNvSpPr txBox="1"/>
      </xdr:nvSpPr>
      <xdr:spPr>
        <a:xfrm>
          <a:off x="6712027" y="14498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46841</xdr:rowOff>
    </xdr:from>
    <xdr:ext cx="469744" cy="259045"/>
    <xdr:sp macro="" textlink="">
      <xdr:nvSpPr>
        <xdr:cNvPr id="373" name="n_4aveValue【公営住宅】&#10;一人当たり面積">
          <a:extLst>
            <a:ext uri="{FF2B5EF4-FFF2-40B4-BE49-F238E27FC236}">
              <a16:creationId xmlns:a16="http://schemas.microsoft.com/office/drawing/2014/main" id="{F7AEC75D-56F3-4EF4-8295-027995E729B9}"/>
            </a:ext>
          </a:extLst>
        </xdr:cNvPr>
        <xdr:cNvSpPr txBox="1"/>
      </xdr:nvSpPr>
      <xdr:spPr>
        <a:xfrm>
          <a:off x="5937327" y="1446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61916</xdr:rowOff>
    </xdr:from>
    <xdr:ext cx="469744" cy="259045"/>
    <xdr:sp macro="" textlink="">
      <xdr:nvSpPr>
        <xdr:cNvPr id="374" name="n_1mainValue【公営住宅】&#10;一人当たり面積">
          <a:extLst>
            <a:ext uri="{FF2B5EF4-FFF2-40B4-BE49-F238E27FC236}">
              <a16:creationId xmlns:a16="http://schemas.microsoft.com/office/drawing/2014/main" id="{96A3E236-F7AA-498A-8C8F-B1200027BAA8}"/>
            </a:ext>
          </a:extLst>
        </xdr:cNvPr>
        <xdr:cNvSpPr txBox="1"/>
      </xdr:nvSpPr>
      <xdr:spPr>
        <a:xfrm>
          <a:off x="8271587" y="13976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62679</xdr:rowOff>
    </xdr:from>
    <xdr:ext cx="469744" cy="259045"/>
    <xdr:sp macro="" textlink="">
      <xdr:nvSpPr>
        <xdr:cNvPr id="375" name="n_2mainValue【公営住宅】&#10;一人当たり面積">
          <a:extLst>
            <a:ext uri="{FF2B5EF4-FFF2-40B4-BE49-F238E27FC236}">
              <a16:creationId xmlns:a16="http://schemas.microsoft.com/office/drawing/2014/main" id="{D3D14B0D-87EA-49F2-A9C1-A6A0F19B5AB4}"/>
            </a:ext>
          </a:extLst>
        </xdr:cNvPr>
        <xdr:cNvSpPr txBox="1"/>
      </xdr:nvSpPr>
      <xdr:spPr>
        <a:xfrm>
          <a:off x="7509587" y="13976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65651</xdr:rowOff>
    </xdr:from>
    <xdr:ext cx="469744" cy="259045"/>
    <xdr:sp macro="" textlink="">
      <xdr:nvSpPr>
        <xdr:cNvPr id="376" name="n_3mainValue【公営住宅】&#10;一人当たり面積">
          <a:extLst>
            <a:ext uri="{FF2B5EF4-FFF2-40B4-BE49-F238E27FC236}">
              <a16:creationId xmlns:a16="http://schemas.microsoft.com/office/drawing/2014/main" id="{E319EDE7-0A28-49EB-A9EA-0F6D5BD8B1DB}"/>
            </a:ext>
          </a:extLst>
        </xdr:cNvPr>
        <xdr:cNvSpPr txBox="1"/>
      </xdr:nvSpPr>
      <xdr:spPr>
        <a:xfrm>
          <a:off x="6712027" y="13979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69194</xdr:rowOff>
    </xdr:from>
    <xdr:ext cx="469744" cy="259045"/>
    <xdr:sp macro="" textlink="">
      <xdr:nvSpPr>
        <xdr:cNvPr id="377" name="n_4mainValue【公営住宅】&#10;一人当たり面積">
          <a:extLst>
            <a:ext uri="{FF2B5EF4-FFF2-40B4-BE49-F238E27FC236}">
              <a16:creationId xmlns:a16="http://schemas.microsoft.com/office/drawing/2014/main" id="{DCFDF976-5774-4D05-8ADA-9929FDAE65AA}"/>
            </a:ext>
          </a:extLst>
        </xdr:cNvPr>
        <xdr:cNvSpPr txBox="1"/>
      </xdr:nvSpPr>
      <xdr:spPr>
        <a:xfrm>
          <a:off x="5937327" y="13983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1848265F-EA94-46F0-AEFA-24EAE0F67F1F}"/>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C2F6C18C-4DA6-4495-AA97-8C1FA7D8E433}"/>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81106406-3996-4A5F-A0ED-CCEECA7095E7}"/>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80FEF7D9-92EE-4AF3-A110-BED44A02E00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19E0CEE6-58D0-4803-AAFC-8418BC2E983A}"/>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386214D-0061-442B-8D24-760473FB6F7D}"/>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3289C2D9-3AB0-4EC6-BF76-CCE96896EC7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D826ADA-1A7B-4ECC-AB79-62676632BC2E}"/>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D5167120-B3C9-4C54-8235-E9DB8E15C92B}"/>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8218D081-62EB-419A-AEED-FCA71E095BEB}"/>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9697A823-5707-4E74-8484-F198317E152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15910778-35E2-4B22-BBC2-B7D7ECF8AA57}"/>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78D858C2-802D-4AC7-940B-1E4B04631736}"/>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A465A038-0448-4C86-9CD8-429BC596A1BA}"/>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1E0A2C54-93F2-40B0-8C38-D6AB98EAB6A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3DAB9F1E-6E87-4CDF-8A83-BE4078833ABF}"/>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EBF5CD87-0E4F-49F4-AC25-765A8A747F71}"/>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C105B641-E6FA-4028-8779-62C5DA3A4EF2}"/>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7CF16D44-DE28-4613-9E10-A898928F82AD}"/>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73F2F46E-03F0-49EC-8084-99EF67F59066}"/>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33FA29B2-3CFA-4C3C-8281-EB607E9BA19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480E46CC-6213-44FF-B86F-E147E5E9D5D8}"/>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81767E7B-52C3-442B-8D7A-7071A17DC915}"/>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5C719B4A-0D96-4690-9BDE-B0D8ADC23FC9}"/>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13504F5A-CBD5-4265-B600-104CD08F1E9A}"/>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9AB43603-5B5D-42C2-B009-91B590E8EBD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78BD305D-72BE-461D-9F9A-01148DB86B0B}"/>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C7DDF0CD-515E-43D9-A476-5F0EC84D1F19}"/>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970FEEA3-B8F5-4B11-81DC-BC86B310FF7D}"/>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1A58498E-47A5-4B10-83F5-2770DDDD49DC}"/>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8B790469-59D6-4429-BE74-606828237D13}"/>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260E2805-52E7-42A2-915E-AE4C9849D20D}"/>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B0142365-7A1D-4880-ADB2-8258D4D94218}"/>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93D95632-BB58-4F83-AD66-7B23A3DB45B8}"/>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B70A1B4D-5BD9-47F3-B3A0-73785858851F}"/>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72D1FC16-A746-4DA8-B868-D1D12F1321ED}"/>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B4666ABF-980E-418C-BC8E-035FAF573491}"/>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65079786-8958-4881-AFE8-F74DCC759A02}"/>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3D3FFF6A-4AA1-49F1-A32F-3C5502D24EC6}"/>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B23F8F36-E5E3-41B0-90BC-87874C48961A}"/>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02D513CE-C8D3-4C08-B146-8819CDFAE037}"/>
            </a:ext>
          </a:extLst>
        </xdr:cNvPr>
        <xdr:cNvCxnSpPr/>
      </xdr:nvCxnSpPr>
      <xdr:spPr>
        <a:xfrm flipV="1">
          <a:off x="14375764" y="573976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A8AA0097-A190-4CB6-9386-E46ABAB0DAF6}"/>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39C82217-64A1-4D2D-A6CC-844A972E25F1}"/>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02EB0373-6877-4E8C-A823-D72033E27B51}"/>
            </a:ext>
          </a:extLst>
        </xdr:cNvPr>
        <xdr:cNvSpPr txBox="1"/>
      </xdr:nvSpPr>
      <xdr:spPr>
        <a:xfrm>
          <a:off x="14414500" y="5522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422" name="直線コネクタ 421">
          <a:extLst>
            <a:ext uri="{FF2B5EF4-FFF2-40B4-BE49-F238E27FC236}">
              <a16:creationId xmlns:a16="http://schemas.microsoft.com/office/drawing/2014/main" id="{A10162BA-C17E-4AAA-A101-69C9D378BFAC}"/>
            </a:ext>
          </a:extLst>
        </xdr:cNvPr>
        <xdr:cNvCxnSpPr/>
      </xdr:nvCxnSpPr>
      <xdr:spPr>
        <a:xfrm>
          <a:off x="14287500" y="57397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64787</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D87F8E51-283C-4E18-874F-BBEB651B0A78}"/>
            </a:ext>
          </a:extLst>
        </xdr:cNvPr>
        <xdr:cNvSpPr txBox="1"/>
      </xdr:nvSpPr>
      <xdr:spPr>
        <a:xfrm>
          <a:off x="14414500" y="62674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424" name="フローチャート: 判断 423">
          <a:extLst>
            <a:ext uri="{FF2B5EF4-FFF2-40B4-BE49-F238E27FC236}">
              <a16:creationId xmlns:a16="http://schemas.microsoft.com/office/drawing/2014/main" id="{0A66C5A5-BC2B-4D93-B94F-4D0C66479D34}"/>
            </a:ext>
          </a:extLst>
        </xdr:cNvPr>
        <xdr:cNvSpPr/>
      </xdr:nvSpPr>
      <xdr:spPr>
        <a:xfrm>
          <a:off x="14325600" y="62890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425" name="フローチャート: 判断 424">
          <a:extLst>
            <a:ext uri="{FF2B5EF4-FFF2-40B4-BE49-F238E27FC236}">
              <a16:creationId xmlns:a16="http://schemas.microsoft.com/office/drawing/2014/main" id="{7155EF0E-4D5F-4102-9124-6B607785594B}"/>
            </a:ext>
          </a:extLst>
        </xdr:cNvPr>
        <xdr:cNvSpPr/>
      </xdr:nvSpPr>
      <xdr:spPr>
        <a:xfrm>
          <a:off x="1357884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426" name="フローチャート: 判断 425">
          <a:extLst>
            <a:ext uri="{FF2B5EF4-FFF2-40B4-BE49-F238E27FC236}">
              <a16:creationId xmlns:a16="http://schemas.microsoft.com/office/drawing/2014/main" id="{2C221C35-DC76-47D0-A840-E45AEF376E66}"/>
            </a:ext>
          </a:extLst>
        </xdr:cNvPr>
        <xdr:cNvSpPr/>
      </xdr:nvSpPr>
      <xdr:spPr>
        <a:xfrm>
          <a:off x="1280414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427" name="フローチャート: 判断 426">
          <a:extLst>
            <a:ext uri="{FF2B5EF4-FFF2-40B4-BE49-F238E27FC236}">
              <a16:creationId xmlns:a16="http://schemas.microsoft.com/office/drawing/2014/main" id="{E1EB3166-0E53-4F4A-8BDE-2556F0C1160E}"/>
            </a:ext>
          </a:extLst>
        </xdr:cNvPr>
        <xdr:cNvSpPr/>
      </xdr:nvSpPr>
      <xdr:spPr>
        <a:xfrm>
          <a:off x="12029440" y="62166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118745</xdr:rowOff>
    </xdr:from>
    <xdr:to>
      <xdr:col>67</xdr:col>
      <xdr:colOff>101600</xdr:colOff>
      <xdr:row>37</xdr:row>
      <xdr:rowOff>48895</xdr:rowOff>
    </xdr:to>
    <xdr:sp macro="" textlink="">
      <xdr:nvSpPr>
        <xdr:cNvPr id="428" name="フローチャート: 判断 427">
          <a:extLst>
            <a:ext uri="{FF2B5EF4-FFF2-40B4-BE49-F238E27FC236}">
              <a16:creationId xmlns:a16="http://schemas.microsoft.com/office/drawing/2014/main" id="{DADD7321-B162-40DA-9DEB-2F0C96BDCA1B}"/>
            </a:ext>
          </a:extLst>
        </xdr:cNvPr>
        <xdr:cNvSpPr/>
      </xdr:nvSpPr>
      <xdr:spPr>
        <a:xfrm>
          <a:off x="11231880" y="61537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5A0E003A-D7D6-4540-B02D-85B44BE8011C}"/>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80463CC8-B7B7-4572-BE5A-8A6D361570D1}"/>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5A4C1EB4-3E2E-4453-847D-3816FF9E0CB8}"/>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C5722EB0-EEF6-4A4B-A5FB-71B71B9283D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D8DFB0FE-FD94-415F-9F1E-D95AFC476477}"/>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164465</xdr:rowOff>
    </xdr:from>
    <xdr:to>
      <xdr:col>85</xdr:col>
      <xdr:colOff>177800</xdr:colOff>
      <xdr:row>37</xdr:row>
      <xdr:rowOff>94615</xdr:rowOff>
    </xdr:to>
    <xdr:sp macro="" textlink="">
      <xdr:nvSpPr>
        <xdr:cNvPr id="434" name="楕円 433">
          <a:extLst>
            <a:ext uri="{FF2B5EF4-FFF2-40B4-BE49-F238E27FC236}">
              <a16:creationId xmlns:a16="http://schemas.microsoft.com/office/drawing/2014/main" id="{7E2FFF7B-862A-41A8-BF93-1DBA2676A579}"/>
            </a:ext>
          </a:extLst>
        </xdr:cNvPr>
        <xdr:cNvSpPr/>
      </xdr:nvSpPr>
      <xdr:spPr>
        <a:xfrm>
          <a:off x="14325600" y="619950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15892</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F99C3E43-3140-4E48-9D35-6A1D7915E287}"/>
            </a:ext>
          </a:extLst>
        </xdr:cNvPr>
        <xdr:cNvSpPr txBox="1"/>
      </xdr:nvSpPr>
      <xdr:spPr>
        <a:xfrm>
          <a:off x="14414500"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118745</xdr:rowOff>
    </xdr:from>
    <xdr:to>
      <xdr:col>81</xdr:col>
      <xdr:colOff>101600</xdr:colOff>
      <xdr:row>37</xdr:row>
      <xdr:rowOff>48895</xdr:rowOff>
    </xdr:to>
    <xdr:sp macro="" textlink="">
      <xdr:nvSpPr>
        <xdr:cNvPr id="436" name="楕円 435">
          <a:extLst>
            <a:ext uri="{FF2B5EF4-FFF2-40B4-BE49-F238E27FC236}">
              <a16:creationId xmlns:a16="http://schemas.microsoft.com/office/drawing/2014/main" id="{DF371138-CB87-47B3-B10B-FF566B5198DB}"/>
            </a:ext>
          </a:extLst>
        </xdr:cNvPr>
        <xdr:cNvSpPr/>
      </xdr:nvSpPr>
      <xdr:spPr>
        <a:xfrm>
          <a:off x="13578840" y="6153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169545</xdr:rowOff>
    </xdr:from>
    <xdr:to>
      <xdr:col>85</xdr:col>
      <xdr:colOff>127000</xdr:colOff>
      <xdr:row>37</xdr:row>
      <xdr:rowOff>43815</xdr:rowOff>
    </xdr:to>
    <xdr:cxnSp macro="">
      <xdr:nvCxnSpPr>
        <xdr:cNvPr id="437" name="直線コネクタ 436">
          <a:extLst>
            <a:ext uri="{FF2B5EF4-FFF2-40B4-BE49-F238E27FC236}">
              <a16:creationId xmlns:a16="http://schemas.microsoft.com/office/drawing/2014/main" id="{1C4F7148-6F16-48FF-B7E7-3709B9E6F9E7}"/>
            </a:ext>
          </a:extLst>
        </xdr:cNvPr>
        <xdr:cNvCxnSpPr/>
      </xdr:nvCxnSpPr>
      <xdr:spPr>
        <a:xfrm>
          <a:off x="13629640" y="6204585"/>
          <a:ext cx="7467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69215</xdr:rowOff>
    </xdr:from>
    <xdr:to>
      <xdr:col>76</xdr:col>
      <xdr:colOff>165100</xdr:colOff>
      <xdr:row>36</xdr:row>
      <xdr:rowOff>170815</xdr:rowOff>
    </xdr:to>
    <xdr:sp macro="" textlink="">
      <xdr:nvSpPr>
        <xdr:cNvPr id="438" name="楕円 437">
          <a:extLst>
            <a:ext uri="{FF2B5EF4-FFF2-40B4-BE49-F238E27FC236}">
              <a16:creationId xmlns:a16="http://schemas.microsoft.com/office/drawing/2014/main" id="{3CF675F4-2FAC-48AF-89A6-73276F671EFE}"/>
            </a:ext>
          </a:extLst>
        </xdr:cNvPr>
        <xdr:cNvSpPr/>
      </xdr:nvSpPr>
      <xdr:spPr>
        <a:xfrm>
          <a:off x="12804140" y="610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120015</xdr:rowOff>
    </xdr:from>
    <xdr:to>
      <xdr:col>81</xdr:col>
      <xdr:colOff>50800</xdr:colOff>
      <xdr:row>36</xdr:row>
      <xdr:rowOff>169545</xdr:rowOff>
    </xdr:to>
    <xdr:cxnSp macro="">
      <xdr:nvCxnSpPr>
        <xdr:cNvPr id="439" name="直線コネクタ 438">
          <a:extLst>
            <a:ext uri="{FF2B5EF4-FFF2-40B4-BE49-F238E27FC236}">
              <a16:creationId xmlns:a16="http://schemas.microsoft.com/office/drawing/2014/main" id="{CEC94AA2-04D9-4300-AACC-10A64ADF4C57}"/>
            </a:ext>
          </a:extLst>
        </xdr:cNvPr>
        <xdr:cNvCxnSpPr/>
      </xdr:nvCxnSpPr>
      <xdr:spPr>
        <a:xfrm>
          <a:off x="12854940" y="6155055"/>
          <a:ext cx="7747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19685</xdr:rowOff>
    </xdr:from>
    <xdr:to>
      <xdr:col>72</xdr:col>
      <xdr:colOff>38100</xdr:colOff>
      <xdr:row>36</xdr:row>
      <xdr:rowOff>121285</xdr:rowOff>
    </xdr:to>
    <xdr:sp macro="" textlink="">
      <xdr:nvSpPr>
        <xdr:cNvPr id="440" name="楕円 439">
          <a:extLst>
            <a:ext uri="{FF2B5EF4-FFF2-40B4-BE49-F238E27FC236}">
              <a16:creationId xmlns:a16="http://schemas.microsoft.com/office/drawing/2014/main" id="{C7988FAD-6060-44E7-92C7-B869FEBA6994}"/>
            </a:ext>
          </a:extLst>
        </xdr:cNvPr>
        <xdr:cNvSpPr/>
      </xdr:nvSpPr>
      <xdr:spPr>
        <a:xfrm>
          <a:off x="12029440" y="60547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70485</xdr:rowOff>
    </xdr:from>
    <xdr:to>
      <xdr:col>76</xdr:col>
      <xdr:colOff>114300</xdr:colOff>
      <xdr:row>36</xdr:row>
      <xdr:rowOff>120015</xdr:rowOff>
    </xdr:to>
    <xdr:cxnSp macro="">
      <xdr:nvCxnSpPr>
        <xdr:cNvPr id="441" name="直線コネクタ 440">
          <a:extLst>
            <a:ext uri="{FF2B5EF4-FFF2-40B4-BE49-F238E27FC236}">
              <a16:creationId xmlns:a16="http://schemas.microsoft.com/office/drawing/2014/main" id="{4D726FEC-5BC0-432F-B396-8D5CAC6BE757}"/>
            </a:ext>
          </a:extLst>
        </xdr:cNvPr>
        <xdr:cNvCxnSpPr/>
      </xdr:nvCxnSpPr>
      <xdr:spPr>
        <a:xfrm>
          <a:off x="12072620" y="6105525"/>
          <a:ext cx="78232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137795</xdr:rowOff>
    </xdr:from>
    <xdr:to>
      <xdr:col>67</xdr:col>
      <xdr:colOff>101600</xdr:colOff>
      <xdr:row>36</xdr:row>
      <xdr:rowOff>67945</xdr:rowOff>
    </xdr:to>
    <xdr:sp macro="" textlink="">
      <xdr:nvSpPr>
        <xdr:cNvPr id="442" name="楕円 441">
          <a:extLst>
            <a:ext uri="{FF2B5EF4-FFF2-40B4-BE49-F238E27FC236}">
              <a16:creationId xmlns:a16="http://schemas.microsoft.com/office/drawing/2014/main" id="{33864ECE-C604-4B73-8C55-1013290E6AAC}"/>
            </a:ext>
          </a:extLst>
        </xdr:cNvPr>
        <xdr:cNvSpPr/>
      </xdr:nvSpPr>
      <xdr:spPr>
        <a:xfrm>
          <a:off x="11231880" y="6005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17145</xdr:rowOff>
    </xdr:from>
    <xdr:to>
      <xdr:col>71</xdr:col>
      <xdr:colOff>177800</xdr:colOff>
      <xdr:row>36</xdr:row>
      <xdr:rowOff>70485</xdr:rowOff>
    </xdr:to>
    <xdr:cxnSp macro="">
      <xdr:nvCxnSpPr>
        <xdr:cNvPr id="443" name="直線コネクタ 442">
          <a:extLst>
            <a:ext uri="{FF2B5EF4-FFF2-40B4-BE49-F238E27FC236}">
              <a16:creationId xmlns:a16="http://schemas.microsoft.com/office/drawing/2014/main" id="{45411449-E715-424B-A729-20E587034FC9}"/>
            </a:ext>
          </a:extLst>
        </xdr:cNvPr>
        <xdr:cNvCxnSpPr/>
      </xdr:nvCxnSpPr>
      <xdr:spPr>
        <a:xfrm>
          <a:off x="11282680" y="6052185"/>
          <a:ext cx="78994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160037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9B769A61-E4DA-4753-9298-DDE3855901CE}"/>
            </a:ext>
          </a:extLst>
        </xdr:cNvPr>
        <xdr:cNvSpPr txBox="1"/>
      </xdr:nvSpPr>
      <xdr:spPr>
        <a:xfrm>
          <a:off x="134372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118127</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F76F999C-4A1F-4D6E-9A82-0E688D8AB691}"/>
            </a:ext>
          </a:extLst>
        </xdr:cNvPr>
        <xdr:cNvSpPr txBox="1"/>
      </xdr:nvSpPr>
      <xdr:spPr>
        <a:xfrm>
          <a:off x="1267524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106697</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10D00C77-7880-4681-84ED-F4D52A247890}"/>
            </a:ext>
          </a:extLst>
        </xdr:cNvPr>
        <xdr:cNvSpPr txBox="1"/>
      </xdr:nvSpPr>
      <xdr:spPr>
        <a:xfrm>
          <a:off x="11900544" y="630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40022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A6ABA010-142B-44B6-97E8-7B325587A8AE}"/>
            </a:ext>
          </a:extLst>
        </xdr:cNvPr>
        <xdr:cNvSpPr txBox="1"/>
      </xdr:nvSpPr>
      <xdr:spPr>
        <a:xfrm>
          <a:off x="11102984" y="6242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65422</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4CFE0923-E733-4B80-A2C1-7CD43F4D9D37}"/>
            </a:ext>
          </a:extLst>
        </xdr:cNvPr>
        <xdr:cNvSpPr txBox="1"/>
      </xdr:nvSpPr>
      <xdr:spPr>
        <a:xfrm>
          <a:off x="13437244" y="593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15892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B7C3A79C-FCDC-42E6-AA09-4B57B26D5DC6}"/>
            </a:ext>
          </a:extLst>
        </xdr:cNvPr>
        <xdr:cNvSpPr txBox="1"/>
      </xdr:nvSpPr>
      <xdr:spPr>
        <a:xfrm>
          <a:off x="12675244" y="588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137812</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ECD1B3EB-45DE-4AA0-84DA-0C6DABD47F0C}"/>
            </a:ext>
          </a:extLst>
        </xdr:cNvPr>
        <xdr:cNvSpPr txBox="1"/>
      </xdr:nvSpPr>
      <xdr:spPr>
        <a:xfrm>
          <a:off x="11900544" y="583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84472</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1C74F4CE-CB44-4CC7-B71F-E05F1C730CCF}"/>
            </a:ext>
          </a:extLst>
        </xdr:cNvPr>
        <xdr:cNvSpPr txBox="1"/>
      </xdr:nvSpPr>
      <xdr:spPr>
        <a:xfrm>
          <a:off x="11102984" y="578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17E6CF34-7841-41DB-9C89-473DB4A59739}"/>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50BAAEA6-3889-45D3-90BD-69B25191C0F3}"/>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6C1FFAAE-2B2F-468A-ABA4-6C19EA50EE3D}"/>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D33E2516-D4B6-498E-94F2-50ED31FFAF5C}"/>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AC3A8762-3E8D-4C5D-BEE5-38D7DCDBAB6C}"/>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2F403FDA-E59E-4427-B38B-B9C1FD8B523C}"/>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CFC5BEE3-55CC-48C5-B0DD-511F3C912C3F}"/>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CC11EB66-754D-4AF8-9092-42B638E0BCD1}"/>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8853D62C-913E-4AF6-A563-B6C9575A02D5}"/>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584708A6-FC27-4A05-A0EA-F3D08359C4B4}"/>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DB86AD87-FCA5-4EBD-89AA-551311F2879D}"/>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A4448D3C-0697-420A-AC23-D788123D15BC}"/>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46B15417-E84E-4C91-AD62-41BF30F3B35D}"/>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97EE9924-EBFB-4A48-9E5C-5CFF1D025C9E}"/>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D3AFE62E-E215-435C-A45C-61FD0D34BA0A}"/>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5B4BE9F0-C6D9-4D38-BFCE-B74E484A3654}"/>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6E0A436B-108D-4431-9A49-3A3E795BB77B}"/>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F3D9F64B-1BB1-4C95-8702-B4E39D93D672}"/>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8D32C3CE-CE1A-4335-87BE-08ACA801F4F1}"/>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5985E423-040F-4246-90B1-7212A1F65704}"/>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AF17F185-CE83-4436-8B1F-7BDFB0DF92D2}"/>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473" name="直線コネクタ 472">
          <a:extLst>
            <a:ext uri="{FF2B5EF4-FFF2-40B4-BE49-F238E27FC236}">
              <a16:creationId xmlns:a16="http://schemas.microsoft.com/office/drawing/2014/main" id="{DF57F43F-CA4C-4A75-9384-701B9A4501B8}"/>
            </a:ext>
          </a:extLst>
        </xdr:cNvPr>
        <xdr:cNvCxnSpPr/>
      </xdr:nvCxnSpPr>
      <xdr:spPr>
        <a:xfrm flipV="1">
          <a:off x="19509104" y="5778246"/>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02C63325-6E83-4D45-8BE8-29F07B38227A}"/>
            </a:ext>
          </a:extLst>
        </xdr:cNvPr>
        <xdr:cNvSpPr txBox="1"/>
      </xdr:nvSpPr>
      <xdr:spPr>
        <a:xfrm>
          <a:off x="19547840"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475" name="直線コネクタ 474">
          <a:extLst>
            <a:ext uri="{FF2B5EF4-FFF2-40B4-BE49-F238E27FC236}">
              <a16:creationId xmlns:a16="http://schemas.microsoft.com/office/drawing/2014/main" id="{99F75438-37AD-4ED5-AF31-138F1C660E16}"/>
            </a:ext>
          </a:extLst>
        </xdr:cNvPr>
        <xdr:cNvCxnSpPr/>
      </xdr:nvCxnSpPr>
      <xdr:spPr>
        <a:xfrm>
          <a:off x="19443700" y="69860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265CCC1B-30D8-47DC-8A39-B87C1D7FB91C}"/>
            </a:ext>
          </a:extLst>
        </xdr:cNvPr>
        <xdr:cNvSpPr txBox="1"/>
      </xdr:nvSpPr>
      <xdr:spPr>
        <a:xfrm>
          <a:off x="19547840" y="555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477" name="直線コネクタ 476">
          <a:extLst>
            <a:ext uri="{FF2B5EF4-FFF2-40B4-BE49-F238E27FC236}">
              <a16:creationId xmlns:a16="http://schemas.microsoft.com/office/drawing/2014/main" id="{BDAFADE2-E1E3-41CC-96C9-22D31B74B58B}"/>
            </a:ext>
          </a:extLst>
        </xdr:cNvPr>
        <xdr:cNvCxnSpPr/>
      </xdr:nvCxnSpPr>
      <xdr:spPr>
        <a:xfrm>
          <a:off x="19443700" y="57782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87139</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E2DED9EC-7F23-4B75-9549-FDDDF878D7D5}"/>
            </a:ext>
          </a:extLst>
        </xdr:cNvPr>
        <xdr:cNvSpPr txBox="1"/>
      </xdr:nvSpPr>
      <xdr:spPr>
        <a:xfrm>
          <a:off x="19547840" y="64574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479" name="フローチャート: 判断 478">
          <a:extLst>
            <a:ext uri="{FF2B5EF4-FFF2-40B4-BE49-F238E27FC236}">
              <a16:creationId xmlns:a16="http://schemas.microsoft.com/office/drawing/2014/main" id="{6D6264E0-45F8-4683-B5A0-7DA20AE7C0AE}"/>
            </a:ext>
          </a:extLst>
        </xdr:cNvPr>
        <xdr:cNvSpPr/>
      </xdr:nvSpPr>
      <xdr:spPr>
        <a:xfrm>
          <a:off x="1945894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480" name="フローチャート: 判断 479">
          <a:extLst>
            <a:ext uri="{FF2B5EF4-FFF2-40B4-BE49-F238E27FC236}">
              <a16:creationId xmlns:a16="http://schemas.microsoft.com/office/drawing/2014/main" id="{F4E2D35F-0D02-4727-AC5E-97F2D5B26DDF}"/>
            </a:ext>
          </a:extLst>
        </xdr:cNvPr>
        <xdr:cNvSpPr/>
      </xdr:nvSpPr>
      <xdr:spPr>
        <a:xfrm>
          <a:off x="18735040" y="66113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481" name="フローチャート: 判断 480">
          <a:extLst>
            <a:ext uri="{FF2B5EF4-FFF2-40B4-BE49-F238E27FC236}">
              <a16:creationId xmlns:a16="http://schemas.microsoft.com/office/drawing/2014/main" id="{9AC61005-5075-4A90-9251-958FF63CE344}"/>
            </a:ext>
          </a:extLst>
        </xdr:cNvPr>
        <xdr:cNvSpPr/>
      </xdr:nvSpPr>
      <xdr:spPr>
        <a:xfrm>
          <a:off x="1793748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482" name="フローチャート: 判断 481">
          <a:extLst>
            <a:ext uri="{FF2B5EF4-FFF2-40B4-BE49-F238E27FC236}">
              <a16:creationId xmlns:a16="http://schemas.microsoft.com/office/drawing/2014/main" id="{B248F2FF-D557-4105-98EE-E28DCD997530}"/>
            </a:ext>
          </a:extLst>
        </xdr:cNvPr>
        <xdr:cNvSpPr/>
      </xdr:nvSpPr>
      <xdr:spPr>
        <a:xfrm>
          <a:off x="17162780" y="6613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45974</xdr:rowOff>
    </xdr:from>
    <xdr:to>
      <xdr:col>98</xdr:col>
      <xdr:colOff>38100</xdr:colOff>
      <xdr:row>39</xdr:row>
      <xdr:rowOff>147574</xdr:rowOff>
    </xdr:to>
    <xdr:sp macro="" textlink="">
      <xdr:nvSpPr>
        <xdr:cNvPr id="483" name="フローチャート: 判断 482">
          <a:extLst>
            <a:ext uri="{FF2B5EF4-FFF2-40B4-BE49-F238E27FC236}">
              <a16:creationId xmlns:a16="http://schemas.microsoft.com/office/drawing/2014/main" id="{0A830F28-0D94-44CE-9FED-BD3A613AAE08}"/>
            </a:ext>
          </a:extLst>
        </xdr:cNvPr>
        <xdr:cNvSpPr/>
      </xdr:nvSpPr>
      <xdr:spPr>
        <a:xfrm>
          <a:off x="16388080" y="65839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24051EF1-2004-42EF-BAAF-2ED34E6F39B1}"/>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CC2D864-BCD7-4001-AF72-78F4BCB4A36E}"/>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C2FDE3A9-69E4-4DA8-A81A-5BD45E72797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5EBB74D-158A-4508-86B3-3B43F749CAB6}"/>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EFC8AFD7-575A-4091-8F67-41B3A04BEA52}"/>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128270</xdr:rowOff>
    </xdr:from>
    <xdr:to>
      <xdr:col>116</xdr:col>
      <xdr:colOff>114300</xdr:colOff>
      <xdr:row>41</xdr:row>
      <xdr:rowOff>58420</xdr:rowOff>
    </xdr:to>
    <xdr:sp macro="" textlink="">
      <xdr:nvSpPr>
        <xdr:cNvPr id="489" name="楕円 488">
          <a:extLst>
            <a:ext uri="{FF2B5EF4-FFF2-40B4-BE49-F238E27FC236}">
              <a16:creationId xmlns:a16="http://schemas.microsoft.com/office/drawing/2014/main" id="{63744BCB-310F-403F-8780-96F670E58B4D}"/>
            </a:ext>
          </a:extLst>
        </xdr:cNvPr>
        <xdr:cNvSpPr/>
      </xdr:nvSpPr>
      <xdr:spPr>
        <a:xfrm>
          <a:off x="19458940" y="6833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43197</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E8B95D0D-63BE-45C0-AAAC-8E209ED1B1C3}"/>
            </a:ext>
          </a:extLst>
        </xdr:cNvPr>
        <xdr:cNvSpPr txBox="1"/>
      </xdr:nvSpPr>
      <xdr:spPr>
        <a:xfrm>
          <a:off x="19547840" y="674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128270</xdr:rowOff>
    </xdr:from>
    <xdr:to>
      <xdr:col>112</xdr:col>
      <xdr:colOff>38100</xdr:colOff>
      <xdr:row>41</xdr:row>
      <xdr:rowOff>58420</xdr:rowOff>
    </xdr:to>
    <xdr:sp macro="" textlink="">
      <xdr:nvSpPr>
        <xdr:cNvPr id="491" name="楕円 490">
          <a:extLst>
            <a:ext uri="{FF2B5EF4-FFF2-40B4-BE49-F238E27FC236}">
              <a16:creationId xmlns:a16="http://schemas.microsoft.com/office/drawing/2014/main" id="{8C269E08-B637-4A35-9DA3-8E1ECCBDD728}"/>
            </a:ext>
          </a:extLst>
        </xdr:cNvPr>
        <xdr:cNvSpPr/>
      </xdr:nvSpPr>
      <xdr:spPr>
        <a:xfrm>
          <a:off x="18735040" y="6833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7620</xdr:rowOff>
    </xdr:from>
    <xdr:to>
      <xdr:col>116</xdr:col>
      <xdr:colOff>63500</xdr:colOff>
      <xdr:row>41</xdr:row>
      <xdr:rowOff>7620</xdr:rowOff>
    </xdr:to>
    <xdr:cxnSp macro="">
      <xdr:nvCxnSpPr>
        <xdr:cNvPr id="492" name="直線コネクタ 491">
          <a:extLst>
            <a:ext uri="{FF2B5EF4-FFF2-40B4-BE49-F238E27FC236}">
              <a16:creationId xmlns:a16="http://schemas.microsoft.com/office/drawing/2014/main" id="{F6986F59-0AC1-40D7-A805-C28D9798D9CD}"/>
            </a:ext>
          </a:extLst>
        </xdr:cNvPr>
        <xdr:cNvCxnSpPr/>
      </xdr:nvCxnSpPr>
      <xdr:spPr>
        <a:xfrm>
          <a:off x="18778220" y="6880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130556</xdr:rowOff>
    </xdr:from>
    <xdr:to>
      <xdr:col>107</xdr:col>
      <xdr:colOff>101600</xdr:colOff>
      <xdr:row>41</xdr:row>
      <xdr:rowOff>60706</xdr:rowOff>
    </xdr:to>
    <xdr:sp macro="" textlink="">
      <xdr:nvSpPr>
        <xdr:cNvPr id="493" name="楕円 492">
          <a:extLst>
            <a:ext uri="{FF2B5EF4-FFF2-40B4-BE49-F238E27FC236}">
              <a16:creationId xmlns:a16="http://schemas.microsoft.com/office/drawing/2014/main" id="{ECAAA79B-9148-46A7-9234-978533D87D3E}"/>
            </a:ext>
          </a:extLst>
        </xdr:cNvPr>
        <xdr:cNvSpPr/>
      </xdr:nvSpPr>
      <xdr:spPr>
        <a:xfrm>
          <a:off x="17937480" y="68361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7620</xdr:rowOff>
    </xdr:from>
    <xdr:to>
      <xdr:col>111</xdr:col>
      <xdr:colOff>177800</xdr:colOff>
      <xdr:row>41</xdr:row>
      <xdr:rowOff>9906</xdr:rowOff>
    </xdr:to>
    <xdr:cxnSp macro="">
      <xdr:nvCxnSpPr>
        <xdr:cNvPr id="494" name="直線コネクタ 493">
          <a:extLst>
            <a:ext uri="{FF2B5EF4-FFF2-40B4-BE49-F238E27FC236}">
              <a16:creationId xmlns:a16="http://schemas.microsoft.com/office/drawing/2014/main" id="{336DC323-45C7-44C9-BC96-129A6462FC24}"/>
            </a:ext>
          </a:extLst>
        </xdr:cNvPr>
        <xdr:cNvCxnSpPr/>
      </xdr:nvCxnSpPr>
      <xdr:spPr>
        <a:xfrm flipV="1">
          <a:off x="17988280" y="6880860"/>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130556</xdr:rowOff>
    </xdr:from>
    <xdr:to>
      <xdr:col>102</xdr:col>
      <xdr:colOff>165100</xdr:colOff>
      <xdr:row>41</xdr:row>
      <xdr:rowOff>60706</xdr:rowOff>
    </xdr:to>
    <xdr:sp macro="" textlink="">
      <xdr:nvSpPr>
        <xdr:cNvPr id="495" name="楕円 494">
          <a:extLst>
            <a:ext uri="{FF2B5EF4-FFF2-40B4-BE49-F238E27FC236}">
              <a16:creationId xmlns:a16="http://schemas.microsoft.com/office/drawing/2014/main" id="{F8A037DD-5953-4577-998C-912B39E38288}"/>
            </a:ext>
          </a:extLst>
        </xdr:cNvPr>
        <xdr:cNvSpPr/>
      </xdr:nvSpPr>
      <xdr:spPr>
        <a:xfrm>
          <a:off x="17162780" y="68361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9906</xdr:rowOff>
    </xdr:from>
    <xdr:to>
      <xdr:col>107</xdr:col>
      <xdr:colOff>50800</xdr:colOff>
      <xdr:row>41</xdr:row>
      <xdr:rowOff>9906</xdr:rowOff>
    </xdr:to>
    <xdr:cxnSp macro="">
      <xdr:nvCxnSpPr>
        <xdr:cNvPr id="496" name="直線コネクタ 495">
          <a:extLst>
            <a:ext uri="{FF2B5EF4-FFF2-40B4-BE49-F238E27FC236}">
              <a16:creationId xmlns:a16="http://schemas.microsoft.com/office/drawing/2014/main" id="{6EBCA1FB-9E99-4399-8F50-8DF76B1FAA3D}"/>
            </a:ext>
          </a:extLst>
        </xdr:cNvPr>
        <xdr:cNvCxnSpPr/>
      </xdr:nvCxnSpPr>
      <xdr:spPr>
        <a:xfrm>
          <a:off x="17213580" y="688314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132842</xdr:rowOff>
    </xdr:from>
    <xdr:to>
      <xdr:col>98</xdr:col>
      <xdr:colOff>38100</xdr:colOff>
      <xdr:row>41</xdr:row>
      <xdr:rowOff>62992</xdr:rowOff>
    </xdr:to>
    <xdr:sp macro="" textlink="">
      <xdr:nvSpPr>
        <xdr:cNvPr id="497" name="楕円 496">
          <a:extLst>
            <a:ext uri="{FF2B5EF4-FFF2-40B4-BE49-F238E27FC236}">
              <a16:creationId xmlns:a16="http://schemas.microsoft.com/office/drawing/2014/main" id="{3AAD1A44-87E2-47A0-A0FA-C15905A7A297}"/>
            </a:ext>
          </a:extLst>
        </xdr:cNvPr>
        <xdr:cNvSpPr/>
      </xdr:nvSpPr>
      <xdr:spPr>
        <a:xfrm>
          <a:off x="16388080" y="68384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9906</xdr:rowOff>
    </xdr:from>
    <xdr:to>
      <xdr:col>102</xdr:col>
      <xdr:colOff>114300</xdr:colOff>
      <xdr:row>41</xdr:row>
      <xdr:rowOff>12192</xdr:rowOff>
    </xdr:to>
    <xdr:cxnSp macro="">
      <xdr:nvCxnSpPr>
        <xdr:cNvPr id="498" name="直線コネクタ 497">
          <a:extLst>
            <a:ext uri="{FF2B5EF4-FFF2-40B4-BE49-F238E27FC236}">
              <a16:creationId xmlns:a16="http://schemas.microsoft.com/office/drawing/2014/main" id="{A4B40B3B-2020-4EA3-A387-A0EE4BE26975}"/>
            </a:ext>
          </a:extLst>
        </xdr:cNvPr>
        <xdr:cNvCxnSpPr/>
      </xdr:nvCxnSpPr>
      <xdr:spPr>
        <a:xfrm flipV="1">
          <a:off x="16431260" y="6883146"/>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20083</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E66B6FE3-64AF-4CD4-A22E-D96BEAD96130}"/>
            </a:ext>
          </a:extLst>
        </xdr:cNvPr>
        <xdr:cNvSpPr txBox="1"/>
      </xdr:nvSpPr>
      <xdr:spPr>
        <a:xfrm>
          <a:off x="18561127" y="6390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8653</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04D26387-CE9F-4797-8BFE-CC931F11F6CC}"/>
            </a:ext>
          </a:extLst>
        </xdr:cNvPr>
        <xdr:cNvSpPr txBox="1"/>
      </xdr:nvSpPr>
      <xdr:spPr>
        <a:xfrm>
          <a:off x="17776267" y="637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22369</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95AA4C2C-B156-407D-B207-3C86744680B7}"/>
            </a:ext>
          </a:extLst>
        </xdr:cNvPr>
        <xdr:cNvSpPr txBox="1"/>
      </xdr:nvSpPr>
      <xdr:spPr>
        <a:xfrm>
          <a:off x="17001567" y="639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164101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C9A23792-A584-4AF6-B4E8-BB7BDFC2B645}"/>
            </a:ext>
          </a:extLst>
        </xdr:cNvPr>
        <xdr:cNvSpPr txBox="1"/>
      </xdr:nvSpPr>
      <xdr:spPr>
        <a:xfrm>
          <a:off x="16226867" y="6366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49547</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3DB5D23D-FF91-4C85-82C5-E19E2B7E42E6}"/>
            </a:ext>
          </a:extLst>
        </xdr:cNvPr>
        <xdr:cNvSpPr txBox="1"/>
      </xdr:nvSpPr>
      <xdr:spPr>
        <a:xfrm>
          <a:off x="18561127" y="692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51833</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3A0C4CE1-3997-4324-846F-205FCA9769FA}"/>
            </a:ext>
          </a:extLst>
        </xdr:cNvPr>
        <xdr:cNvSpPr txBox="1"/>
      </xdr:nvSpPr>
      <xdr:spPr>
        <a:xfrm>
          <a:off x="17776267" y="692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51833</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ECF79005-0B4D-4B7F-A2AC-EE073D0ECDD5}"/>
            </a:ext>
          </a:extLst>
        </xdr:cNvPr>
        <xdr:cNvSpPr txBox="1"/>
      </xdr:nvSpPr>
      <xdr:spPr>
        <a:xfrm>
          <a:off x="17001567" y="692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54119</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41C1BF12-B3B7-42A5-8886-A0BD21D2F986}"/>
            </a:ext>
          </a:extLst>
        </xdr:cNvPr>
        <xdr:cNvSpPr txBox="1"/>
      </xdr:nvSpPr>
      <xdr:spPr>
        <a:xfrm>
          <a:off x="16226867" y="6927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71ECD113-3D13-4AAD-96C9-96C524FC0549}"/>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8569B4DE-BD51-409D-87D4-A0236515B486}"/>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E0EC3634-3684-4C2B-A334-334E5812158F}"/>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476B4431-EF75-4D62-A55A-8713A652D711}"/>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87F0158A-A499-4EF8-B438-1C9A5881E304}"/>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7B4140F3-BEA7-46EC-A49C-046DE46D6F83}"/>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49D814AD-1694-4AEA-8B0A-A33270F5D86A}"/>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A52EAB5E-1A7C-4828-BB82-14F691BAD1AD}"/>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B5941DEF-D47F-49B6-9948-DE36FD7E682F}"/>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A52C14D6-4933-430F-B17B-53F7076A50BA}"/>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05A91542-112F-4329-9081-4CCD18B3D3DF}"/>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027F63AB-EC1A-4BFE-A41C-1D678034534B}"/>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D0B4D945-9663-4877-8217-6CEA8B18DC8F}"/>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A6088D1E-8A71-4CA8-9099-32AFC843D5FE}"/>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BC2B8E0E-4583-4BE2-AA69-7BF7C1F7EF14}"/>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0FFB7CB9-17AF-4D18-BFAF-59600F782C5E}"/>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B1C82DFF-DEA4-4A67-A43F-532A7524B6FB}"/>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A0AC00D6-BF28-4418-AC56-54D7F9D166C4}"/>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3BE74A6E-D769-425C-8DBF-81D1B7D6ED6D}"/>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73D56938-0447-490B-8977-643675DA9056}"/>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BC02C0C7-3756-4206-8BED-6F116EEAF883}"/>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E8D1ABCE-C44B-4BAB-B67D-E5E273F5484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32BF016D-B60F-4947-80DE-9A27DAF80568}"/>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BED255A5-4E9D-4D4C-BEDE-071230743079}"/>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531" name="直線コネクタ 530">
          <a:extLst>
            <a:ext uri="{FF2B5EF4-FFF2-40B4-BE49-F238E27FC236}">
              <a16:creationId xmlns:a16="http://schemas.microsoft.com/office/drawing/2014/main" id="{155E54FC-8F12-4067-B246-DDFF85267784}"/>
            </a:ext>
          </a:extLst>
        </xdr:cNvPr>
        <xdr:cNvCxnSpPr/>
      </xdr:nvCxnSpPr>
      <xdr:spPr>
        <a:xfrm flipV="1">
          <a:off x="14375764" y="9488805"/>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12EC80BA-EF20-46DA-B229-DD21B13A9CE4}"/>
            </a:ext>
          </a:extLst>
        </xdr:cNvPr>
        <xdr:cNvSpPr txBox="1"/>
      </xdr:nvSpPr>
      <xdr:spPr>
        <a:xfrm>
          <a:off x="14414500" y="1065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533" name="直線コネクタ 532">
          <a:extLst>
            <a:ext uri="{FF2B5EF4-FFF2-40B4-BE49-F238E27FC236}">
              <a16:creationId xmlns:a16="http://schemas.microsoft.com/office/drawing/2014/main" id="{ACE43ED9-3E1C-4EF3-9B58-D27572C96CF3}"/>
            </a:ext>
          </a:extLst>
        </xdr:cNvPr>
        <xdr:cNvCxnSpPr/>
      </xdr:nvCxnSpPr>
      <xdr:spPr>
        <a:xfrm>
          <a:off x="14287500" y="10654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457A6F74-4EC1-413E-AED0-15B91D765714}"/>
            </a:ext>
          </a:extLst>
        </xdr:cNvPr>
        <xdr:cNvSpPr txBox="1"/>
      </xdr:nvSpPr>
      <xdr:spPr>
        <a:xfrm>
          <a:off x="14414500" y="926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535" name="直線コネクタ 534">
          <a:extLst>
            <a:ext uri="{FF2B5EF4-FFF2-40B4-BE49-F238E27FC236}">
              <a16:creationId xmlns:a16="http://schemas.microsoft.com/office/drawing/2014/main" id="{0A830289-ED92-4417-B331-3F06FF499A08}"/>
            </a:ext>
          </a:extLst>
        </xdr:cNvPr>
        <xdr:cNvCxnSpPr/>
      </xdr:nvCxnSpPr>
      <xdr:spPr>
        <a:xfrm>
          <a:off x="14287500" y="948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160037</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74694BD1-1220-41B0-99D0-17A1EFD89E13}"/>
            </a:ext>
          </a:extLst>
        </xdr:cNvPr>
        <xdr:cNvSpPr txBox="1"/>
      </xdr:nvSpPr>
      <xdr:spPr>
        <a:xfrm>
          <a:off x="14414500" y="10050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537" name="フローチャート: 判断 536">
          <a:extLst>
            <a:ext uri="{FF2B5EF4-FFF2-40B4-BE49-F238E27FC236}">
              <a16:creationId xmlns:a16="http://schemas.microsoft.com/office/drawing/2014/main" id="{E4F89301-2C12-4403-A98E-1D662CE4A12C}"/>
            </a:ext>
          </a:extLst>
        </xdr:cNvPr>
        <xdr:cNvSpPr/>
      </xdr:nvSpPr>
      <xdr:spPr>
        <a:xfrm>
          <a:off x="14325600" y="1006856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538" name="フローチャート: 判断 537">
          <a:extLst>
            <a:ext uri="{FF2B5EF4-FFF2-40B4-BE49-F238E27FC236}">
              <a16:creationId xmlns:a16="http://schemas.microsoft.com/office/drawing/2014/main" id="{CE3D6784-0C97-47E8-968A-75CFE6A1BC27}"/>
            </a:ext>
          </a:extLst>
        </xdr:cNvPr>
        <xdr:cNvSpPr/>
      </xdr:nvSpPr>
      <xdr:spPr>
        <a:xfrm>
          <a:off x="1357884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539" name="フローチャート: 判断 538">
          <a:extLst>
            <a:ext uri="{FF2B5EF4-FFF2-40B4-BE49-F238E27FC236}">
              <a16:creationId xmlns:a16="http://schemas.microsoft.com/office/drawing/2014/main" id="{36226F74-101B-4911-8E3D-09C0EED8276D}"/>
            </a:ext>
          </a:extLst>
        </xdr:cNvPr>
        <xdr:cNvSpPr/>
      </xdr:nvSpPr>
      <xdr:spPr>
        <a:xfrm>
          <a:off x="12804140" y="100399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540" name="フローチャート: 判断 539">
          <a:extLst>
            <a:ext uri="{FF2B5EF4-FFF2-40B4-BE49-F238E27FC236}">
              <a16:creationId xmlns:a16="http://schemas.microsoft.com/office/drawing/2014/main" id="{858BA5B9-E2E0-489F-A596-6C8C6EFF0C19}"/>
            </a:ext>
          </a:extLst>
        </xdr:cNvPr>
        <xdr:cNvSpPr/>
      </xdr:nvSpPr>
      <xdr:spPr>
        <a:xfrm>
          <a:off x="12029440" y="100533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19685</xdr:rowOff>
    </xdr:from>
    <xdr:to>
      <xdr:col>67</xdr:col>
      <xdr:colOff>101600</xdr:colOff>
      <xdr:row>60</xdr:row>
      <xdr:rowOff>121285</xdr:rowOff>
    </xdr:to>
    <xdr:sp macro="" textlink="">
      <xdr:nvSpPr>
        <xdr:cNvPr id="541" name="フローチャート: 判断 540">
          <a:extLst>
            <a:ext uri="{FF2B5EF4-FFF2-40B4-BE49-F238E27FC236}">
              <a16:creationId xmlns:a16="http://schemas.microsoft.com/office/drawing/2014/main" id="{EEA974A2-E3EE-41B9-9F3F-EDFEA5E89338}"/>
            </a:ext>
          </a:extLst>
        </xdr:cNvPr>
        <xdr:cNvSpPr/>
      </xdr:nvSpPr>
      <xdr:spPr>
        <a:xfrm>
          <a:off x="11231880" y="100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ADF8717A-4F96-4F61-AE7F-7DF073885B7A}"/>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ADA35E6-C6C0-4018-AE9E-73AAC9E35BF6}"/>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930B5C0D-752D-472A-B7B3-4D9650FBD941}"/>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1541461D-6EE2-4295-AA2E-C7FCE1BB6C94}"/>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FC268061-90D6-4F0A-8338-AF8ED66BA4DF}"/>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55880</xdr:rowOff>
    </xdr:from>
    <xdr:to>
      <xdr:col>85</xdr:col>
      <xdr:colOff>177800</xdr:colOff>
      <xdr:row>58</xdr:row>
      <xdr:rowOff>157480</xdr:rowOff>
    </xdr:to>
    <xdr:sp macro="" textlink="">
      <xdr:nvSpPr>
        <xdr:cNvPr id="547" name="楕円 546">
          <a:extLst>
            <a:ext uri="{FF2B5EF4-FFF2-40B4-BE49-F238E27FC236}">
              <a16:creationId xmlns:a16="http://schemas.microsoft.com/office/drawing/2014/main" id="{2ECD43D3-6840-4BFA-8CF2-13EA213A4C7D}"/>
            </a:ext>
          </a:extLst>
        </xdr:cNvPr>
        <xdr:cNvSpPr/>
      </xdr:nvSpPr>
      <xdr:spPr>
        <a:xfrm>
          <a:off x="14325600" y="977900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78757</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90B49A25-9CDD-46C9-9BDE-E36553919334}"/>
            </a:ext>
          </a:extLst>
        </xdr:cNvPr>
        <xdr:cNvSpPr txBox="1"/>
      </xdr:nvSpPr>
      <xdr:spPr>
        <a:xfrm>
          <a:off x="14414500" y="963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635</xdr:rowOff>
    </xdr:from>
    <xdr:to>
      <xdr:col>81</xdr:col>
      <xdr:colOff>101600</xdr:colOff>
      <xdr:row>58</xdr:row>
      <xdr:rowOff>102235</xdr:rowOff>
    </xdr:to>
    <xdr:sp macro="" textlink="">
      <xdr:nvSpPr>
        <xdr:cNvPr id="549" name="楕円 548">
          <a:extLst>
            <a:ext uri="{FF2B5EF4-FFF2-40B4-BE49-F238E27FC236}">
              <a16:creationId xmlns:a16="http://schemas.microsoft.com/office/drawing/2014/main" id="{04F44A10-8027-4E21-80ED-90C6A1AFA810}"/>
            </a:ext>
          </a:extLst>
        </xdr:cNvPr>
        <xdr:cNvSpPr/>
      </xdr:nvSpPr>
      <xdr:spPr>
        <a:xfrm>
          <a:off x="13578840" y="972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51435</xdr:rowOff>
    </xdr:from>
    <xdr:to>
      <xdr:col>85</xdr:col>
      <xdr:colOff>127000</xdr:colOff>
      <xdr:row>58</xdr:row>
      <xdr:rowOff>106680</xdr:rowOff>
    </xdr:to>
    <xdr:cxnSp macro="">
      <xdr:nvCxnSpPr>
        <xdr:cNvPr id="550" name="直線コネクタ 549">
          <a:extLst>
            <a:ext uri="{FF2B5EF4-FFF2-40B4-BE49-F238E27FC236}">
              <a16:creationId xmlns:a16="http://schemas.microsoft.com/office/drawing/2014/main" id="{06B5F15B-8F5A-411C-B141-5229FE879A3E}"/>
            </a:ext>
          </a:extLst>
        </xdr:cNvPr>
        <xdr:cNvCxnSpPr/>
      </xdr:nvCxnSpPr>
      <xdr:spPr>
        <a:xfrm>
          <a:off x="13629640" y="9774555"/>
          <a:ext cx="74676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76835</xdr:rowOff>
    </xdr:from>
    <xdr:to>
      <xdr:col>76</xdr:col>
      <xdr:colOff>165100</xdr:colOff>
      <xdr:row>59</xdr:row>
      <xdr:rowOff>6985</xdr:rowOff>
    </xdr:to>
    <xdr:sp macro="" textlink="">
      <xdr:nvSpPr>
        <xdr:cNvPr id="551" name="楕円 550">
          <a:extLst>
            <a:ext uri="{FF2B5EF4-FFF2-40B4-BE49-F238E27FC236}">
              <a16:creationId xmlns:a16="http://schemas.microsoft.com/office/drawing/2014/main" id="{9D8DBE91-74FC-4FA3-A766-FFD071D7A120}"/>
            </a:ext>
          </a:extLst>
        </xdr:cNvPr>
        <xdr:cNvSpPr/>
      </xdr:nvSpPr>
      <xdr:spPr>
        <a:xfrm>
          <a:off x="12804140" y="97999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51435</xdr:rowOff>
    </xdr:from>
    <xdr:to>
      <xdr:col>81</xdr:col>
      <xdr:colOff>50800</xdr:colOff>
      <xdr:row>58</xdr:row>
      <xdr:rowOff>127635</xdr:rowOff>
    </xdr:to>
    <xdr:cxnSp macro="">
      <xdr:nvCxnSpPr>
        <xdr:cNvPr id="552" name="直線コネクタ 551">
          <a:extLst>
            <a:ext uri="{FF2B5EF4-FFF2-40B4-BE49-F238E27FC236}">
              <a16:creationId xmlns:a16="http://schemas.microsoft.com/office/drawing/2014/main" id="{3A8AD209-A999-40A7-AA46-DEF550B0B521}"/>
            </a:ext>
          </a:extLst>
        </xdr:cNvPr>
        <xdr:cNvCxnSpPr/>
      </xdr:nvCxnSpPr>
      <xdr:spPr>
        <a:xfrm flipV="1">
          <a:off x="12854940" y="9774555"/>
          <a:ext cx="7747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53975</xdr:rowOff>
    </xdr:from>
    <xdr:to>
      <xdr:col>72</xdr:col>
      <xdr:colOff>38100</xdr:colOff>
      <xdr:row>61</xdr:row>
      <xdr:rowOff>155575</xdr:rowOff>
    </xdr:to>
    <xdr:sp macro="" textlink="">
      <xdr:nvSpPr>
        <xdr:cNvPr id="553" name="楕円 552">
          <a:extLst>
            <a:ext uri="{FF2B5EF4-FFF2-40B4-BE49-F238E27FC236}">
              <a16:creationId xmlns:a16="http://schemas.microsoft.com/office/drawing/2014/main" id="{DBA0C064-CC38-4631-8940-CC885B7CDA2C}"/>
            </a:ext>
          </a:extLst>
        </xdr:cNvPr>
        <xdr:cNvSpPr/>
      </xdr:nvSpPr>
      <xdr:spPr>
        <a:xfrm>
          <a:off x="12029440" y="102800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127635</xdr:rowOff>
    </xdr:from>
    <xdr:to>
      <xdr:col>76</xdr:col>
      <xdr:colOff>114300</xdr:colOff>
      <xdr:row>61</xdr:row>
      <xdr:rowOff>104775</xdr:rowOff>
    </xdr:to>
    <xdr:cxnSp macro="">
      <xdr:nvCxnSpPr>
        <xdr:cNvPr id="554" name="直線コネクタ 553">
          <a:extLst>
            <a:ext uri="{FF2B5EF4-FFF2-40B4-BE49-F238E27FC236}">
              <a16:creationId xmlns:a16="http://schemas.microsoft.com/office/drawing/2014/main" id="{1948F62F-F365-4045-B09E-1D7F4AC3D813}"/>
            </a:ext>
          </a:extLst>
        </xdr:cNvPr>
        <xdr:cNvCxnSpPr/>
      </xdr:nvCxnSpPr>
      <xdr:spPr>
        <a:xfrm flipV="1">
          <a:off x="12072620" y="9850755"/>
          <a:ext cx="782320" cy="48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8255</xdr:rowOff>
    </xdr:from>
    <xdr:to>
      <xdr:col>67</xdr:col>
      <xdr:colOff>101600</xdr:colOff>
      <xdr:row>61</xdr:row>
      <xdr:rowOff>109855</xdr:rowOff>
    </xdr:to>
    <xdr:sp macro="" textlink="">
      <xdr:nvSpPr>
        <xdr:cNvPr id="555" name="楕円 554">
          <a:extLst>
            <a:ext uri="{FF2B5EF4-FFF2-40B4-BE49-F238E27FC236}">
              <a16:creationId xmlns:a16="http://schemas.microsoft.com/office/drawing/2014/main" id="{23C72A6D-B233-4BEB-9288-F139EC240005}"/>
            </a:ext>
          </a:extLst>
        </xdr:cNvPr>
        <xdr:cNvSpPr/>
      </xdr:nvSpPr>
      <xdr:spPr>
        <a:xfrm>
          <a:off x="1123188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59055</xdr:rowOff>
    </xdr:from>
    <xdr:to>
      <xdr:col>71</xdr:col>
      <xdr:colOff>177800</xdr:colOff>
      <xdr:row>61</xdr:row>
      <xdr:rowOff>104775</xdr:rowOff>
    </xdr:to>
    <xdr:cxnSp macro="">
      <xdr:nvCxnSpPr>
        <xdr:cNvPr id="556" name="直線コネクタ 555">
          <a:extLst>
            <a:ext uri="{FF2B5EF4-FFF2-40B4-BE49-F238E27FC236}">
              <a16:creationId xmlns:a16="http://schemas.microsoft.com/office/drawing/2014/main" id="{F80C5018-6F5A-4A6B-9274-56CE81217F9C}"/>
            </a:ext>
          </a:extLst>
        </xdr:cNvPr>
        <xdr:cNvCxnSpPr/>
      </xdr:nvCxnSpPr>
      <xdr:spPr>
        <a:xfrm>
          <a:off x="11282680" y="10285095"/>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93362</xdr:rowOff>
    </xdr:from>
    <xdr:ext cx="405111" cy="259045"/>
    <xdr:sp macro="" textlink="">
      <xdr:nvSpPr>
        <xdr:cNvPr id="557" name="n_1aveValue【学校施設】&#10;有形固定資産減価償却率">
          <a:extLst>
            <a:ext uri="{FF2B5EF4-FFF2-40B4-BE49-F238E27FC236}">
              <a16:creationId xmlns:a16="http://schemas.microsoft.com/office/drawing/2014/main" id="{A19AF383-B51D-4656-AE7C-E080014CB9E8}"/>
            </a:ext>
          </a:extLst>
        </xdr:cNvPr>
        <xdr:cNvSpPr txBox="1"/>
      </xdr:nvSpPr>
      <xdr:spPr>
        <a:xfrm>
          <a:off x="134372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70502</xdr:rowOff>
    </xdr:from>
    <xdr:ext cx="405111" cy="259045"/>
    <xdr:sp macro="" textlink="">
      <xdr:nvSpPr>
        <xdr:cNvPr id="558" name="n_2aveValue【学校施設】&#10;有形固定資産減価償却率">
          <a:extLst>
            <a:ext uri="{FF2B5EF4-FFF2-40B4-BE49-F238E27FC236}">
              <a16:creationId xmlns:a16="http://schemas.microsoft.com/office/drawing/2014/main" id="{CFAC7521-1C07-4D96-936D-B579BA0C6C84}"/>
            </a:ext>
          </a:extLst>
        </xdr:cNvPr>
        <xdr:cNvSpPr txBox="1"/>
      </xdr:nvSpPr>
      <xdr:spPr>
        <a:xfrm>
          <a:off x="12675244" y="10128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109237</xdr:rowOff>
    </xdr:from>
    <xdr:ext cx="405111" cy="259045"/>
    <xdr:sp macro="" textlink="">
      <xdr:nvSpPr>
        <xdr:cNvPr id="559" name="n_3aveValue【学校施設】&#10;有形固定資産減価償却率">
          <a:extLst>
            <a:ext uri="{FF2B5EF4-FFF2-40B4-BE49-F238E27FC236}">
              <a16:creationId xmlns:a16="http://schemas.microsoft.com/office/drawing/2014/main" id="{3F55919B-9868-4FA4-B4E2-70FEFED9E7F9}"/>
            </a:ext>
          </a:extLst>
        </xdr:cNvPr>
        <xdr:cNvSpPr txBox="1"/>
      </xdr:nvSpPr>
      <xdr:spPr>
        <a:xfrm>
          <a:off x="1190054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137812</xdr:rowOff>
    </xdr:from>
    <xdr:ext cx="405111" cy="259045"/>
    <xdr:sp macro="" textlink="">
      <xdr:nvSpPr>
        <xdr:cNvPr id="560" name="n_4aveValue【学校施設】&#10;有形固定資産減価償却率">
          <a:extLst>
            <a:ext uri="{FF2B5EF4-FFF2-40B4-BE49-F238E27FC236}">
              <a16:creationId xmlns:a16="http://schemas.microsoft.com/office/drawing/2014/main" id="{5937B7C6-CCD3-417B-A6E6-E45CC402BBE0}"/>
            </a:ext>
          </a:extLst>
        </xdr:cNvPr>
        <xdr:cNvSpPr txBox="1"/>
      </xdr:nvSpPr>
      <xdr:spPr>
        <a:xfrm>
          <a:off x="11102984" y="986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118762</xdr:rowOff>
    </xdr:from>
    <xdr:ext cx="405111" cy="259045"/>
    <xdr:sp macro="" textlink="">
      <xdr:nvSpPr>
        <xdr:cNvPr id="561" name="n_1mainValue【学校施設】&#10;有形固定資産減価償却率">
          <a:extLst>
            <a:ext uri="{FF2B5EF4-FFF2-40B4-BE49-F238E27FC236}">
              <a16:creationId xmlns:a16="http://schemas.microsoft.com/office/drawing/2014/main" id="{E03B6FD8-0441-4C8C-8DF6-B41DF0851FF2}"/>
            </a:ext>
          </a:extLst>
        </xdr:cNvPr>
        <xdr:cNvSpPr txBox="1"/>
      </xdr:nvSpPr>
      <xdr:spPr>
        <a:xfrm>
          <a:off x="13437244" y="950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23512</xdr:rowOff>
    </xdr:from>
    <xdr:ext cx="405111" cy="259045"/>
    <xdr:sp macro="" textlink="">
      <xdr:nvSpPr>
        <xdr:cNvPr id="562" name="n_2mainValue【学校施設】&#10;有形固定資産減価償却率">
          <a:extLst>
            <a:ext uri="{FF2B5EF4-FFF2-40B4-BE49-F238E27FC236}">
              <a16:creationId xmlns:a16="http://schemas.microsoft.com/office/drawing/2014/main" id="{8FAD314E-E9DA-4BE5-9A59-579CA523B165}"/>
            </a:ext>
          </a:extLst>
        </xdr:cNvPr>
        <xdr:cNvSpPr txBox="1"/>
      </xdr:nvSpPr>
      <xdr:spPr>
        <a:xfrm>
          <a:off x="12675244" y="957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146702</xdr:rowOff>
    </xdr:from>
    <xdr:ext cx="405111" cy="259045"/>
    <xdr:sp macro="" textlink="">
      <xdr:nvSpPr>
        <xdr:cNvPr id="563" name="n_3mainValue【学校施設】&#10;有形固定資産減価償却率">
          <a:extLst>
            <a:ext uri="{FF2B5EF4-FFF2-40B4-BE49-F238E27FC236}">
              <a16:creationId xmlns:a16="http://schemas.microsoft.com/office/drawing/2014/main" id="{C08D6ABE-A170-48BE-9CBC-98BEC3630DB1}"/>
            </a:ext>
          </a:extLst>
        </xdr:cNvPr>
        <xdr:cNvSpPr txBox="1"/>
      </xdr:nvSpPr>
      <xdr:spPr>
        <a:xfrm>
          <a:off x="119005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100982</xdr:rowOff>
    </xdr:from>
    <xdr:ext cx="405111" cy="259045"/>
    <xdr:sp macro="" textlink="">
      <xdr:nvSpPr>
        <xdr:cNvPr id="564" name="n_4mainValue【学校施設】&#10;有形固定資産減価償却率">
          <a:extLst>
            <a:ext uri="{FF2B5EF4-FFF2-40B4-BE49-F238E27FC236}">
              <a16:creationId xmlns:a16="http://schemas.microsoft.com/office/drawing/2014/main" id="{31201565-8330-4603-AA10-44F7C2436ADF}"/>
            </a:ext>
          </a:extLst>
        </xdr:cNvPr>
        <xdr:cNvSpPr txBox="1"/>
      </xdr:nvSpPr>
      <xdr:spPr>
        <a:xfrm>
          <a:off x="11102984"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78A4F367-0B7C-4CFC-A74E-899FCEA52897}"/>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A133DC94-3696-4400-AFBA-D9CC8E5D3FA1}"/>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BFBC2692-6146-4C2E-A89A-58F415ECD50A}"/>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EE2DBC6A-13C6-4066-B1ED-238E5F4EC264}"/>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5EE0B295-E32C-434E-A308-049C0C95490E}"/>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FF7AB7C3-7E89-4621-9A71-EFE1C0F99F7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C858967B-435A-47D0-BCA0-8DD106ADC7DE}"/>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78CA7C6A-93B4-4767-A35D-51C3E2590592}"/>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2F8128FF-659D-4946-B9A6-AFB96581E2D3}"/>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FA359415-02CB-430B-A282-AF10F76899B8}"/>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CAF2932E-8C7A-46B4-8519-87F76114F63E}"/>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295FFB4F-02E5-4AD3-AA63-DF554B4FE2B4}"/>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0B3C6666-A9BC-48A2-BBB0-03322816106F}"/>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9A3ED623-5999-47AA-866E-3DF2262402A4}"/>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5C8C2002-3913-479E-83FD-3ACBECBEB822}"/>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417F7FC0-625E-400B-9693-E1851AE5A870}"/>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3209FFDE-BA68-49EF-BBC3-FB7064790964}"/>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FEEA3894-6985-455A-AA40-4DDDFB2916BB}"/>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A0C0B099-F83E-4203-A5BC-ED2BEEDFB460}"/>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AFBBB88A-DAE7-4166-AD7A-B45EC24E24FE}"/>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00105193-0EE4-4CB1-964E-D9899E6D611B}"/>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6" name="テキスト ボックス 585">
          <a:extLst>
            <a:ext uri="{FF2B5EF4-FFF2-40B4-BE49-F238E27FC236}">
              <a16:creationId xmlns:a16="http://schemas.microsoft.com/office/drawing/2014/main" id="{C9248CAF-63B0-4EA7-8072-4BB5EF98B2D7}"/>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7BBA10D4-23E3-4135-9935-7C6776CAB407}"/>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588" name="直線コネクタ 587">
          <a:extLst>
            <a:ext uri="{FF2B5EF4-FFF2-40B4-BE49-F238E27FC236}">
              <a16:creationId xmlns:a16="http://schemas.microsoft.com/office/drawing/2014/main" id="{06D50B7E-EDC5-462E-B08A-BC72E8B7F32C}"/>
            </a:ext>
          </a:extLst>
        </xdr:cNvPr>
        <xdr:cNvCxnSpPr/>
      </xdr:nvCxnSpPr>
      <xdr:spPr>
        <a:xfrm flipV="1">
          <a:off x="19509104" y="9556242"/>
          <a:ext cx="0" cy="1047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589" name="【学校施設】&#10;一人当たり面積最小値テキスト">
          <a:extLst>
            <a:ext uri="{FF2B5EF4-FFF2-40B4-BE49-F238E27FC236}">
              <a16:creationId xmlns:a16="http://schemas.microsoft.com/office/drawing/2014/main" id="{46923AF0-75D3-49A1-A35C-AA716CB30677}"/>
            </a:ext>
          </a:extLst>
        </xdr:cNvPr>
        <xdr:cNvSpPr txBox="1"/>
      </xdr:nvSpPr>
      <xdr:spPr>
        <a:xfrm>
          <a:off x="19547840" y="1060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590" name="直線コネクタ 589">
          <a:extLst>
            <a:ext uri="{FF2B5EF4-FFF2-40B4-BE49-F238E27FC236}">
              <a16:creationId xmlns:a16="http://schemas.microsoft.com/office/drawing/2014/main" id="{5A828FF3-8F95-4511-9299-8AD452B7334B}"/>
            </a:ext>
          </a:extLst>
        </xdr:cNvPr>
        <xdr:cNvCxnSpPr/>
      </xdr:nvCxnSpPr>
      <xdr:spPr>
        <a:xfrm>
          <a:off x="19443700" y="106039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591" name="【学校施設】&#10;一人当たり面積最大値テキスト">
          <a:extLst>
            <a:ext uri="{FF2B5EF4-FFF2-40B4-BE49-F238E27FC236}">
              <a16:creationId xmlns:a16="http://schemas.microsoft.com/office/drawing/2014/main" id="{E81921C2-9A13-430F-9AC8-D1F2D0F44302}"/>
            </a:ext>
          </a:extLst>
        </xdr:cNvPr>
        <xdr:cNvSpPr txBox="1"/>
      </xdr:nvSpPr>
      <xdr:spPr>
        <a:xfrm>
          <a:off x="19547840" y="9339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592" name="直線コネクタ 591">
          <a:extLst>
            <a:ext uri="{FF2B5EF4-FFF2-40B4-BE49-F238E27FC236}">
              <a16:creationId xmlns:a16="http://schemas.microsoft.com/office/drawing/2014/main" id="{33687247-DC80-4728-9568-FF8042CEA3E5}"/>
            </a:ext>
          </a:extLst>
        </xdr:cNvPr>
        <xdr:cNvCxnSpPr/>
      </xdr:nvCxnSpPr>
      <xdr:spPr>
        <a:xfrm>
          <a:off x="19443700" y="95562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12463</xdr:rowOff>
    </xdr:from>
    <xdr:ext cx="469744" cy="259045"/>
    <xdr:sp macro="" textlink="">
      <xdr:nvSpPr>
        <xdr:cNvPr id="593" name="【学校施設】&#10;一人当たり面積平均値テキスト">
          <a:extLst>
            <a:ext uri="{FF2B5EF4-FFF2-40B4-BE49-F238E27FC236}">
              <a16:creationId xmlns:a16="http://schemas.microsoft.com/office/drawing/2014/main" id="{27D4EC3C-B181-42AD-A553-A38889E4AB4E}"/>
            </a:ext>
          </a:extLst>
        </xdr:cNvPr>
        <xdr:cNvSpPr txBox="1"/>
      </xdr:nvSpPr>
      <xdr:spPr>
        <a:xfrm>
          <a:off x="19547840" y="102385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594" name="フローチャート: 判断 593">
          <a:extLst>
            <a:ext uri="{FF2B5EF4-FFF2-40B4-BE49-F238E27FC236}">
              <a16:creationId xmlns:a16="http://schemas.microsoft.com/office/drawing/2014/main" id="{2059AFD4-338E-45A3-9B75-A5DFB69E1E22}"/>
            </a:ext>
          </a:extLst>
        </xdr:cNvPr>
        <xdr:cNvSpPr/>
      </xdr:nvSpPr>
      <xdr:spPr>
        <a:xfrm>
          <a:off x="19458940" y="103870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595" name="フローチャート: 判断 594">
          <a:extLst>
            <a:ext uri="{FF2B5EF4-FFF2-40B4-BE49-F238E27FC236}">
              <a16:creationId xmlns:a16="http://schemas.microsoft.com/office/drawing/2014/main" id="{28074D8D-12CB-4BE4-8A81-9794210172F4}"/>
            </a:ext>
          </a:extLst>
        </xdr:cNvPr>
        <xdr:cNvSpPr/>
      </xdr:nvSpPr>
      <xdr:spPr>
        <a:xfrm>
          <a:off x="18735040" y="103929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596" name="フローチャート: 判断 595">
          <a:extLst>
            <a:ext uri="{FF2B5EF4-FFF2-40B4-BE49-F238E27FC236}">
              <a16:creationId xmlns:a16="http://schemas.microsoft.com/office/drawing/2014/main" id="{7820A075-5BEC-4239-9657-F417C7C97155}"/>
            </a:ext>
          </a:extLst>
        </xdr:cNvPr>
        <xdr:cNvSpPr/>
      </xdr:nvSpPr>
      <xdr:spPr>
        <a:xfrm>
          <a:off x="17937480" y="103939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597" name="フローチャート: 判断 596">
          <a:extLst>
            <a:ext uri="{FF2B5EF4-FFF2-40B4-BE49-F238E27FC236}">
              <a16:creationId xmlns:a16="http://schemas.microsoft.com/office/drawing/2014/main" id="{76575ACC-DE52-46F9-AA61-06E133679C46}"/>
            </a:ext>
          </a:extLst>
        </xdr:cNvPr>
        <xdr:cNvSpPr/>
      </xdr:nvSpPr>
      <xdr:spPr>
        <a:xfrm>
          <a:off x="17162780" y="103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159321</xdr:rowOff>
    </xdr:from>
    <xdr:to>
      <xdr:col>98</xdr:col>
      <xdr:colOff>38100</xdr:colOff>
      <xdr:row>62</xdr:row>
      <xdr:rowOff>89471</xdr:rowOff>
    </xdr:to>
    <xdr:sp macro="" textlink="">
      <xdr:nvSpPr>
        <xdr:cNvPr id="598" name="フローチャート: 判断 597">
          <a:extLst>
            <a:ext uri="{FF2B5EF4-FFF2-40B4-BE49-F238E27FC236}">
              <a16:creationId xmlns:a16="http://schemas.microsoft.com/office/drawing/2014/main" id="{3EE443C2-0627-4A4E-8669-F47ACE40F4C4}"/>
            </a:ext>
          </a:extLst>
        </xdr:cNvPr>
        <xdr:cNvSpPr/>
      </xdr:nvSpPr>
      <xdr:spPr>
        <a:xfrm>
          <a:off x="16388080" y="103853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14D0A5C2-7081-445A-9C3F-15D0F7BF8FF3}"/>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FE9627BD-6FCA-4805-8B2F-777B3A7D2905}"/>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5281A460-5503-4B15-A02A-09116B2C6311}"/>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FBFB1FE4-BBD8-48FA-9C44-62446D5541F8}"/>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95216407-FC9C-4DD5-B29D-B8C969CDB278}"/>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163322</xdr:rowOff>
    </xdr:from>
    <xdr:to>
      <xdr:col>116</xdr:col>
      <xdr:colOff>114300</xdr:colOff>
      <xdr:row>63</xdr:row>
      <xdr:rowOff>93472</xdr:rowOff>
    </xdr:to>
    <xdr:sp macro="" textlink="">
      <xdr:nvSpPr>
        <xdr:cNvPr id="604" name="楕円 603">
          <a:extLst>
            <a:ext uri="{FF2B5EF4-FFF2-40B4-BE49-F238E27FC236}">
              <a16:creationId xmlns:a16="http://schemas.microsoft.com/office/drawing/2014/main" id="{97FEFA37-D2B2-457D-A9DF-FB1048A84E31}"/>
            </a:ext>
          </a:extLst>
        </xdr:cNvPr>
        <xdr:cNvSpPr/>
      </xdr:nvSpPr>
      <xdr:spPr>
        <a:xfrm>
          <a:off x="19458940" y="105570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78249</xdr:rowOff>
    </xdr:from>
    <xdr:ext cx="469744" cy="259045"/>
    <xdr:sp macro="" textlink="">
      <xdr:nvSpPr>
        <xdr:cNvPr id="605" name="【学校施設】&#10;一人当たり面積該当値テキスト">
          <a:extLst>
            <a:ext uri="{FF2B5EF4-FFF2-40B4-BE49-F238E27FC236}">
              <a16:creationId xmlns:a16="http://schemas.microsoft.com/office/drawing/2014/main" id="{BB7BA350-B9F2-474F-8154-6F9E93CBEDD5}"/>
            </a:ext>
          </a:extLst>
        </xdr:cNvPr>
        <xdr:cNvSpPr txBox="1"/>
      </xdr:nvSpPr>
      <xdr:spPr>
        <a:xfrm>
          <a:off x="19547840" y="1047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140271</xdr:rowOff>
    </xdr:from>
    <xdr:to>
      <xdr:col>112</xdr:col>
      <xdr:colOff>38100</xdr:colOff>
      <xdr:row>63</xdr:row>
      <xdr:rowOff>70421</xdr:rowOff>
    </xdr:to>
    <xdr:sp macro="" textlink="">
      <xdr:nvSpPr>
        <xdr:cNvPr id="606" name="楕円 605">
          <a:extLst>
            <a:ext uri="{FF2B5EF4-FFF2-40B4-BE49-F238E27FC236}">
              <a16:creationId xmlns:a16="http://schemas.microsoft.com/office/drawing/2014/main" id="{516F49E5-1AA9-4933-AC7A-F82D9706A505}"/>
            </a:ext>
          </a:extLst>
        </xdr:cNvPr>
        <xdr:cNvSpPr/>
      </xdr:nvSpPr>
      <xdr:spPr>
        <a:xfrm>
          <a:off x="18735040" y="105339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19621</xdr:rowOff>
    </xdr:from>
    <xdr:to>
      <xdr:col>116</xdr:col>
      <xdr:colOff>63500</xdr:colOff>
      <xdr:row>63</xdr:row>
      <xdr:rowOff>42672</xdr:rowOff>
    </xdr:to>
    <xdr:cxnSp macro="">
      <xdr:nvCxnSpPr>
        <xdr:cNvPr id="607" name="直線コネクタ 606">
          <a:extLst>
            <a:ext uri="{FF2B5EF4-FFF2-40B4-BE49-F238E27FC236}">
              <a16:creationId xmlns:a16="http://schemas.microsoft.com/office/drawing/2014/main" id="{4645FA28-6E96-45F6-B0E9-B4DD30467DE2}"/>
            </a:ext>
          </a:extLst>
        </xdr:cNvPr>
        <xdr:cNvCxnSpPr/>
      </xdr:nvCxnSpPr>
      <xdr:spPr>
        <a:xfrm>
          <a:off x="18778220" y="10580941"/>
          <a:ext cx="731520" cy="23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23114</xdr:rowOff>
    </xdr:from>
    <xdr:to>
      <xdr:col>107</xdr:col>
      <xdr:colOff>101600</xdr:colOff>
      <xdr:row>62</xdr:row>
      <xdr:rowOff>124714</xdr:rowOff>
    </xdr:to>
    <xdr:sp macro="" textlink="">
      <xdr:nvSpPr>
        <xdr:cNvPr id="608" name="楕円 607">
          <a:extLst>
            <a:ext uri="{FF2B5EF4-FFF2-40B4-BE49-F238E27FC236}">
              <a16:creationId xmlns:a16="http://schemas.microsoft.com/office/drawing/2014/main" id="{F485AFF0-933B-41C4-B63E-0CC578505132}"/>
            </a:ext>
          </a:extLst>
        </xdr:cNvPr>
        <xdr:cNvSpPr/>
      </xdr:nvSpPr>
      <xdr:spPr>
        <a:xfrm>
          <a:off x="17937480" y="1041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73914</xdr:rowOff>
    </xdr:from>
    <xdr:to>
      <xdr:col>111</xdr:col>
      <xdr:colOff>177800</xdr:colOff>
      <xdr:row>63</xdr:row>
      <xdr:rowOff>19621</xdr:rowOff>
    </xdr:to>
    <xdr:cxnSp macro="">
      <xdr:nvCxnSpPr>
        <xdr:cNvPr id="609" name="直線コネクタ 608">
          <a:extLst>
            <a:ext uri="{FF2B5EF4-FFF2-40B4-BE49-F238E27FC236}">
              <a16:creationId xmlns:a16="http://schemas.microsoft.com/office/drawing/2014/main" id="{FD8CB736-0197-413B-9CC0-535A9631FA8D}"/>
            </a:ext>
          </a:extLst>
        </xdr:cNvPr>
        <xdr:cNvCxnSpPr/>
      </xdr:nvCxnSpPr>
      <xdr:spPr>
        <a:xfrm>
          <a:off x="17988280" y="10467594"/>
          <a:ext cx="789940" cy="113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610" name="楕円 609">
          <a:extLst>
            <a:ext uri="{FF2B5EF4-FFF2-40B4-BE49-F238E27FC236}">
              <a16:creationId xmlns:a16="http://schemas.microsoft.com/office/drawing/2014/main" id="{B00212A8-7989-4767-9BCF-D7A87493FFD5}"/>
            </a:ext>
          </a:extLst>
        </xdr:cNvPr>
        <xdr:cNvSpPr/>
      </xdr:nvSpPr>
      <xdr:spPr>
        <a:xfrm>
          <a:off x="17162780" y="10369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22860</xdr:rowOff>
    </xdr:from>
    <xdr:to>
      <xdr:col>107</xdr:col>
      <xdr:colOff>50800</xdr:colOff>
      <xdr:row>62</xdr:row>
      <xdr:rowOff>73914</xdr:rowOff>
    </xdr:to>
    <xdr:cxnSp macro="">
      <xdr:nvCxnSpPr>
        <xdr:cNvPr id="611" name="直線コネクタ 610">
          <a:extLst>
            <a:ext uri="{FF2B5EF4-FFF2-40B4-BE49-F238E27FC236}">
              <a16:creationId xmlns:a16="http://schemas.microsoft.com/office/drawing/2014/main" id="{130B95B7-9243-4B07-BAE2-847C5378049C}"/>
            </a:ext>
          </a:extLst>
        </xdr:cNvPr>
        <xdr:cNvCxnSpPr/>
      </xdr:nvCxnSpPr>
      <xdr:spPr>
        <a:xfrm>
          <a:off x="17213580" y="10416540"/>
          <a:ext cx="77470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154749</xdr:rowOff>
    </xdr:from>
    <xdr:to>
      <xdr:col>98</xdr:col>
      <xdr:colOff>38100</xdr:colOff>
      <xdr:row>62</xdr:row>
      <xdr:rowOff>84899</xdr:rowOff>
    </xdr:to>
    <xdr:sp macro="" textlink="">
      <xdr:nvSpPr>
        <xdr:cNvPr id="612" name="楕円 611">
          <a:extLst>
            <a:ext uri="{FF2B5EF4-FFF2-40B4-BE49-F238E27FC236}">
              <a16:creationId xmlns:a16="http://schemas.microsoft.com/office/drawing/2014/main" id="{E9E8AFF8-A19E-4335-9411-A631EE95517D}"/>
            </a:ext>
          </a:extLst>
        </xdr:cNvPr>
        <xdr:cNvSpPr/>
      </xdr:nvSpPr>
      <xdr:spPr>
        <a:xfrm>
          <a:off x="16388080" y="103807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22860</xdr:rowOff>
    </xdr:from>
    <xdr:to>
      <xdr:col>102</xdr:col>
      <xdr:colOff>114300</xdr:colOff>
      <xdr:row>62</xdr:row>
      <xdr:rowOff>34099</xdr:rowOff>
    </xdr:to>
    <xdr:cxnSp macro="">
      <xdr:nvCxnSpPr>
        <xdr:cNvPr id="613" name="直線コネクタ 612">
          <a:extLst>
            <a:ext uri="{FF2B5EF4-FFF2-40B4-BE49-F238E27FC236}">
              <a16:creationId xmlns:a16="http://schemas.microsoft.com/office/drawing/2014/main" id="{A9B13ED8-FE6D-4C40-ABF8-A5D0CB1F65F7}"/>
            </a:ext>
          </a:extLst>
        </xdr:cNvPr>
        <xdr:cNvCxnSpPr/>
      </xdr:nvCxnSpPr>
      <xdr:spPr>
        <a:xfrm flipV="1">
          <a:off x="16431260" y="10416540"/>
          <a:ext cx="782320" cy="1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113619</xdr:rowOff>
    </xdr:from>
    <xdr:ext cx="469744" cy="259045"/>
    <xdr:sp macro="" textlink="">
      <xdr:nvSpPr>
        <xdr:cNvPr id="614" name="n_1aveValue【学校施設】&#10;一人当たり面積">
          <a:extLst>
            <a:ext uri="{FF2B5EF4-FFF2-40B4-BE49-F238E27FC236}">
              <a16:creationId xmlns:a16="http://schemas.microsoft.com/office/drawing/2014/main" id="{4CA70700-801D-4C6A-81EB-07BC120A7D0B}"/>
            </a:ext>
          </a:extLst>
        </xdr:cNvPr>
        <xdr:cNvSpPr txBox="1"/>
      </xdr:nvSpPr>
      <xdr:spPr>
        <a:xfrm>
          <a:off x="18561127" y="10172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114571</xdr:rowOff>
    </xdr:from>
    <xdr:ext cx="469744" cy="259045"/>
    <xdr:sp macro="" textlink="">
      <xdr:nvSpPr>
        <xdr:cNvPr id="615" name="n_2aveValue【学校施設】&#10;一人当たり面積">
          <a:extLst>
            <a:ext uri="{FF2B5EF4-FFF2-40B4-BE49-F238E27FC236}">
              <a16:creationId xmlns:a16="http://schemas.microsoft.com/office/drawing/2014/main" id="{699BE1BF-ECC1-4495-A4E4-83D15C9C2E42}"/>
            </a:ext>
          </a:extLst>
        </xdr:cNvPr>
        <xdr:cNvSpPr txBox="1"/>
      </xdr:nvSpPr>
      <xdr:spPr>
        <a:xfrm>
          <a:off x="17776267" y="1017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98886</xdr:rowOff>
    </xdr:from>
    <xdr:ext cx="469744" cy="259045"/>
    <xdr:sp macro="" textlink="">
      <xdr:nvSpPr>
        <xdr:cNvPr id="616" name="n_3aveValue【学校施設】&#10;一人当たり面積">
          <a:extLst>
            <a:ext uri="{FF2B5EF4-FFF2-40B4-BE49-F238E27FC236}">
              <a16:creationId xmlns:a16="http://schemas.microsoft.com/office/drawing/2014/main" id="{0C81F87A-0E70-4A82-B739-A353ECD3B5B6}"/>
            </a:ext>
          </a:extLst>
        </xdr:cNvPr>
        <xdr:cNvSpPr txBox="1"/>
      </xdr:nvSpPr>
      <xdr:spPr>
        <a:xfrm>
          <a:off x="17001567" y="10492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80598</xdr:rowOff>
    </xdr:from>
    <xdr:ext cx="469744" cy="259045"/>
    <xdr:sp macro="" textlink="">
      <xdr:nvSpPr>
        <xdr:cNvPr id="617" name="n_4aveValue【学校施設】&#10;一人当たり面積">
          <a:extLst>
            <a:ext uri="{FF2B5EF4-FFF2-40B4-BE49-F238E27FC236}">
              <a16:creationId xmlns:a16="http://schemas.microsoft.com/office/drawing/2014/main" id="{BD3B5BCB-EB86-4BB2-8D35-923DD738D3EF}"/>
            </a:ext>
          </a:extLst>
        </xdr:cNvPr>
        <xdr:cNvSpPr txBox="1"/>
      </xdr:nvSpPr>
      <xdr:spPr>
        <a:xfrm>
          <a:off x="16226867" y="10474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61548</xdr:rowOff>
    </xdr:from>
    <xdr:ext cx="469744" cy="259045"/>
    <xdr:sp macro="" textlink="">
      <xdr:nvSpPr>
        <xdr:cNvPr id="618" name="n_1mainValue【学校施設】&#10;一人当たり面積">
          <a:extLst>
            <a:ext uri="{FF2B5EF4-FFF2-40B4-BE49-F238E27FC236}">
              <a16:creationId xmlns:a16="http://schemas.microsoft.com/office/drawing/2014/main" id="{1D435436-42DE-41D1-8F53-2B7EAFFAA485}"/>
            </a:ext>
          </a:extLst>
        </xdr:cNvPr>
        <xdr:cNvSpPr txBox="1"/>
      </xdr:nvSpPr>
      <xdr:spPr>
        <a:xfrm>
          <a:off x="18561127" y="10622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115841</xdr:rowOff>
    </xdr:from>
    <xdr:ext cx="469744" cy="259045"/>
    <xdr:sp macro="" textlink="">
      <xdr:nvSpPr>
        <xdr:cNvPr id="619" name="n_2mainValue【学校施設】&#10;一人当たり面積">
          <a:extLst>
            <a:ext uri="{FF2B5EF4-FFF2-40B4-BE49-F238E27FC236}">
              <a16:creationId xmlns:a16="http://schemas.microsoft.com/office/drawing/2014/main" id="{D156F80E-D780-412D-855D-8DF6798BA7C9}"/>
            </a:ext>
          </a:extLst>
        </xdr:cNvPr>
        <xdr:cNvSpPr txBox="1"/>
      </xdr:nvSpPr>
      <xdr:spPr>
        <a:xfrm>
          <a:off x="17776267" y="1050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620" name="n_3mainValue【学校施設】&#10;一人当たり面積">
          <a:extLst>
            <a:ext uri="{FF2B5EF4-FFF2-40B4-BE49-F238E27FC236}">
              <a16:creationId xmlns:a16="http://schemas.microsoft.com/office/drawing/2014/main" id="{7C0A1CCF-EE4A-4A86-B262-9B3DE35ECDFF}"/>
            </a:ext>
          </a:extLst>
        </xdr:cNvPr>
        <xdr:cNvSpPr txBox="1"/>
      </xdr:nvSpPr>
      <xdr:spPr>
        <a:xfrm>
          <a:off x="17001567"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101426</xdr:rowOff>
    </xdr:from>
    <xdr:ext cx="469744" cy="259045"/>
    <xdr:sp macro="" textlink="">
      <xdr:nvSpPr>
        <xdr:cNvPr id="621" name="n_4mainValue【学校施設】&#10;一人当たり面積">
          <a:extLst>
            <a:ext uri="{FF2B5EF4-FFF2-40B4-BE49-F238E27FC236}">
              <a16:creationId xmlns:a16="http://schemas.microsoft.com/office/drawing/2014/main" id="{2EAF68F9-F285-4745-ADD2-159147563946}"/>
            </a:ext>
          </a:extLst>
        </xdr:cNvPr>
        <xdr:cNvSpPr txBox="1"/>
      </xdr:nvSpPr>
      <xdr:spPr>
        <a:xfrm>
          <a:off x="16226867" y="10159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6ABD1297-C6F8-4CAD-A19E-7A4519B8FD95}"/>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652BFE8D-18F6-4CFD-9CDB-184E4E1CD89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79EDC356-2EFC-4B86-B57A-D21DA7E1D864}"/>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16A95F93-A292-40C2-BCE1-3A47B96C2774}"/>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13924301-3851-4FF1-A539-91E804A4F60A}"/>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92622AB2-A615-4231-80E5-F79DFC1A97C1}"/>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9941E3FE-A8AF-4B74-A3F4-A718BBA06176}"/>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01C2B09D-7EC7-4ECD-BFE7-A368C62995F6}"/>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3ADB70B9-5289-496E-A732-5359C35AC3F8}"/>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0539B492-C9F3-45C0-B012-54586E368E0F}"/>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0679B100-AA56-4028-B0D8-894736FA8F34}"/>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B687490B-6C02-4A99-BD9D-E55F733EAC2E}"/>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6D5A2649-F5FC-41C8-9F3C-BA04856A3423}"/>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197EAA18-FA73-4CF9-A3C8-ACA3C3BB128B}"/>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9E1EC33E-AABB-40AD-9B03-C5525DD17159}"/>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56989CF0-8414-49BB-8DB1-249FFAAF4489}"/>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1E64E3F9-2B3B-42F9-B2AC-BA74FFB6E44F}"/>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B48B9B85-152D-4089-B921-738713D6253E}"/>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B52DA36F-C668-465D-9F88-3C046B82C6D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E8955181-646B-4D02-A844-F8CECBABA75F}"/>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E352D916-AEC6-4B7A-9877-B9BA9A805E7C}"/>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B2F57657-A169-41B6-AD13-5A1D8281E938}"/>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5100DE9C-91CB-4BA1-A8BA-CED6D7C9BA06}"/>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D546B72D-2DD2-4B2D-AB64-5F8EA7397185}"/>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86</xdr:row>
      <xdr:rowOff>114300</xdr:rowOff>
    </xdr:to>
    <xdr:cxnSp macro="">
      <xdr:nvCxnSpPr>
        <xdr:cNvPr id="646" name="直線コネクタ 645">
          <a:extLst>
            <a:ext uri="{FF2B5EF4-FFF2-40B4-BE49-F238E27FC236}">
              <a16:creationId xmlns:a16="http://schemas.microsoft.com/office/drawing/2014/main" id="{8EFAFC90-EAEF-47F4-B650-9A0FC08BF38F}"/>
            </a:ext>
          </a:extLst>
        </xdr:cNvPr>
        <xdr:cNvCxnSpPr/>
      </xdr:nvCxnSpPr>
      <xdr:spPr>
        <a:xfrm flipV="1">
          <a:off x="14375764" y="12982575"/>
          <a:ext cx="0" cy="1548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7" name="【児童館】&#10;有形固定資産減価償却率最小値テキスト">
          <a:extLst>
            <a:ext uri="{FF2B5EF4-FFF2-40B4-BE49-F238E27FC236}">
              <a16:creationId xmlns:a16="http://schemas.microsoft.com/office/drawing/2014/main" id="{476D10E9-98B1-43D6-ACBF-1100BDD892C7}"/>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8" name="直線コネクタ 647">
          <a:extLst>
            <a:ext uri="{FF2B5EF4-FFF2-40B4-BE49-F238E27FC236}">
              <a16:creationId xmlns:a16="http://schemas.microsoft.com/office/drawing/2014/main" id="{B6E92A6A-549A-4423-826D-8A80C79FA797}"/>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649" name="【児童館】&#10;有形固定資産減価償却率最大値テキスト">
          <a:extLst>
            <a:ext uri="{FF2B5EF4-FFF2-40B4-BE49-F238E27FC236}">
              <a16:creationId xmlns:a16="http://schemas.microsoft.com/office/drawing/2014/main" id="{DA8635FE-4510-4D9B-9753-A222A8114C00}"/>
            </a:ext>
          </a:extLst>
        </xdr:cNvPr>
        <xdr:cNvSpPr txBox="1"/>
      </xdr:nvSpPr>
      <xdr:spPr>
        <a:xfrm>
          <a:off x="14414500" y="12761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650" name="直線コネクタ 649">
          <a:extLst>
            <a:ext uri="{FF2B5EF4-FFF2-40B4-BE49-F238E27FC236}">
              <a16:creationId xmlns:a16="http://schemas.microsoft.com/office/drawing/2014/main" id="{1A04976B-425D-4BDE-A656-648BE3CC4DF6}"/>
            </a:ext>
          </a:extLst>
        </xdr:cNvPr>
        <xdr:cNvCxnSpPr/>
      </xdr:nvCxnSpPr>
      <xdr:spPr>
        <a:xfrm>
          <a:off x="14287500" y="129825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93363</xdr:rowOff>
    </xdr:from>
    <xdr:ext cx="405111" cy="259045"/>
    <xdr:sp macro="" textlink="">
      <xdr:nvSpPr>
        <xdr:cNvPr id="651" name="【児童館】&#10;有形固定資産減価償却率平均値テキスト">
          <a:extLst>
            <a:ext uri="{FF2B5EF4-FFF2-40B4-BE49-F238E27FC236}">
              <a16:creationId xmlns:a16="http://schemas.microsoft.com/office/drawing/2014/main" id="{FFB8D8D3-D78D-46C8-AA30-EC1AB7C72ED1}"/>
            </a:ext>
          </a:extLst>
        </xdr:cNvPr>
        <xdr:cNvSpPr txBox="1"/>
      </xdr:nvSpPr>
      <xdr:spPr>
        <a:xfrm>
          <a:off x="14414500" y="136722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52" name="フローチャート: 判断 651">
          <a:extLst>
            <a:ext uri="{FF2B5EF4-FFF2-40B4-BE49-F238E27FC236}">
              <a16:creationId xmlns:a16="http://schemas.microsoft.com/office/drawing/2014/main" id="{B9838770-5EED-4E97-AD94-487300E00EB7}"/>
            </a:ext>
          </a:extLst>
        </xdr:cNvPr>
        <xdr:cNvSpPr/>
      </xdr:nvSpPr>
      <xdr:spPr>
        <a:xfrm>
          <a:off x="14325600" y="1369377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116839</xdr:rowOff>
    </xdr:from>
    <xdr:to>
      <xdr:col>81</xdr:col>
      <xdr:colOff>101600</xdr:colOff>
      <xdr:row>82</xdr:row>
      <xdr:rowOff>46989</xdr:rowOff>
    </xdr:to>
    <xdr:sp macro="" textlink="">
      <xdr:nvSpPr>
        <xdr:cNvPr id="653" name="フローチャート: 判断 652">
          <a:extLst>
            <a:ext uri="{FF2B5EF4-FFF2-40B4-BE49-F238E27FC236}">
              <a16:creationId xmlns:a16="http://schemas.microsoft.com/office/drawing/2014/main" id="{941228F3-0379-4611-B60D-1AD29BC8763E}"/>
            </a:ext>
          </a:extLst>
        </xdr:cNvPr>
        <xdr:cNvSpPr/>
      </xdr:nvSpPr>
      <xdr:spPr>
        <a:xfrm>
          <a:off x="13578840" y="136956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654" name="フローチャート: 判断 653">
          <a:extLst>
            <a:ext uri="{FF2B5EF4-FFF2-40B4-BE49-F238E27FC236}">
              <a16:creationId xmlns:a16="http://schemas.microsoft.com/office/drawing/2014/main" id="{9FDB5E89-803B-4A4D-A3C0-B3511F524468}"/>
            </a:ext>
          </a:extLst>
        </xdr:cNvPr>
        <xdr:cNvSpPr/>
      </xdr:nvSpPr>
      <xdr:spPr>
        <a:xfrm>
          <a:off x="1280414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655" name="フローチャート: 判断 654">
          <a:extLst>
            <a:ext uri="{FF2B5EF4-FFF2-40B4-BE49-F238E27FC236}">
              <a16:creationId xmlns:a16="http://schemas.microsoft.com/office/drawing/2014/main" id="{59F40556-FB93-4FCD-A270-768957190434}"/>
            </a:ext>
          </a:extLst>
        </xdr:cNvPr>
        <xdr:cNvSpPr/>
      </xdr:nvSpPr>
      <xdr:spPr>
        <a:xfrm>
          <a:off x="12029440" y="13701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52070</xdr:rowOff>
    </xdr:from>
    <xdr:to>
      <xdr:col>67</xdr:col>
      <xdr:colOff>101600</xdr:colOff>
      <xdr:row>83</xdr:row>
      <xdr:rowOff>153670</xdr:rowOff>
    </xdr:to>
    <xdr:sp macro="" textlink="">
      <xdr:nvSpPr>
        <xdr:cNvPr id="656" name="フローチャート: 判断 655">
          <a:extLst>
            <a:ext uri="{FF2B5EF4-FFF2-40B4-BE49-F238E27FC236}">
              <a16:creationId xmlns:a16="http://schemas.microsoft.com/office/drawing/2014/main" id="{396636AB-21D1-498F-9382-E794CD86E6CE}"/>
            </a:ext>
          </a:extLst>
        </xdr:cNvPr>
        <xdr:cNvSpPr/>
      </xdr:nvSpPr>
      <xdr:spPr>
        <a:xfrm>
          <a:off x="11231880" y="139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A5979C0B-AD7F-422A-8597-51EE650CE4F4}"/>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631CBC48-B102-460F-B620-73D341D39561}"/>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874EA446-FF9B-4192-9F50-0B060575D8FF}"/>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21544258-2DA4-4949-AA21-433BC7229D56}"/>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55728106-A6E9-452F-BEAF-21638EE4229B}"/>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86</xdr:row>
      <xdr:rowOff>40639</xdr:rowOff>
    </xdr:from>
    <xdr:to>
      <xdr:col>76</xdr:col>
      <xdr:colOff>165100</xdr:colOff>
      <xdr:row>86</xdr:row>
      <xdr:rowOff>142239</xdr:rowOff>
    </xdr:to>
    <xdr:sp macro="" textlink="">
      <xdr:nvSpPr>
        <xdr:cNvPr id="662" name="楕円 661">
          <a:extLst>
            <a:ext uri="{FF2B5EF4-FFF2-40B4-BE49-F238E27FC236}">
              <a16:creationId xmlns:a16="http://schemas.microsoft.com/office/drawing/2014/main" id="{E64BC41A-230B-4405-9D39-4B021C51BCD1}"/>
            </a:ext>
          </a:extLst>
        </xdr:cNvPr>
        <xdr:cNvSpPr/>
      </xdr:nvSpPr>
      <xdr:spPr>
        <a:xfrm>
          <a:off x="12804140" y="1445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86</xdr:row>
      <xdr:rowOff>63500</xdr:rowOff>
    </xdr:from>
    <xdr:to>
      <xdr:col>72</xdr:col>
      <xdr:colOff>38100</xdr:colOff>
      <xdr:row>86</xdr:row>
      <xdr:rowOff>165100</xdr:rowOff>
    </xdr:to>
    <xdr:sp macro="" textlink="">
      <xdr:nvSpPr>
        <xdr:cNvPr id="663" name="楕円 662">
          <a:extLst>
            <a:ext uri="{FF2B5EF4-FFF2-40B4-BE49-F238E27FC236}">
              <a16:creationId xmlns:a16="http://schemas.microsoft.com/office/drawing/2014/main" id="{C306AE96-E6D2-4FA0-9BBD-04F37E9887CF}"/>
            </a:ext>
          </a:extLst>
        </xdr:cNvPr>
        <xdr:cNvSpPr/>
      </xdr:nvSpPr>
      <xdr:spPr>
        <a:xfrm>
          <a:off x="12029440" y="144805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91439</xdr:rowOff>
    </xdr:from>
    <xdr:to>
      <xdr:col>76</xdr:col>
      <xdr:colOff>114300</xdr:colOff>
      <xdr:row>86</xdr:row>
      <xdr:rowOff>114300</xdr:rowOff>
    </xdr:to>
    <xdr:cxnSp macro="">
      <xdr:nvCxnSpPr>
        <xdr:cNvPr id="664" name="直線コネクタ 663">
          <a:extLst>
            <a:ext uri="{FF2B5EF4-FFF2-40B4-BE49-F238E27FC236}">
              <a16:creationId xmlns:a16="http://schemas.microsoft.com/office/drawing/2014/main" id="{152A333A-6866-41AC-80CC-8DABD41549E2}"/>
            </a:ext>
          </a:extLst>
        </xdr:cNvPr>
        <xdr:cNvCxnSpPr/>
      </xdr:nvCxnSpPr>
      <xdr:spPr>
        <a:xfrm flipV="1">
          <a:off x="12072620" y="14508479"/>
          <a:ext cx="78232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36830</xdr:rowOff>
    </xdr:from>
    <xdr:to>
      <xdr:col>67</xdr:col>
      <xdr:colOff>101600</xdr:colOff>
      <xdr:row>86</xdr:row>
      <xdr:rowOff>138430</xdr:rowOff>
    </xdr:to>
    <xdr:sp macro="" textlink="">
      <xdr:nvSpPr>
        <xdr:cNvPr id="665" name="楕円 664">
          <a:extLst>
            <a:ext uri="{FF2B5EF4-FFF2-40B4-BE49-F238E27FC236}">
              <a16:creationId xmlns:a16="http://schemas.microsoft.com/office/drawing/2014/main" id="{9382849C-0A89-4FAD-9547-D060D080DB97}"/>
            </a:ext>
          </a:extLst>
        </xdr:cNvPr>
        <xdr:cNvSpPr/>
      </xdr:nvSpPr>
      <xdr:spPr>
        <a:xfrm>
          <a:off x="1123188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87630</xdr:rowOff>
    </xdr:from>
    <xdr:to>
      <xdr:col>71</xdr:col>
      <xdr:colOff>177800</xdr:colOff>
      <xdr:row>86</xdr:row>
      <xdr:rowOff>114300</xdr:rowOff>
    </xdr:to>
    <xdr:cxnSp macro="">
      <xdr:nvCxnSpPr>
        <xdr:cNvPr id="666" name="直線コネクタ 665">
          <a:extLst>
            <a:ext uri="{FF2B5EF4-FFF2-40B4-BE49-F238E27FC236}">
              <a16:creationId xmlns:a16="http://schemas.microsoft.com/office/drawing/2014/main" id="{3C15E567-37CA-4F55-9657-D2F1C5B91538}"/>
            </a:ext>
          </a:extLst>
        </xdr:cNvPr>
        <xdr:cNvCxnSpPr/>
      </xdr:nvCxnSpPr>
      <xdr:spPr>
        <a:xfrm>
          <a:off x="11282680" y="14504670"/>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63516</xdr:rowOff>
    </xdr:from>
    <xdr:ext cx="405111" cy="259045"/>
    <xdr:sp macro="" textlink="">
      <xdr:nvSpPr>
        <xdr:cNvPr id="667" name="n_1aveValue【児童館】&#10;有形固定資産減価償却率">
          <a:extLst>
            <a:ext uri="{FF2B5EF4-FFF2-40B4-BE49-F238E27FC236}">
              <a16:creationId xmlns:a16="http://schemas.microsoft.com/office/drawing/2014/main" id="{EBCB512A-79C8-4EE6-B46D-286E1D4F7322}"/>
            </a:ext>
          </a:extLst>
        </xdr:cNvPr>
        <xdr:cNvSpPr txBox="1"/>
      </xdr:nvSpPr>
      <xdr:spPr>
        <a:xfrm>
          <a:off x="13437244" y="1347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668" name="n_2aveValue【児童館】&#10;有形固定資産減価償却率">
          <a:extLst>
            <a:ext uri="{FF2B5EF4-FFF2-40B4-BE49-F238E27FC236}">
              <a16:creationId xmlns:a16="http://schemas.microsoft.com/office/drawing/2014/main" id="{6B413331-F9D1-4A52-9635-E1827048836C}"/>
            </a:ext>
          </a:extLst>
        </xdr:cNvPr>
        <xdr:cNvSpPr txBox="1"/>
      </xdr:nvSpPr>
      <xdr:spPr>
        <a:xfrm>
          <a:off x="126752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669" name="n_3aveValue【児童館】&#10;有形固定資産減価償却率">
          <a:extLst>
            <a:ext uri="{FF2B5EF4-FFF2-40B4-BE49-F238E27FC236}">
              <a16:creationId xmlns:a16="http://schemas.microsoft.com/office/drawing/2014/main" id="{EBA9BA91-AEEA-4CDF-A348-99AD78457A4E}"/>
            </a:ext>
          </a:extLst>
        </xdr:cNvPr>
        <xdr:cNvSpPr txBox="1"/>
      </xdr:nvSpPr>
      <xdr:spPr>
        <a:xfrm>
          <a:off x="119005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170197</xdr:rowOff>
    </xdr:from>
    <xdr:ext cx="405111" cy="259045"/>
    <xdr:sp macro="" textlink="">
      <xdr:nvSpPr>
        <xdr:cNvPr id="670" name="n_4aveValue【児童館】&#10;有形固定資産減価償却率">
          <a:extLst>
            <a:ext uri="{FF2B5EF4-FFF2-40B4-BE49-F238E27FC236}">
              <a16:creationId xmlns:a16="http://schemas.microsoft.com/office/drawing/2014/main" id="{2EF61A5A-B6F6-46BC-9D8A-5B457D9F86B4}"/>
            </a:ext>
          </a:extLst>
        </xdr:cNvPr>
        <xdr:cNvSpPr txBox="1"/>
      </xdr:nvSpPr>
      <xdr:spPr>
        <a:xfrm>
          <a:off x="11102984" y="1374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133366</xdr:rowOff>
    </xdr:from>
    <xdr:ext cx="405111" cy="259045"/>
    <xdr:sp macro="" textlink="">
      <xdr:nvSpPr>
        <xdr:cNvPr id="671" name="n_2mainValue【児童館】&#10;有形固定資産減価償却率">
          <a:extLst>
            <a:ext uri="{FF2B5EF4-FFF2-40B4-BE49-F238E27FC236}">
              <a16:creationId xmlns:a16="http://schemas.microsoft.com/office/drawing/2014/main" id="{494F4A32-9641-4827-80F2-25BBCCA11FB1}"/>
            </a:ext>
          </a:extLst>
        </xdr:cNvPr>
        <xdr:cNvSpPr txBox="1"/>
      </xdr:nvSpPr>
      <xdr:spPr>
        <a:xfrm>
          <a:off x="12675244" y="14550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156227</xdr:rowOff>
    </xdr:from>
    <xdr:ext cx="469744" cy="259045"/>
    <xdr:sp macro="" textlink="">
      <xdr:nvSpPr>
        <xdr:cNvPr id="672" name="n_3mainValue【児童館】&#10;有形固定資産減価償却率">
          <a:extLst>
            <a:ext uri="{FF2B5EF4-FFF2-40B4-BE49-F238E27FC236}">
              <a16:creationId xmlns:a16="http://schemas.microsoft.com/office/drawing/2014/main" id="{988CB945-61D3-4F1F-ACFE-1B6A804B530F}"/>
            </a:ext>
          </a:extLst>
        </xdr:cNvPr>
        <xdr:cNvSpPr txBox="1"/>
      </xdr:nvSpPr>
      <xdr:spPr>
        <a:xfrm>
          <a:off x="1186822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129557</xdr:rowOff>
    </xdr:from>
    <xdr:ext cx="405111" cy="259045"/>
    <xdr:sp macro="" textlink="">
      <xdr:nvSpPr>
        <xdr:cNvPr id="673" name="n_4mainValue【児童館】&#10;有形固定資産減価償却率">
          <a:extLst>
            <a:ext uri="{FF2B5EF4-FFF2-40B4-BE49-F238E27FC236}">
              <a16:creationId xmlns:a16="http://schemas.microsoft.com/office/drawing/2014/main" id="{BD274093-7B32-4ECC-9925-A83BCD9989CA}"/>
            </a:ext>
          </a:extLst>
        </xdr:cNvPr>
        <xdr:cNvSpPr txBox="1"/>
      </xdr:nvSpPr>
      <xdr:spPr>
        <a:xfrm>
          <a:off x="11102984"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4D9A50E2-429F-45A1-A05D-1A72483840BD}"/>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F8221144-CB9F-4D53-ADB1-C4115860ACE3}"/>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4BD3517C-545A-4FE1-A10B-9D008825A10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CF662490-1A2B-4C1B-B3F5-85651EF66DA2}"/>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B823498B-30AA-476E-9037-0A200CA66C6C}"/>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002A4B75-AEB2-4975-AAD0-8604C5C85BF4}"/>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B5A8D9EC-70F6-4B26-883B-B9A7B1C86DC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D464F85F-33D3-4799-AEFD-F4044C5FFF4C}"/>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4EAD2F88-B7F8-477D-848D-14494F8DCD6F}"/>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6433FD64-1366-4625-B3CC-DFBF388FA3BB}"/>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84" name="直線コネクタ 683">
          <a:extLst>
            <a:ext uri="{FF2B5EF4-FFF2-40B4-BE49-F238E27FC236}">
              <a16:creationId xmlns:a16="http://schemas.microsoft.com/office/drawing/2014/main" id="{836A8995-AC50-4629-8B6E-F355795FD31E}"/>
            </a:ext>
          </a:extLst>
        </xdr:cNvPr>
        <xdr:cNvCxnSpPr/>
      </xdr:nvCxnSpPr>
      <xdr:spPr>
        <a:xfrm>
          <a:off x="16093440" y="14344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85" name="テキスト ボックス 684">
          <a:extLst>
            <a:ext uri="{FF2B5EF4-FFF2-40B4-BE49-F238E27FC236}">
              <a16:creationId xmlns:a16="http://schemas.microsoft.com/office/drawing/2014/main" id="{A32D8E24-760E-4570-A2C7-7135C71479B3}"/>
            </a:ext>
          </a:extLst>
        </xdr:cNvPr>
        <xdr:cNvSpPr txBox="1"/>
      </xdr:nvSpPr>
      <xdr:spPr>
        <a:xfrm>
          <a:off x="1569484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6" name="直線コネクタ 685">
          <a:extLst>
            <a:ext uri="{FF2B5EF4-FFF2-40B4-BE49-F238E27FC236}">
              <a16:creationId xmlns:a16="http://schemas.microsoft.com/office/drawing/2014/main" id="{5225FF14-D6CC-4207-B484-0BD49874DDF3}"/>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7" name="テキスト ボックス 686">
          <a:extLst>
            <a:ext uri="{FF2B5EF4-FFF2-40B4-BE49-F238E27FC236}">
              <a16:creationId xmlns:a16="http://schemas.microsoft.com/office/drawing/2014/main" id="{2013CC38-F6A6-4A76-A7A9-CA59B581597C}"/>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88" name="直線コネクタ 687">
          <a:extLst>
            <a:ext uri="{FF2B5EF4-FFF2-40B4-BE49-F238E27FC236}">
              <a16:creationId xmlns:a16="http://schemas.microsoft.com/office/drawing/2014/main" id="{3019F03D-6C83-403F-8909-4562BAE60694}"/>
            </a:ext>
          </a:extLst>
        </xdr:cNvPr>
        <xdr:cNvCxnSpPr/>
      </xdr:nvCxnSpPr>
      <xdr:spPr>
        <a:xfrm>
          <a:off x="16093440" y="13228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689" name="テキスト ボックス 688">
          <a:extLst>
            <a:ext uri="{FF2B5EF4-FFF2-40B4-BE49-F238E27FC236}">
              <a16:creationId xmlns:a16="http://schemas.microsoft.com/office/drawing/2014/main" id="{577D61AB-781B-4E34-9BE7-236F798E095D}"/>
            </a:ext>
          </a:extLst>
        </xdr:cNvPr>
        <xdr:cNvSpPr txBox="1"/>
      </xdr:nvSpPr>
      <xdr:spPr>
        <a:xfrm>
          <a:off x="1569484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0" name="直線コネクタ 689">
          <a:extLst>
            <a:ext uri="{FF2B5EF4-FFF2-40B4-BE49-F238E27FC236}">
              <a16:creationId xmlns:a16="http://schemas.microsoft.com/office/drawing/2014/main" id="{D4072063-0827-4BC5-9716-6CE56F87759F}"/>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1" name="テキスト ボックス 690">
          <a:extLst>
            <a:ext uri="{FF2B5EF4-FFF2-40B4-BE49-F238E27FC236}">
              <a16:creationId xmlns:a16="http://schemas.microsoft.com/office/drawing/2014/main" id="{7035B2B4-C2CF-4920-9647-DFAFD9FA1EFD}"/>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2" name="【児童館】&#10;一人当たり面積グラフ枠">
          <a:extLst>
            <a:ext uri="{FF2B5EF4-FFF2-40B4-BE49-F238E27FC236}">
              <a16:creationId xmlns:a16="http://schemas.microsoft.com/office/drawing/2014/main" id="{49773325-5F4B-4EDD-A163-7941C485DA9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85</xdr:row>
      <xdr:rowOff>83820</xdr:rowOff>
    </xdr:to>
    <xdr:cxnSp macro="">
      <xdr:nvCxnSpPr>
        <xdr:cNvPr id="693" name="直線コネクタ 692">
          <a:extLst>
            <a:ext uri="{FF2B5EF4-FFF2-40B4-BE49-F238E27FC236}">
              <a16:creationId xmlns:a16="http://schemas.microsoft.com/office/drawing/2014/main" id="{DEA0A251-BE46-4EF5-8EDA-CF9E0F848D43}"/>
            </a:ext>
          </a:extLst>
        </xdr:cNvPr>
        <xdr:cNvCxnSpPr/>
      </xdr:nvCxnSpPr>
      <xdr:spPr>
        <a:xfrm flipV="1">
          <a:off x="19509104" y="13096875"/>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87647</xdr:rowOff>
    </xdr:from>
    <xdr:ext cx="469744" cy="259045"/>
    <xdr:sp macro="" textlink="">
      <xdr:nvSpPr>
        <xdr:cNvPr id="694" name="【児童館】&#10;一人当たり面積最小値テキスト">
          <a:extLst>
            <a:ext uri="{FF2B5EF4-FFF2-40B4-BE49-F238E27FC236}">
              <a16:creationId xmlns:a16="http://schemas.microsoft.com/office/drawing/2014/main" id="{1E1ABB82-9DC0-4C47-9437-13337D862664}"/>
            </a:ext>
          </a:extLst>
        </xdr:cNvPr>
        <xdr:cNvSpPr txBox="1"/>
      </xdr:nvSpPr>
      <xdr:spPr>
        <a:xfrm>
          <a:off x="19547840"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695" name="直線コネクタ 694">
          <a:extLst>
            <a:ext uri="{FF2B5EF4-FFF2-40B4-BE49-F238E27FC236}">
              <a16:creationId xmlns:a16="http://schemas.microsoft.com/office/drawing/2014/main" id="{585AA77F-EE7F-4697-945E-41F45945CF9B}"/>
            </a:ext>
          </a:extLst>
        </xdr:cNvPr>
        <xdr:cNvCxnSpPr/>
      </xdr:nvCxnSpPr>
      <xdr:spPr>
        <a:xfrm>
          <a:off x="19443700" y="1433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macro="" textlink="">
      <xdr:nvSpPr>
        <xdr:cNvPr id="696" name="【児童館】&#10;一人当たり面積最大値テキスト">
          <a:extLst>
            <a:ext uri="{FF2B5EF4-FFF2-40B4-BE49-F238E27FC236}">
              <a16:creationId xmlns:a16="http://schemas.microsoft.com/office/drawing/2014/main" id="{2FDE1D8D-D27F-4EC3-89BB-DE0BCA7AB7C2}"/>
            </a:ext>
          </a:extLst>
        </xdr:cNvPr>
        <xdr:cNvSpPr txBox="1"/>
      </xdr:nvSpPr>
      <xdr:spPr>
        <a:xfrm>
          <a:off x="19547840" y="12879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697" name="直線コネクタ 696">
          <a:extLst>
            <a:ext uri="{FF2B5EF4-FFF2-40B4-BE49-F238E27FC236}">
              <a16:creationId xmlns:a16="http://schemas.microsoft.com/office/drawing/2014/main" id="{2FDEA091-CD51-488F-9C17-FD82D26620EA}"/>
            </a:ext>
          </a:extLst>
        </xdr:cNvPr>
        <xdr:cNvCxnSpPr/>
      </xdr:nvCxnSpPr>
      <xdr:spPr>
        <a:xfrm>
          <a:off x="19443700" y="13096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137177</xdr:rowOff>
    </xdr:from>
    <xdr:ext cx="469744" cy="259045"/>
    <xdr:sp macro="" textlink="">
      <xdr:nvSpPr>
        <xdr:cNvPr id="698" name="【児童館】&#10;一人当たり面積平均値テキスト">
          <a:extLst>
            <a:ext uri="{FF2B5EF4-FFF2-40B4-BE49-F238E27FC236}">
              <a16:creationId xmlns:a16="http://schemas.microsoft.com/office/drawing/2014/main" id="{B29DB782-C248-4F31-9025-66BF82EA49DF}"/>
            </a:ext>
          </a:extLst>
        </xdr:cNvPr>
        <xdr:cNvSpPr txBox="1"/>
      </xdr:nvSpPr>
      <xdr:spPr>
        <a:xfrm>
          <a:off x="19547840" y="14051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699" name="フローチャート: 判断 698">
          <a:extLst>
            <a:ext uri="{FF2B5EF4-FFF2-40B4-BE49-F238E27FC236}">
              <a16:creationId xmlns:a16="http://schemas.microsoft.com/office/drawing/2014/main" id="{DB5D8F48-79D5-42E7-8A60-8BF0A647A8AF}"/>
            </a:ext>
          </a:extLst>
        </xdr:cNvPr>
        <xdr:cNvSpPr/>
      </xdr:nvSpPr>
      <xdr:spPr>
        <a:xfrm>
          <a:off x="19458940" y="14072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00" name="フローチャート: 判断 699">
          <a:extLst>
            <a:ext uri="{FF2B5EF4-FFF2-40B4-BE49-F238E27FC236}">
              <a16:creationId xmlns:a16="http://schemas.microsoft.com/office/drawing/2014/main" id="{F73F0CD3-40D8-4C74-B7AA-A926AC249B3A}"/>
            </a:ext>
          </a:extLst>
        </xdr:cNvPr>
        <xdr:cNvSpPr/>
      </xdr:nvSpPr>
      <xdr:spPr>
        <a:xfrm>
          <a:off x="1873504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macro="" textlink="">
      <xdr:nvSpPr>
        <xdr:cNvPr id="701" name="フローチャート: 判断 700">
          <a:extLst>
            <a:ext uri="{FF2B5EF4-FFF2-40B4-BE49-F238E27FC236}">
              <a16:creationId xmlns:a16="http://schemas.microsoft.com/office/drawing/2014/main" id="{2D15FA89-3A29-40D7-9D1E-EBCA7E8AAE10}"/>
            </a:ext>
          </a:extLst>
        </xdr:cNvPr>
        <xdr:cNvSpPr/>
      </xdr:nvSpPr>
      <xdr:spPr>
        <a:xfrm>
          <a:off x="1793748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702" name="フローチャート: 判断 701">
          <a:extLst>
            <a:ext uri="{FF2B5EF4-FFF2-40B4-BE49-F238E27FC236}">
              <a16:creationId xmlns:a16="http://schemas.microsoft.com/office/drawing/2014/main" id="{35966B09-1E68-4357-9B1A-11AA57906AA9}"/>
            </a:ext>
          </a:extLst>
        </xdr:cNvPr>
        <xdr:cNvSpPr/>
      </xdr:nvSpPr>
      <xdr:spPr>
        <a:xfrm>
          <a:off x="1716278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170180</xdr:rowOff>
    </xdr:from>
    <xdr:to>
      <xdr:col>98</xdr:col>
      <xdr:colOff>38100</xdr:colOff>
      <xdr:row>84</xdr:row>
      <xdr:rowOff>100330</xdr:rowOff>
    </xdr:to>
    <xdr:sp macro="" textlink="">
      <xdr:nvSpPr>
        <xdr:cNvPr id="703" name="フローチャート: 判断 702">
          <a:extLst>
            <a:ext uri="{FF2B5EF4-FFF2-40B4-BE49-F238E27FC236}">
              <a16:creationId xmlns:a16="http://schemas.microsoft.com/office/drawing/2014/main" id="{6734F298-0EDA-47BB-B968-571F51912281}"/>
            </a:ext>
          </a:extLst>
        </xdr:cNvPr>
        <xdr:cNvSpPr/>
      </xdr:nvSpPr>
      <xdr:spPr>
        <a:xfrm>
          <a:off x="16388080" y="140843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4" name="テキスト ボックス 703">
          <a:extLst>
            <a:ext uri="{FF2B5EF4-FFF2-40B4-BE49-F238E27FC236}">
              <a16:creationId xmlns:a16="http://schemas.microsoft.com/office/drawing/2014/main" id="{18F5E5F5-0675-4E37-BBA8-472062AB50CD}"/>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5" name="テキスト ボックス 704">
          <a:extLst>
            <a:ext uri="{FF2B5EF4-FFF2-40B4-BE49-F238E27FC236}">
              <a16:creationId xmlns:a16="http://schemas.microsoft.com/office/drawing/2014/main" id="{E7B3FCE4-71DC-45AC-811D-88E2E436E2D6}"/>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1C77BF72-3369-4C40-B226-4E1EA9BF3C1C}"/>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A1B436C2-BBBA-40C3-A945-9413D8577279}"/>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7D4447CC-092B-438B-A5A8-0553F086DF97}"/>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84</xdr:row>
      <xdr:rowOff>158750</xdr:rowOff>
    </xdr:from>
    <xdr:to>
      <xdr:col>107</xdr:col>
      <xdr:colOff>101600</xdr:colOff>
      <xdr:row>85</xdr:row>
      <xdr:rowOff>88900</xdr:rowOff>
    </xdr:to>
    <xdr:sp macro="" textlink="">
      <xdr:nvSpPr>
        <xdr:cNvPr id="709" name="楕円 708">
          <a:extLst>
            <a:ext uri="{FF2B5EF4-FFF2-40B4-BE49-F238E27FC236}">
              <a16:creationId xmlns:a16="http://schemas.microsoft.com/office/drawing/2014/main" id="{596B56B9-E335-4A18-9543-29F430A0BA4B}"/>
            </a:ext>
          </a:extLst>
        </xdr:cNvPr>
        <xdr:cNvSpPr/>
      </xdr:nvSpPr>
      <xdr:spPr>
        <a:xfrm>
          <a:off x="17937480" y="14240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158750</xdr:rowOff>
    </xdr:from>
    <xdr:to>
      <xdr:col>102</xdr:col>
      <xdr:colOff>165100</xdr:colOff>
      <xdr:row>85</xdr:row>
      <xdr:rowOff>88900</xdr:rowOff>
    </xdr:to>
    <xdr:sp macro="" textlink="">
      <xdr:nvSpPr>
        <xdr:cNvPr id="710" name="楕円 709">
          <a:extLst>
            <a:ext uri="{FF2B5EF4-FFF2-40B4-BE49-F238E27FC236}">
              <a16:creationId xmlns:a16="http://schemas.microsoft.com/office/drawing/2014/main" id="{1B746516-DDDE-4430-9394-BF5189412450}"/>
            </a:ext>
          </a:extLst>
        </xdr:cNvPr>
        <xdr:cNvSpPr/>
      </xdr:nvSpPr>
      <xdr:spPr>
        <a:xfrm>
          <a:off x="17162780" y="14240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38100</xdr:rowOff>
    </xdr:from>
    <xdr:to>
      <xdr:col>107</xdr:col>
      <xdr:colOff>50800</xdr:colOff>
      <xdr:row>85</xdr:row>
      <xdr:rowOff>38100</xdr:rowOff>
    </xdr:to>
    <xdr:cxnSp macro="">
      <xdr:nvCxnSpPr>
        <xdr:cNvPr id="711" name="直線コネクタ 710">
          <a:extLst>
            <a:ext uri="{FF2B5EF4-FFF2-40B4-BE49-F238E27FC236}">
              <a16:creationId xmlns:a16="http://schemas.microsoft.com/office/drawing/2014/main" id="{80CF7068-82CC-4F93-BBE4-74EA264127D8}"/>
            </a:ext>
          </a:extLst>
        </xdr:cNvPr>
        <xdr:cNvCxnSpPr/>
      </xdr:nvCxnSpPr>
      <xdr:spPr>
        <a:xfrm>
          <a:off x="17213580" y="1428750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158750</xdr:rowOff>
    </xdr:from>
    <xdr:to>
      <xdr:col>98</xdr:col>
      <xdr:colOff>38100</xdr:colOff>
      <xdr:row>85</xdr:row>
      <xdr:rowOff>88900</xdr:rowOff>
    </xdr:to>
    <xdr:sp macro="" textlink="">
      <xdr:nvSpPr>
        <xdr:cNvPr id="712" name="楕円 711">
          <a:extLst>
            <a:ext uri="{FF2B5EF4-FFF2-40B4-BE49-F238E27FC236}">
              <a16:creationId xmlns:a16="http://schemas.microsoft.com/office/drawing/2014/main" id="{90EFB9DB-FC0E-408E-B166-23638C61925B}"/>
            </a:ext>
          </a:extLst>
        </xdr:cNvPr>
        <xdr:cNvSpPr/>
      </xdr:nvSpPr>
      <xdr:spPr>
        <a:xfrm>
          <a:off x="16388080" y="14240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38100</xdr:rowOff>
    </xdr:from>
    <xdr:to>
      <xdr:col>102</xdr:col>
      <xdr:colOff>114300</xdr:colOff>
      <xdr:row>85</xdr:row>
      <xdr:rowOff>38100</xdr:rowOff>
    </xdr:to>
    <xdr:cxnSp macro="">
      <xdr:nvCxnSpPr>
        <xdr:cNvPr id="713" name="直線コネクタ 712">
          <a:extLst>
            <a:ext uri="{FF2B5EF4-FFF2-40B4-BE49-F238E27FC236}">
              <a16:creationId xmlns:a16="http://schemas.microsoft.com/office/drawing/2014/main" id="{C5FD572B-D476-42EA-874F-8223847B0387}"/>
            </a:ext>
          </a:extLst>
        </xdr:cNvPr>
        <xdr:cNvCxnSpPr/>
      </xdr:nvCxnSpPr>
      <xdr:spPr>
        <a:xfrm>
          <a:off x="16431260" y="142875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14" name="n_1aveValue【児童館】&#10;一人当たり面積">
          <a:extLst>
            <a:ext uri="{FF2B5EF4-FFF2-40B4-BE49-F238E27FC236}">
              <a16:creationId xmlns:a16="http://schemas.microsoft.com/office/drawing/2014/main" id="{9CFB623B-3808-4028-BF6B-470F1FFEC5B3}"/>
            </a:ext>
          </a:extLst>
        </xdr:cNvPr>
        <xdr:cNvSpPr txBox="1"/>
      </xdr:nvSpPr>
      <xdr:spPr>
        <a:xfrm>
          <a:off x="1856112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122572</xdr:rowOff>
    </xdr:from>
    <xdr:ext cx="469744" cy="259045"/>
    <xdr:sp macro="" textlink="">
      <xdr:nvSpPr>
        <xdr:cNvPr id="715" name="n_2aveValue【児童館】&#10;一人当たり面積">
          <a:extLst>
            <a:ext uri="{FF2B5EF4-FFF2-40B4-BE49-F238E27FC236}">
              <a16:creationId xmlns:a16="http://schemas.microsoft.com/office/drawing/2014/main" id="{3A86B4C8-1A7D-4638-A1F9-D580C5BA82D9}"/>
            </a:ext>
          </a:extLst>
        </xdr:cNvPr>
        <xdr:cNvSpPr txBox="1"/>
      </xdr:nvSpPr>
      <xdr:spPr>
        <a:xfrm>
          <a:off x="17776267" y="1386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122572</xdr:rowOff>
    </xdr:from>
    <xdr:ext cx="469744" cy="259045"/>
    <xdr:sp macro="" textlink="">
      <xdr:nvSpPr>
        <xdr:cNvPr id="716" name="n_3aveValue【児童館】&#10;一人当たり面積">
          <a:extLst>
            <a:ext uri="{FF2B5EF4-FFF2-40B4-BE49-F238E27FC236}">
              <a16:creationId xmlns:a16="http://schemas.microsoft.com/office/drawing/2014/main" id="{979F5275-931E-4929-8045-C5135D471FD3}"/>
            </a:ext>
          </a:extLst>
        </xdr:cNvPr>
        <xdr:cNvSpPr txBox="1"/>
      </xdr:nvSpPr>
      <xdr:spPr>
        <a:xfrm>
          <a:off x="17001567" y="1386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116857</xdr:rowOff>
    </xdr:from>
    <xdr:ext cx="469744" cy="259045"/>
    <xdr:sp macro="" textlink="">
      <xdr:nvSpPr>
        <xdr:cNvPr id="717" name="n_4aveValue【児童館】&#10;一人当たり面積">
          <a:extLst>
            <a:ext uri="{FF2B5EF4-FFF2-40B4-BE49-F238E27FC236}">
              <a16:creationId xmlns:a16="http://schemas.microsoft.com/office/drawing/2014/main" id="{575FFF5A-C4F0-4D42-93BE-7D3CD394D01A}"/>
            </a:ext>
          </a:extLst>
        </xdr:cNvPr>
        <xdr:cNvSpPr txBox="1"/>
      </xdr:nvSpPr>
      <xdr:spPr>
        <a:xfrm>
          <a:off x="16226867" y="1386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80027</xdr:rowOff>
    </xdr:from>
    <xdr:ext cx="469744" cy="259045"/>
    <xdr:sp macro="" textlink="">
      <xdr:nvSpPr>
        <xdr:cNvPr id="718" name="n_2mainValue【児童館】&#10;一人当たり面積">
          <a:extLst>
            <a:ext uri="{FF2B5EF4-FFF2-40B4-BE49-F238E27FC236}">
              <a16:creationId xmlns:a16="http://schemas.microsoft.com/office/drawing/2014/main" id="{27D1E199-6852-4FC9-8A6B-54E53B1DACC3}"/>
            </a:ext>
          </a:extLst>
        </xdr:cNvPr>
        <xdr:cNvSpPr txBox="1"/>
      </xdr:nvSpPr>
      <xdr:spPr>
        <a:xfrm>
          <a:off x="1777626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80027</xdr:rowOff>
    </xdr:from>
    <xdr:ext cx="469744" cy="259045"/>
    <xdr:sp macro="" textlink="">
      <xdr:nvSpPr>
        <xdr:cNvPr id="719" name="n_3mainValue【児童館】&#10;一人当たり面積">
          <a:extLst>
            <a:ext uri="{FF2B5EF4-FFF2-40B4-BE49-F238E27FC236}">
              <a16:creationId xmlns:a16="http://schemas.microsoft.com/office/drawing/2014/main" id="{C987C66F-C71B-4EF0-810A-5F6465A04BC2}"/>
            </a:ext>
          </a:extLst>
        </xdr:cNvPr>
        <xdr:cNvSpPr txBox="1"/>
      </xdr:nvSpPr>
      <xdr:spPr>
        <a:xfrm>
          <a:off x="1700156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80027</xdr:rowOff>
    </xdr:from>
    <xdr:ext cx="469744" cy="259045"/>
    <xdr:sp macro="" textlink="">
      <xdr:nvSpPr>
        <xdr:cNvPr id="720" name="n_4mainValue【児童館】&#10;一人当たり面積">
          <a:extLst>
            <a:ext uri="{FF2B5EF4-FFF2-40B4-BE49-F238E27FC236}">
              <a16:creationId xmlns:a16="http://schemas.microsoft.com/office/drawing/2014/main" id="{D92D42CD-62E8-4DEF-9737-174DB30B2D11}"/>
            </a:ext>
          </a:extLst>
        </xdr:cNvPr>
        <xdr:cNvSpPr txBox="1"/>
      </xdr:nvSpPr>
      <xdr:spPr>
        <a:xfrm>
          <a:off x="1622686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1" name="正方形/長方形 720">
          <a:extLst>
            <a:ext uri="{FF2B5EF4-FFF2-40B4-BE49-F238E27FC236}">
              <a16:creationId xmlns:a16="http://schemas.microsoft.com/office/drawing/2014/main" id="{FBB3A77E-7C97-4B65-A6BA-A0EC5C775269}"/>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2" name="正方形/長方形 721">
          <a:extLst>
            <a:ext uri="{FF2B5EF4-FFF2-40B4-BE49-F238E27FC236}">
              <a16:creationId xmlns:a16="http://schemas.microsoft.com/office/drawing/2014/main" id="{367C8665-1D9A-422F-8C0E-F0DD15C9B1F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3" name="正方形/長方形 722">
          <a:extLst>
            <a:ext uri="{FF2B5EF4-FFF2-40B4-BE49-F238E27FC236}">
              <a16:creationId xmlns:a16="http://schemas.microsoft.com/office/drawing/2014/main" id="{7F4A81D2-806C-492C-B645-5147E4DEE152}"/>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4" name="正方形/長方形 723">
          <a:extLst>
            <a:ext uri="{FF2B5EF4-FFF2-40B4-BE49-F238E27FC236}">
              <a16:creationId xmlns:a16="http://schemas.microsoft.com/office/drawing/2014/main" id="{76827079-910E-4C9E-9F3D-2B78734C5898}"/>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5" name="正方形/長方形 724">
          <a:extLst>
            <a:ext uri="{FF2B5EF4-FFF2-40B4-BE49-F238E27FC236}">
              <a16:creationId xmlns:a16="http://schemas.microsoft.com/office/drawing/2014/main" id="{643A0D2D-590F-4BF6-A177-08F09CF3ED17}"/>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6" name="正方形/長方形 725">
          <a:extLst>
            <a:ext uri="{FF2B5EF4-FFF2-40B4-BE49-F238E27FC236}">
              <a16:creationId xmlns:a16="http://schemas.microsoft.com/office/drawing/2014/main" id="{0670DC0F-3FA8-4770-9D9D-69FC666DC9E4}"/>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7" name="正方形/長方形 726">
          <a:extLst>
            <a:ext uri="{FF2B5EF4-FFF2-40B4-BE49-F238E27FC236}">
              <a16:creationId xmlns:a16="http://schemas.microsoft.com/office/drawing/2014/main" id="{7DD38164-8631-44B1-B5BB-84D04B4008B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8" name="正方形/長方形 727">
          <a:extLst>
            <a:ext uri="{FF2B5EF4-FFF2-40B4-BE49-F238E27FC236}">
              <a16:creationId xmlns:a16="http://schemas.microsoft.com/office/drawing/2014/main" id="{3AD99DCB-AFE8-44B7-B882-A09A4130C9B8}"/>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9" name="テキスト ボックス 728">
          <a:extLst>
            <a:ext uri="{FF2B5EF4-FFF2-40B4-BE49-F238E27FC236}">
              <a16:creationId xmlns:a16="http://schemas.microsoft.com/office/drawing/2014/main" id="{6CA0949D-C7A5-4363-8483-C45BCC33CEBB}"/>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0" name="直線コネクタ 729">
          <a:extLst>
            <a:ext uri="{FF2B5EF4-FFF2-40B4-BE49-F238E27FC236}">
              <a16:creationId xmlns:a16="http://schemas.microsoft.com/office/drawing/2014/main" id="{F0AEEB32-8660-4D59-BFA3-E9708285E814}"/>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1" name="テキスト ボックス 730">
          <a:extLst>
            <a:ext uri="{FF2B5EF4-FFF2-40B4-BE49-F238E27FC236}">
              <a16:creationId xmlns:a16="http://schemas.microsoft.com/office/drawing/2014/main" id="{85944092-2701-4771-B1B1-869899C7D91E}"/>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32" name="直線コネクタ 731">
          <a:extLst>
            <a:ext uri="{FF2B5EF4-FFF2-40B4-BE49-F238E27FC236}">
              <a16:creationId xmlns:a16="http://schemas.microsoft.com/office/drawing/2014/main" id="{5464ABE8-9F30-41BB-AA6C-903B2CFD65BB}"/>
            </a:ext>
          </a:extLst>
        </xdr:cNvPr>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33" name="テキスト ボックス 732">
          <a:extLst>
            <a:ext uri="{FF2B5EF4-FFF2-40B4-BE49-F238E27FC236}">
              <a16:creationId xmlns:a16="http://schemas.microsoft.com/office/drawing/2014/main" id="{3295360A-43B4-4FB6-B252-D4BB798054B6}"/>
            </a:ext>
          </a:extLst>
        </xdr:cNvPr>
        <xdr:cNvSpPr txBox="1"/>
      </xdr:nvSpPr>
      <xdr:spPr>
        <a:xfrm>
          <a:off x="105615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34" name="直線コネクタ 733">
          <a:extLst>
            <a:ext uri="{FF2B5EF4-FFF2-40B4-BE49-F238E27FC236}">
              <a16:creationId xmlns:a16="http://schemas.microsoft.com/office/drawing/2014/main" id="{9F23D65E-CBA2-4E3B-9457-C79982B2A041}"/>
            </a:ext>
          </a:extLst>
        </xdr:cNvPr>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35" name="テキスト ボックス 734">
          <a:extLst>
            <a:ext uri="{FF2B5EF4-FFF2-40B4-BE49-F238E27FC236}">
              <a16:creationId xmlns:a16="http://schemas.microsoft.com/office/drawing/2014/main" id="{3377476E-9810-43F7-9CBE-9B3409CA24B4}"/>
            </a:ext>
          </a:extLst>
        </xdr:cNvPr>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36" name="直線コネクタ 735">
          <a:extLst>
            <a:ext uri="{FF2B5EF4-FFF2-40B4-BE49-F238E27FC236}">
              <a16:creationId xmlns:a16="http://schemas.microsoft.com/office/drawing/2014/main" id="{680DDABF-4644-44F4-9EF4-76910C302EF9}"/>
            </a:ext>
          </a:extLst>
        </xdr:cNvPr>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37" name="テキスト ボックス 736">
          <a:extLst>
            <a:ext uri="{FF2B5EF4-FFF2-40B4-BE49-F238E27FC236}">
              <a16:creationId xmlns:a16="http://schemas.microsoft.com/office/drawing/2014/main" id="{F083E831-7106-4CAF-8BF0-02C72ECE816B}"/>
            </a:ext>
          </a:extLst>
        </xdr:cNvPr>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38" name="直線コネクタ 737">
          <a:extLst>
            <a:ext uri="{FF2B5EF4-FFF2-40B4-BE49-F238E27FC236}">
              <a16:creationId xmlns:a16="http://schemas.microsoft.com/office/drawing/2014/main" id="{A5A175E1-7F2F-419C-BD12-F55AAF93A80D}"/>
            </a:ext>
          </a:extLst>
        </xdr:cNvPr>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39" name="テキスト ボックス 738">
          <a:extLst>
            <a:ext uri="{FF2B5EF4-FFF2-40B4-BE49-F238E27FC236}">
              <a16:creationId xmlns:a16="http://schemas.microsoft.com/office/drawing/2014/main" id="{BC69A895-2D91-4978-83C5-EABB19A30FF1}"/>
            </a:ext>
          </a:extLst>
        </xdr:cNvPr>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0" name="直線コネクタ 739">
          <a:extLst>
            <a:ext uri="{FF2B5EF4-FFF2-40B4-BE49-F238E27FC236}">
              <a16:creationId xmlns:a16="http://schemas.microsoft.com/office/drawing/2014/main" id="{0BBCA042-4A98-49B3-A58E-27AB9FC62CA4}"/>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41" name="テキスト ボックス 740">
          <a:extLst>
            <a:ext uri="{FF2B5EF4-FFF2-40B4-BE49-F238E27FC236}">
              <a16:creationId xmlns:a16="http://schemas.microsoft.com/office/drawing/2014/main" id="{40FC1189-0DC1-48F4-BA7D-5479721B594F}"/>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2" name="【公民館】&#10;有形固定資産減価償却率グラフ枠">
          <a:extLst>
            <a:ext uri="{FF2B5EF4-FFF2-40B4-BE49-F238E27FC236}">
              <a16:creationId xmlns:a16="http://schemas.microsoft.com/office/drawing/2014/main" id="{1429E44F-F092-4566-8630-80A44BB3DEFE}"/>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743" name="直線コネクタ 742">
          <a:extLst>
            <a:ext uri="{FF2B5EF4-FFF2-40B4-BE49-F238E27FC236}">
              <a16:creationId xmlns:a16="http://schemas.microsoft.com/office/drawing/2014/main" id="{7DD1BDDC-A90F-4A48-B4C2-1FC4C0EB4B72}"/>
            </a:ext>
          </a:extLst>
        </xdr:cNvPr>
        <xdr:cNvCxnSpPr/>
      </xdr:nvCxnSpPr>
      <xdr:spPr>
        <a:xfrm flipV="1">
          <a:off x="14375764" y="16773906"/>
          <a:ext cx="0" cy="1382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744" name="【公民館】&#10;有形固定資産減価償却率最小値テキスト">
          <a:extLst>
            <a:ext uri="{FF2B5EF4-FFF2-40B4-BE49-F238E27FC236}">
              <a16:creationId xmlns:a16="http://schemas.microsoft.com/office/drawing/2014/main" id="{7F9ECA39-869C-4BA9-AE81-523E91C19CB8}"/>
            </a:ext>
          </a:extLst>
        </xdr:cNvPr>
        <xdr:cNvSpPr txBox="1"/>
      </xdr:nvSpPr>
      <xdr:spPr>
        <a:xfrm>
          <a:off x="14414500" y="1816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745" name="直線コネクタ 744">
          <a:extLst>
            <a:ext uri="{FF2B5EF4-FFF2-40B4-BE49-F238E27FC236}">
              <a16:creationId xmlns:a16="http://schemas.microsoft.com/office/drawing/2014/main" id="{711D8FD0-987D-4D55-B0F8-9B8A07395C4E}"/>
            </a:ext>
          </a:extLst>
        </xdr:cNvPr>
        <xdr:cNvCxnSpPr/>
      </xdr:nvCxnSpPr>
      <xdr:spPr>
        <a:xfrm>
          <a:off x="14287500" y="181561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746" name="【公民館】&#10;有形固定資産減価償却率最大値テキスト">
          <a:extLst>
            <a:ext uri="{FF2B5EF4-FFF2-40B4-BE49-F238E27FC236}">
              <a16:creationId xmlns:a16="http://schemas.microsoft.com/office/drawing/2014/main" id="{7E6C4B9C-50CC-4F68-B6D1-EAF9E6C3AF2F}"/>
            </a:ext>
          </a:extLst>
        </xdr:cNvPr>
        <xdr:cNvSpPr txBox="1"/>
      </xdr:nvSpPr>
      <xdr:spPr>
        <a:xfrm>
          <a:off x="14414500" y="16556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747" name="直線コネクタ 746">
          <a:extLst>
            <a:ext uri="{FF2B5EF4-FFF2-40B4-BE49-F238E27FC236}">
              <a16:creationId xmlns:a16="http://schemas.microsoft.com/office/drawing/2014/main" id="{81E973C8-FE83-4AD9-8E6A-EE338A56A0D5}"/>
            </a:ext>
          </a:extLst>
        </xdr:cNvPr>
        <xdr:cNvCxnSpPr/>
      </xdr:nvCxnSpPr>
      <xdr:spPr>
        <a:xfrm>
          <a:off x="14287500" y="16773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32275</xdr:rowOff>
    </xdr:from>
    <xdr:ext cx="405111" cy="259045"/>
    <xdr:sp macro="" textlink="">
      <xdr:nvSpPr>
        <xdr:cNvPr id="748" name="【公民館】&#10;有形固定資産減価償却率平均値テキスト">
          <a:extLst>
            <a:ext uri="{FF2B5EF4-FFF2-40B4-BE49-F238E27FC236}">
              <a16:creationId xmlns:a16="http://schemas.microsoft.com/office/drawing/2014/main" id="{0C2B9A0B-C8A4-4456-9BEF-F1593808EACF}"/>
            </a:ext>
          </a:extLst>
        </xdr:cNvPr>
        <xdr:cNvSpPr txBox="1"/>
      </xdr:nvSpPr>
      <xdr:spPr>
        <a:xfrm>
          <a:off x="14414500" y="172991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749" name="フローチャート: 判断 748">
          <a:extLst>
            <a:ext uri="{FF2B5EF4-FFF2-40B4-BE49-F238E27FC236}">
              <a16:creationId xmlns:a16="http://schemas.microsoft.com/office/drawing/2014/main" id="{BB5883E4-856C-4B8A-B733-CD7CC884593F}"/>
            </a:ext>
          </a:extLst>
        </xdr:cNvPr>
        <xdr:cNvSpPr/>
      </xdr:nvSpPr>
      <xdr:spPr>
        <a:xfrm>
          <a:off x="14325600" y="1744395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750" name="フローチャート: 判断 749">
          <a:extLst>
            <a:ext uri="{FF2B5EF4-FFF2-40B4-BE49-F238E27FC236}">
              <a16:creationId xmlns:a16="http://schemas.microsoft.com/office/drawing/2014/main" id="{02CF72DC-6AC2-44BF-A520-4FD885357EC2}"/>
            </a:ext>
          </a:extLst>
        </xdr:cNvPr>
        <xdr:cNvSpPr/>
      </xdr:nvSpPr>
      <xdr:spPr>
        <a:xfrm>
          <a:off x="13578840" y="17436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751" name="フローチャート: 判断 750">
          <a:extLst>
            <a:ext uri="{FF2B5EF4-FFF2-40B4-BE49-F238E27FC236}">
              <a16:creationId xmlns:a16="http://schemas.microsoft.com/office/drawing/2014/main" id="{3872C402-4C67-49F2-BDEE-5BBEC6D79DD0}"/>
            </a:ext>
          </a:extLst>
        </xdr:cNvPr>
        <xdr:cNvSpPr/>
      </xdr:nvSpPr>
      <xdr:spPr>
        <a:xfrm>
          <a:off x="12804140" y="1745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752" name="フローチャート: 判断 751">
          <a:extLst>
            <a:ext uri="{FF2B5EF4-FFF2-40B4-BE49-F238E27FC236}">
              <a16:creationId xmlns:a16="http://schemas.microsoft.com/office/drawing/2014/main" id="{65270E9F-381D-4F83-8EB7-4713AA3A0EB1}"/>
            </a:ext>
          </a:extLst>
        </xdr:cNvPr>
        <xdr:cNvSpPr/>
      </xdr:nvSpPr>
      <xdr:spPr>
        <a:xfrm>
          <a:off x="12029440" y="174622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xdr:rowOff>
    </xdr:from>
    <xdr:to>
      <xdr:col>67</xdr:col>
      <xdr:colOff>101600</xdr:colOff>
      <xdr:row>104</xdr:row>
      <xdr:rowOff>110998</xdr:rowOff>
    </xdr:to>
    <xdr:sp macro="" textlink="">
      <xdr:nvSpPr>
        <xdr:cNvPr id="753" name="フローチャート: 判断 752">
          <a:extLst>
            <a:ext uri="{FF2B5EF4-FFF2-40B4-BE49-F238E27FC236}">
              <a16:creationId xmlns:a16="http://schemas.microsoft.com/office/drawing/2014/main" id="{82E4629D-9234-4934-89FF-F31057413A2C}"/>
            </a:ext>
          </a:extLst>
        </xdr:cNvPr>
        <xdr:cNvSpPr/>
      </xdr:nvSpPr>
      <xdr:spPr>
        <a:xfrm>
          <a:off x="11231880" y="1744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4" name="テキスト ボックス 753">
          <a:extLst>
            <a:ext uri="{FF2B5EF4-FFF2-40B4-BE49-F238E27FC236}">
              <a16:creationId xmlns:a16="http://schemas.microsoft.com/office/drawing/2014/main" id="{C253E11E-BE45-4D92-8653-8F410B4ACCB9}"/>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5" name="テキスト ボックス 754">
          <a:extLst>
            <a:ext uri="{FF2B5EF4-FFF2-40B4-BE49-F238E27FC236}">
              <a16:creationId xmlns:a16="http://schemas.microsoft.com/office/drawing/2014/main" id="{4907A02E-C430-4A5A-A9F3-62102F51759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6" name="テキスト ボックス 755">
          <a:extLst>
            <a:ext uri="{FF2B5EF4-FFF2-40B4-BE49-F238E27FC236}">
              <a16:creationId xmlns:a16="http://schemas.microsoft.com/office/drawing/2014/main" id="{E366B285-77CE-42FB-910B-CAC5A63A17E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7" name="テキスト ボックス 756">
          <a:extLst>
            <a:ext uri="{FF2B5EF4-FFF2-40B4-BE49-F238E27FC236}">
              <a16:creationId xmlns:a16="http://schemas.microsoft.com/office/drawing/2014/main" id="{8A40F063-59CD-4518-AC1A-81D03DA228F2}"/>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58" name="テキスト ボックス 757">
          <a:extLst>
            <a:ext uri="{FF2B5EF4-FFF2-40B4-BE49-F238E27FC236}">
              <a16:creationId xmlns:a16="http://schemas.microsoft.com/office/drawing/2014/main" id="{370BC229-81AC-40F8-9722-FC3B6F13B83C}"/>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36830</xdr:rowOff>
    </xdr:from>
    <xdr:to>
      <xdr:col>85</xdr:col>
      <xdr:colOff>177800</xdr:colOff>
      <xdr:row>105</xdr:row>
      <xdr:rowOff>138430</xdr:rowOff>
    </xdr:to>
    <xdr:sp macro="" textlink="">
      <xdr:nvSpPr>
        <xdr:cNvPr id="759" name="楕円 758">
          <a:extLst>
            <a:ext uri="{FF2B5EF4-FFF2-40B4-BE49-F238E27FC236}">
              <a16:creationId xmlns:a16="http://schemas.microsoft.com/office/drawing/2014/main" id="{1EAA3416-5985-4B6B-A0FE-1A353E9F7566}"/>
            </a:ext>
          </a:extLst>
        </xdr:cNvPr>
        <xdr:cNvSpPr/>
      </xdr:nvSpPr>
      <xdr:spPr>
        <a:xfrm>
          <a:off x="14325600" y="1763903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15257</xdr:rowOff>
    </xdr:from>
    <xdr:ext cx="405111" cy="259045"/>
    <xdr:sp macro="" textlink="">
      <xdr:nvSpPr>
        <xdr:cNvPr id="760" name="【公民館】&#10;有形固定資産減価償却率該当値テキスト">
          <a:extLst>
            <a:ext uri="{FF2B5EF4-FFF2-40B4-BE49-F238E27FC236}">
              <a16:creationId xmlns:a16="http://schemas.microsoft.com/office/drawing/2014/main" id="{48162399-2017-4CC1-8A2E-E81998EA7B2C}"/>
            </a:ext>
          </a:extLst>
        </xdr:cNvPr>
        <xdr:cNvSpPr txBox="1"/>
      </xdr:nvSpPr>
      <xdr:spPr>
        <a:xfrm>
          <a:off x="14414500" y="1761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9398</xdr:rowOff>
    </xdr:from>
    <xdr:to>
      <xdr:col>81</xdr:col>
      <xdr:colOff>101600</xdr:colOff>
      <xdr:row>105</xdr:row>
      <xdr:rowOff>110998</xdr:rowOff>
    </xdr:to>
    <xdr:sp macro="" textlink="">
      <xdr:nvSpPr>
        <xdr:cNvPr id="761" name="楕円 760">
          <a:extLst>
            <a:ext uri="{FF2B5EF4-FFF2-40B4-BE49-F238E27FC236}">
              <a16:creationId xmlns:a16="http://schemas.microsoft.com/office/drawing/2014/main" id="{10F93330-56F3-4A06-87D5-26472D3C281F}"/>
            </a:ext>
          </a:extLst>
        </xdr:cNvPr>
        <xdr:cNvSpPr/>
      </xdr:nvSpPr>
      <xdr:spPr>
        <a:xfrm>
          <a:off x="13578840" y="1761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60198</xdr:rowOff>
    </xdr:from>
    <xdr:to>
      <xdr:col>85</xdr:col>
      <xdr:colOff>127000</xdr:colOff>
      <xdr:row>105</xdr:row>
      <xdr:rowOff>87630</xdr:rowOff>
    </xdr:to>
    <xdr:cxnSp macro="">
      <xdr:nvCxnSpPr>
        <xdr:cNvPr id="762" name="直線コネクタ 761">
          <a:extLst>
            <a:ext uri="{FF2B5EF4-FFF2-40B4-BE49-F238E27FC236}">
              <a16:creationId xmlns:a16="http://schemas.microsoft.com/office/drawing/2014/main" id="{4A8514A6-88A5-4FF6-9A95-D86B75424C74}"/>
            </a:ext>
          </a:extLst>
        </xdr:cNvPr>
        <xdr:cNvCxnSpPr/>
      </xdr:nvCxnSpPr>
      <xdr:spPr>
        <a:xfrm>
          <a:off x="13629640" y="17662398"/>
          <a:ext cx="74676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128270</xdr:rowOff>
    </xdr:from>
    <xdr:to>
      <xdr:col>76</xdr:col>
      <xdr:colOff>165100</xdr:colOff>
      <xdr:row>105</xdr:row>
      <xdr:rowOff>58420</xdr:rowOff>
    </xdr:to>
    <xdr:sp macro="" textlink="">
      <xdr:nvSpPr>
        <xdr:cNvPr id="763" name="楕円 762">
          <a:extLst>
            <a:ext uri="{FF2B5EF4-FFF2-40B4-BE49-F238E27FC236}">
              <a16:creationId xmlns:a16="http://schemas.microsoft.com/office/drawing/2014/main" id="{F1ABEAF9-D4AE-4056-8606-4083762F8D37}"/>
            </a:ext>
          </a:extLst>
        </xdr:cNvPr>
        <xdr:cNvSpPr/>
      </xdr:nvSpPr>
      <xdr:spPr>
        <a:xfrm>
          <a:off x="12804140" y="17562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7620</xdr:rowOff>
    </xdr:from>
    <xdr:to>
      <xdr:col>81</xdr:col>
      <xdr:colOff>50800</xdr:colOff>
      <xdr:row>105</xdr:row>
      <xdr:rowOff>60198</xdr:rowOff>
    </xdr:to>
    <xdr:cxnSp macro="">
      <xdr:nvCxnSpPr>
        <xdr:cNvPr id="764" name="直線コネクタ 763">
          <a:extLst>
            <a:ext uri="{FF2B5EF4-FFF2-40B4-BE49-F238E27FC236}">
              <a16:creationId xmlns:a16="http://schemas.microsoft.com/office/drawing/2014/main" id="{E03CF823-10B4-4117-A5DA-CB64175272FD}"/>
            </a:ext>
          </a:extLst>
        </xdr:cNvPr>
        <xdr:cNvCxnSpPr/>
      </xdr:nvCxnSpPr>
      <xdr:spPr>
        <a:xfrm>
          <a:off x="12854940" y="17609820"/>
          <a:ext cx="7747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75692</xdr:rowOff>
    </xdr:from>
    <xdr:to>
      <xdr:col>72</xdr:col>
      <xdr:colOff>38100</xdr:colOff>
      <xdr:row>105</xdr:row>
      <xdr:rowOff>5842</xdr:rowOff>
    </xdr:to>
    <xdr:sp macro="" textlink="">
      <xdr:nvSpPr>
        <xdr:cNvPr id="765" name="楕円 764">
          <a:extLst>
            <a:ext uri="{FF2B5EF4-FFF2-40B4-BE49-F238E27FC236}">
              <a16:creationId xmlns:a16="http://schemas.microsoft.com/office/drawing/2014/main" id="{43BD5A77-8565-4244-934F-72FF8C574597}"/>
            </a:ext>
          </a:extLst>
        </xdr:cNvPr>
        <xdr:cNvSpPr/>
      </xdr:nvSpPr>
      <xdr:spPr>
        <a:xfrm>
          <a:off x="12029440" y="175102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126492</xdr:rowOff>
    </xdr:from>
    <xdr:to>
      <xdr:col>76</xdr:col>
      <xdr:colOff>114300</xdr:colOff>
      <xdr:row>105</xdr:row>
      <xdr:rowOff>7620</xdr:rowOff>
    </xdr:to>
    <xdr:cxnSp macro="">
      <xdr:nvCxnSpPr>
        <xdr:cNvPr id="766" name="直線コネクタ 765">
          <a:extLst>
            <a:ext uri="{FF2B5EF4-FFF2-40B4-BE49-F238E27FC236}">
              <a16:creationId xmlns:a16="http://schemas.microsoft.com/office/drawing/2014/main" id="{7CB6D69D-DBD4-41C3-97D2-DFE0FBF5132D}"/>
            </a:ext>
          </a:extLst>
        </xdr:cNvPr>
        <xdr:cNvCxnSpPr/>
      </xdr:nvCxnSpPr>
      <xdr:spPr>
        <a:xfrm>
          <a:off x="12072620" y="17561052"/>
          <a:ext cx="782320" cy="4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29972</xdr:rowOff>
    </xdr:from>
    <xdr:to>
      <xdr:col>67</xdr:col>
      <xdr:colOff>101600</xdr:colOff>
      <xdr:row>104</xdr:row>
      <xdr:rowOff>131572</xdr:rowOff>
    </xdr:to>
    <xdr:sp macro="" textlink="">
      <xdr:nvSpPr>
        <xdr:cNvPr id="767" name="楕円 766">
          <a:extLst>
            <a:ext uri="{FF2B5EF4-FFF2-40B4-BE49-F238E27FC236}">
              <a16:creationId xmlns:a16="http://schemas.microsoft.com/office/drawing/2014/main" id="{B8A0460B-AD7A-41A2-B1B3-2BA73821ACE5}"/>
            </a:ext>
          </a:extLst>
        </xdr:cNvPr>
        <xdr:cNvSpPr/>
      </xdr:nvSpPr>
      <xdr:spPr>
        <a:xfrm>
          <a:off x="11231880" y="1746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80772</xdr:rowOff>
    </xdr:from>
    <xdr:to>
      <xdr:col>71</xdr:col>
      <xdr:colOff>177800</xdr:colOff>
      <xdr:row>104</xdr:row>
      <xdr:rowOff>126492</xdr:rowOff>
    </xdr:to>
    <xdr:cxnSp macro="">
      <xdr:nvCxnSpPr>
        <xdr:cNvPr id="768" name="直線コネクタ 767">
          <a:extLst>
            <a:ext uri="{FF2B5EF4-FFF2-40B4-BE49-F238E27FC236}">
              <a16:creationId xmlns:a16="http://schemas.microsoft.com/office/drawing/2014/main" id="{0817706C-18F7-4B37-A0F0-1E24FD4E8003}"/>
            </a:ext>
          </a:extLst>
        </xdr:cNvPr>
        <xdr:cNvCxnSpPr/>
      </xdr:nvCxnSpPr>
      <xdr:spPr>
        <a:xfrm>
          <a:off x="11282680" y="17515332"/>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116095</xdr:rowOff>
    </xdr:from>
    <xdr:ext cx="405111" cy="259045"/>
    <xdr:sp macro="" textlink="">
      <xdr:nvSpPr>
        <xdr:cNvPr id="769" name="n_1aveValue【公民館】&#10;有形固定資産減価償却率">
          <a:extLst>
            <a:ext uri="{FF2B5EF4-FFF2-40B4-BE49-F238E27FC236}">
              <a16:creationId xmlns:a16="http://schemas.microsoft.com/office/drawing/2014/main" id="{838DBABB-4BE4-4A3A-B46D-3F64D9630787}"/>
            </a:ext>
          </a:extLst>
        </xdr:cNvPr>
        <xdr:cNvSpPr txBox="1"/>
      </xdr:nvSpPr>
      <xdr:spPr>
        <a:xfrm>
          <a:off x="13437244" y="1721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136669</xdr:rowOff>
    </xdr:from>
    <xdr:ext cx="405111" cy="259045"/>
    <xdr:sp macro="" textlink="">
      <xdr:nvSpPr>
        <xdr:cNvPr id="770" name="n_2aveValue【公民館】&#10;有形固定資産減価償却率">
          <a:extLst>
            <a:ext uri="{FF2B5EF4-FFF2-40B4-BE49-F238E27FC236}">
              <a16:creationId xmlns:a16="http://schemas.microsoft.com/office/drawing/2014/main" id="{02A5E692-D828-4593-B9E9-7FBB16BEA1BD}"/>
            </a:ext>
          </a:extLst>
        </xdr:cNvPr>
        <xdr:cNvSpPr txBox="1"/>
      </xdr:nvSpPr>
      <xdr:spPr>
        <a:xfrm>
          <a:off x="12675244" y="17235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145814</xdr:rowOff>
    </xdr:from>
    <xdr:ext cx="405111" cy="259045"/>
    <xdr:sp macro="" textlink="">
      <xdr:nvSpPr>
        <xdr:cNvPr id="771" name="n_3aveValue【公民館】&#10;有形固定資産減価償却率">
          <a:extLst>
            <a:ext uri="{FF2B5EF4-FFF2-40B4-BE49-F238E27FC236}">
              <a16:creationId xmlns:a16="http://schemas.microsoft.com/office/drawing/2014/main" id="{CD7128A2-82A6-4C5C-99ED-FA5C5A7A1569}"/>
            </a:ext>
          </a:extLst>
        </xdr:cNvPr>
        <xdr:cNvSpPr txBox="1"/>
      </xdr:nvSpPr>
      <xdr:spPr>
        <a:xfrm>
          <a:off x="11900544" y="17245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127525</xdr:rowOff>
    </xdr:from>
    <xdr:ext cx="405111" cy="259045"/>
    <xdr:sp macro="" textlink="">
      <xdr:nvSpPr>
        <xdr:cNvPr id="772" name="n_4aveValue【公民館】&#10;有形固定資産減価償却率">
          <a:extLst>
            <a:ext uri="{FF2B5EF4-FFF2-40B4-BE49-F238E27FC236}">
              <a16:creationId xmlns:a16="http://schemas.microsoft.com/office/drawing/2014/main" id="{F91B0E1B-6429-4533-A219-4C07EBA4967D}"/>
            </a:ext>
          </a:extLst>
        </xdr:cNvPr>
        <xdr:cNvSpPr txBox="1"/>
      </xdr:nvSpPr>
      <xdr:spPr>
        <a:xfrm>
          <a:off x="11102984" y="17226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102125</xdr:rowOff>
    </xdr:from>
    <xdr:ext cx="405111" cy="259045"/>
    <xdr:sp macro="" textlink="">
      <xdr:nvSpPr>
        <xdr:cNvPr id="773" name="n_1mainValue【公民館】&#10;有形固定資産減価償却率">
          <a:extLst>
            <a:ext uri="{FF2B5EF4-FFF2-40B4-BE49-F238E27FC236}">
              <a16:creationId xmlns:a16="http://schemas.microsoft.com/office/drawing/2014/main" id="{3E115803-0BCD-4563-A84A-39F0EFAA049B}"/>
            </a:ext>
          </a:extLst>
        </xdr:cNvPr>
        <xdr:cNvSpPr txBox="1"/>
      </xdr:nvSpPr>
      <xdr:spPr>
        <a:xfrm>
          <a:off x="13437244" y="17704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49547</xdr:rowOff>
    </xdr:from>
    <xdr:ext cx="405111" cy="259045"/>
    <xdr:sp macro="" textlink="">
      <xdr:nvSpPr>
        <xdr:cNvPr id="774" name="n_2mainValue【公民館】&#10;有形固定資産減価償却率">
          <a:extLst>
            <a:ext uri="{FF2B5EF4-FFF2-40B4-BE49-F238E27FC236}">
              <a16:creationId xmlns:a16="http://schemas.microsoft.com/office/drawing/2014/main" id="{6D74C223-9F40-4C3A-9D0D-1806EA0DD033}"/>
            </a:ext>
          </a:extLst>
        </xdr:cNvPr>
        <xdr:cNvSpPr txBox="1"/>
      </xdr:nvSpPr>
      <xdr:spPr>
        <a:xfrm>
          <a:off x="12675244" y="1765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168419</xdr:rowOff>
    </xdr:from>
    <xdr:ext cx="405111" cy="259045"/>
    <xdr:sp macro="" textlink="">
      <xdr:nvSpPr>
        <xdr:cNvPr id="775" name="n_3mainValue【公民館】&#10;有形固定資産減価償却率">
          <a:extLst>
            <a:ext uri="{FF2B5EF4-FFF2-40B4-BE49-F238E27FC236}">
              <a16:creationId xmlns:a16="http://schemas.microsoft.com/office/drawing/2014/main" id="{34C81D4B-EBE2-44A9-B21F-8281308841CD}"/>
            </a:ext>
          </a:extLst>
        </xdr:cNvPr>
        <xdr:cNvSpPr txBox="1"/>
      </xdr:nvSpPr>
      <xdr:spPr>
        <a:xfrm>
          <a:off x="11900544" y="17602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122699</xdr:rowOff>
    </xdr:from>
    <xdr:ext cx="405111" cy="259045"/>
    <xdr:sp macro="" textlink="">
      <xdr:nvSpPr>
        <xdr:cNvPr id="776" name="n_4mainValue【公民館】&#10;有形固定資産減価償却率">
          <a:extLst>
            <a:ext uri="{FF2B5EF4-FFF2-40B4-BE49-F238E27FC236}">
              <a16:creationId xmlns:a16="http://schemas.microsoft.com/office/drawing/2014/main" id="{7D19007A-212A-41F0-9EF5-40ABE20BAE5B}"/>
            </a:ext>
          </a:extLst>
        </xdr:cNvPr>
        <xdr:cNvSpPr txBox="1"/>
      </xdr:nvSpPr>
      <xdr:spPr>
        <a:xfrm>
          <a:off x="11102984" y="17557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7" name="正方形/長方形 776">
          <a:extLst>
            <a:ext uri="{FF2B5EF4-FFF2-40B4-BE49-F238E27FC236}">
              <a16:creationId xmlns:a16="http://schemas.microsoft.com/office/drawing/2014/main" id="{5511A1AD-59BB-4EB6-8E3F-5E3D965E7CF3}"/>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8" name="正方形/長方形 777">
          <a:extLst>
            <a:ext uri="{FF2B5EF4-FFF2-40B4-BE49-F238E27FC236}">
              <a16:creationId xmlns:a16="http://schemas.microsoft.com/office/drawing/2014/main" id="{237882FB-0BB1-4262-9F8A-A2BEF66E3A2C}"/>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9" name="正方形/長方形 778">
          <a:extLst>
            <a:ext uri="{FF2B5EF4-FFF2-40B4-BE49-F238E27FC236}">
              <a16:creationId xmlns:a16="http://schemas.microsoft.com/office/drawing/2014/main" id="{69A0EAC3-9450-4E71-AD74-3C16C1888E77}"/>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0" name="正方形/長方形 779">
          <a:extLst>
            <a:ext uri="{FF2B5EF4-FFF2-40B4-BE49-F238E27FC236}">
              <a16:creationId xmlns:a16="http://schemas.microsoft.com/office/drawing/2014/main" id="{ED5CD836-CE66-442C-91AB-9E125F25C2D7}"/>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1" name="正方形/長方形 780">
          <a:extLst>
            <a:ext uri="{FF2B5EF4-FFF2-40B4-BE49-F238E27FC236}">
              <a16:creationId xmlns:a16="http://schemas.microsoft.com/office/drawing/2014/main" id="{E0759383-D221-4547-87FC-AE4F17456829}"/>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2" name="正方形/長方形 781">
          <a:extLst>
            <a:ext uri="{FF2B5EF4-FFF2-40B4-BE49-F238E27FC236}">
              <a16:creationId xmlns:a16="http://schemas.microsoft.com/office/drawing/2014/main" id="{4F15AF96-E220-42D5-993B-1004989A686F}"/>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3" name="正方形/長方形 782">
          <a:extLst>
            <a:ext uri="{FF2B5EF4-FFF2-40B4-BE49-F238E27FC236}">
              <a16:creationId xmlns:a16="http://schemas.microsoft.com/office/drawing/2014/main" id="{2C15708E-D515-4E21-8AA7-A5D2D374A14D}"/>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4" name="正方形/長方形 783">
          <a:extLst>
            <a:ext uri="{FF2B5EF4-FFF2-40B4-BE49-F238E27FC236}">
              <a16:creationId xmlns:a16="http://schemas.microsoft.com/office/drawing/2014/main" id="{1BBE6FED-5B70-4E14-9C9D-7E2020402416}"/>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5" name="テキスト ボックス 784">
          <a:extLst>
            <a:ext uri="{FF2B5EF4-FFF2-40B4-BE49-F238E27FC236}">
              <a16:creationId xmlns:a16="http://schemas.microsoft.com/office/drawing/2014/main" id="{44EB7322-5AC9-405A-95EB-56AD03108C32}"/>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6" name="直線コネクタ 785">
          <a:extLst>
            <a:ext uri="{FF2B5EF4-FFF2-40B4-BE49-F238E27FC236}">
              <a16:creationId xmlns:a16="http://schemas.microsoft.com/office/drawing/2014/main" id="{6662C1E6-BAB4-4363-AACD-3A13224B20B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87" name="直線コネクタ 786">
          <a:extLst>
            <a:ext uri="{FF2B5EF4-FFF2-40B4-BE49-F238E27FC236}">
              <a16:creationId xmlns:a16="http://schemas.microsoft.com/office/drawing/2014/main" id="{A6FD9BF6-7F39-49BB-8514-2639AC6A5AF0}"/>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88" name="テキスト ボックス 787">
          <a:extLst>
            <a:ext uri="{FF2B5EF4-FFF2-40B4-BE49-F238E27FC236}">
              <a16:creationId xmlns:a16="http://schemas.microsoft.com/office/drawing/2014/main" id="{D957DBA0-1742-4847-BC5F-E21D9731A75E}"/>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89" name="直線コネクタ 788">
          <a:extLst>
            <a:ext uri="{FF2B5EF4-FFF2-40B4-BE49-F238E27FC236}">
              <a16:creationId xmlns:a16="http://schemas.microsoft.com/office/drawing/2014/main" id="{0825F6BB-1FA5-4770-B341-E89827ECEF53}"/>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90" name="テキスト ボックス 789">
          <a:extLst>
            <a:ext uri="{FF2B5EF4-FFF2-40B4-BE49-F238E27FC236}">
              <a16:creationId xmlns:a16="http://schemas.microsoft.com/office/drawing/2014/main" id="{5CF4E16B-4F0C-4AD9-983F-C85AB4FFFED9}"/>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91" name="直線コネクタ 790">
          <a:extLst>
            <a:ext uri="{FF2B5EF4-FFF2-40B4-BE49-F238E27FC236}">
              <a16:creationId xmlns:a16="http://schemas.microsoft.com/office/drawing/2014/main" id="{F9F69C06-CA60-438F-A41C-754D1EA0B5C5}"/>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92" name="テキスト ボックス 791">
          <a:extLst>
            <a:ext uri="{FF2B5EF4-FFF2-40B4-BE49-F238E27FC236}">
              <a16:creationId xmlns:a16="http://schemas.microsoft.com/office/drawing/2014/main" id="{7AD539D7-7EB9-48E1-B17C-9CA9BEBF91FC}"/>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93" name="直線コネクタ 792">
          <a:extLst>
            <a:ext uri="{FF2B5EF4-FFF2-40B4-BE49-F238E27FC236}">
              <a16:creationId xmlns:a16="http://schemas.microsoft.com/office/drawing/2014/main" id="{B9347249-43F2-420A-AE2C-761C7C6EADE6}"/>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94" name="テキスト ボックス 793">
          <a:extLst>
            <a:ext uri="{FF2B5EF4-FFF2-40B4-BE49-F238E27FC236}">
              <a16:creationId xmlns:a16="http://schemas.microsoft.com/office/drawing/2014/main" id="{9AC44117-A739-4DF4-9118-F05DDEFA405C}"/>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5" name="直線コネクタ 794">
          <a:extLst>
            <a:ext uri="{FF2B5EF4-FFF2-40B4-BE49-F238E27FC236}">
              <a16:creationId xmlns:a16="http://schemas.microsoft.com/office/drawing/2014/main" id="{DFCAB2BC-F92A-48D1-A594-5F6B5935449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96" name="テキスト ボックス 795">
          <a:extLst>
            <a:ext uri="{FF2B5EF4-FFF2-40B4-BE49-F238E27FC236}">
              <a16:creationId xmlns:a16="http://schemas.microsoft.com/office/drawing/2014/main" id="{80B1186A-423B-4A1F-A308-34EDA180BF0E}"/>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7" name="【公民館】&#10;一人当たり面積グラフ枠">
          <a:extLst>
            <a:ext uri="{FF2B5EF4-FFF2-40B4-BE49-F238E27FC236}">
              <a16:creationId xmlns:a16="http://schemas.microsoft.com/office/drawing/2014/main" id="{D9D35DA5-8032-4FA7-BA5C-26FEDE4E34EB}"/>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798" name="直線コネクタ 797">
          <a:extLst>
            <a:ext uri="{FF2B5EF4-FFF2-40B4-BE49-F238E27FC236}">
              <a16:creationId xmlns:a16="http://schemas.microsoft.com/office/drawing/2014/main" id="{B8AA5F91-8894-4F12-8F06-773F5498900D}"/>
            </a:ext>
          </a:extLst>
        </xdr:cNvPr>
        <xdr:cNvCxnSpPr/>
      </xdr:nvCxnSpPr>
      <xdr:spPr>
        <a:xfrm flipV="1">
          <a:off x="19509104" y="16895063"/>
          <a:ext cx="0" cy="1229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799" name="【公民館】&#10;一人当たり面積最小値テキスト">
          <a:extLst>
            <a:ext uri="{FF2B5EF4-FFF2-40B4-BE49-F238E27FC236}">
              <a16:creationId xmlns:a16="http://schemas.microsoft.com/office/drawing/2014/main" id="{5123B00E-5D76-4243-B2AA-0E6B777094D6}"/>
            </a:ext>
          </a:extLst>
        </xdr:cNvPr>
        <xdr:cNvSpPr txBox="1"/>
      </xdr:nvSpPr>
      <xdr:spPr>
        <a:xfrm>
          <a:off x="19547840" y="1812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800" name="直線コネクタ 799">
          <a:extLst>
            <a:ext uri="{FF2B5EF4-FFF2-40B4-BE49-F238E27FC236}">
              <a16:creationId xmlns:a16="http://schemas.microsoft.com/office/drawing/2014/main" id="{3466DAB5-DF68-455E-9E19-4EDB4DFEC0FE}"/>
            </a:ext>
          </a:extLst>
        </xdr:cNvPr>
        <xdr:cNvCxnSpPr/>
      </xdr:nvCxnSpPr>
      <xdr:spPr>
        <a:xfrm>
          <a:off x="19443700" y="18124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801" name="【公民館】&#10;一人当たり面積最大値テキスト">
          <a:extLst>
            <a:ext uri="{FF2B5EF4-FFF2-40B4-BE49-F238E27FC236}">
              <a16:creationId xmlns:a16="http://schemas.microsoft.com/office/drawing/2014/main" id="{7E4A146E-C0B2-43B6-85E3-73ED8AE0D9FC}"/>
            </a:ext>
          </a:extLst>
        </xdr:cNvPr>
        <xdr:cNvSpPr txBox="1"/>
      </xdr:nvSpPr>
      <xdr:spPr>
        <a:xfrm>
          <a:off x="19547840" y="1667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802" name="直線コネクタ 801">
          <a:extLst>
            <a:ext uri="{FF2B5EF4-FFF2-40B4-BE49-F238E27FC236}">
              <a16:creationId xmlns:a16="http://schemas.microsoft.com/office/drawing/2014/main" id="{8659E207-8736-4766-B2F6-822AC384A00B}"/>
            </a:ext>
          </a:extLst>
        </xdr:cNvPr>
        <xdr:cNvCxnSpPr/>
      </xdr:nvCxnSpPr>
      <xdr:spPr>
        <a:xfrm>
          <a:off x="19443700" y="168950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121429</xdr:rowOff>
    </xdr:from>
    <xdr:ext cx="469744" cy="259045"/>
    <xdr:sp macro="" textlink="">
      <xdr:nvSpPr>
        <xdr:cNvPr id="803" name="【公民館】&#10;一人当たり面積平均値テキスト">
          <a:extLst>
            <a:ext uri="{FF2B5EF4-FFF2-40B4-BE49-F238E27FC236}">
              <a16:creationId xmlns:a16="http://schemas.microsoft.com/office/drawing/2014/main" id="{04B0245A-09A7-4A1E-BEE9-E4ABC8906C57}"/>
            </a:ext>
          </a:extLst>
        </xdr:cNvPr>
        <xdr:cNvSpPr txBox="1"/>
      </xdr:nvSpPr>
      <xdr:spPr>
        <a:xfrm>
          <a:off x="19547840" y="175559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804" name="フローチャート: 判断 803">
          <a:extLst>
            <a:ext uri="{FF2B5EF4-FFF2-40B4-BE49-F238E27FC236}">
              <a16:creationId xmlns:a16="http://schemas.microsoft.com/office/drawing/2014/main" id="{B215D4BA-FC44-4EE0-AD8C-7D41D9E40B0F}"/>
            </a:ext>
          </a:extLst>
        </xdr:cNvPr>
        <xdr:cNvSpPr/>
      </xdr:nvSpPr>
      <xdr:spPr>
        <a:xfrm>
          <a:off x="19458940" y="17700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805" name="フローチャート: 判断 804">
          <a:extLst>
            <a:ext uri="{FF2B5EF4-FFF2-40B4-BE49-F238E27FC236}">
              <a16:creationId xmlns:a16="http://schemas.microsoft.com/office/drawing/2014/main" id="{37D73FB5-4F20-4001-998D-D9FB21D1083D}"/>
            </a:ext>
          </a:extLst>
        </xdr:cNvPr>
        <xdr:cNvSpPr/>
      </xdr:nvSpPr>
      <xdr:spPr>
        <a:xfrm>
          <a:off x="18735040" y="177121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06" name="フローチャート: 判断 805">
          <a:extLst>
            <a:ext uri="{FF2B5EF4-FFF2-40B4-BE49-F238E27FC236}">
              <a16:creationId xmlns:a16="http://schemas.microsoft.com/office/drawing/2014/main" id="{90227D33-E420-4F74-8118-E46BD11C4025}"/>
            </a:ext>
          </a:extLst>
        </xdr:cNvPr>
        <xdr:cNvSpPr/>
      </xdr:nvSpPr>
      <xdr:spPr>
        <a:xfrm>
          <a:off x="17937480" y="177190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807" name="フローチャート: 判断 806">
          <a:extLst>
            <a:ext uri="{FF2B5EF4-FFF2-40B4-BE49-F238E27FC236}">
              <a16:creationId xmlns:a16="http://schemas.microsoft.com/office/drawing/2014/main" id="{F3664BE3-D08B-4E83-A3E0-85F7C7A7A2B5}"/>
            </a:ext>
          </a:extLst>
        </xdr:cNvPr>
        <xdr:cNvSpPr/>
      </xdr:nvSpPr>
      <xdr:spPr>
        <a:xfrm>
          <a:off x="17162780" y="177258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112268</xdr:rowOff>
    </xdr:from>
    <xdr:to>
      <xdr:col>98</xdr:col>
      <xdr:colOff>38100</xdr:colOff>
      <xdr:row>106</xdr:row>
      <xdr:rowOff>42418</xdr:rowOff>
    </xdr:to>
    <xdr:sp macro="" textlink="">
      <xdr:nvSpPr>
        <xdr:cNvPr id="808" name="フローチャート: 判断 807">
          <a:extLst>
            <a:ext uri="{FF2B5EF4-FFF2-40B4-BE49-F238E27FC236}">
              <a16:creationId xmlns:a16="http://schemas.microsoft.com/office/drawing/2014/main" id="{B167CA84-E7EB-4F5F-AF17-4EB48E8DCCF0}"/>
            </a:ext>
          </a:extLst>
        </xdr:cNvPr>
        <xdr:cNvSpPr/>
      </xdr:nvSpPr>
      <xdr:spPr>
        <a:xfrm>
          <a:off x="16388080" y="177144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9" name="テキスト ボックス 808">
          <a:extLst>
            <a:ext uri="{FF2B5EF4-FFF2-40B4-BE49-F238E27FC236}">
              <a16:creationId xmlns:a16="http://schemas.microsoft.com/office/drawing/2014/main" id="{3CA27D3A-7EDF-47ED-A44C-4839B01DB5C5}"/>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0" name="テキスト ボックス 809">
          <a:extLst>
            <a:ext uri="{FF2B5EF4-FFF2-40B4-BE49-F238E27FC236}">
              <a16:creationId xmlns:a16="http://schemas.microsoft.com/office/drawing/2014/main" id="{28526A31-E9DC-4D55-ABA3-B70189869258}"/>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1" name="テキスト ボックス 810">
          <a:extLst>
            <a:ext uri="{FF2B5EF4-FFF2-40B4-BE49-F238E27FC236}">
              <a16:creationId xmlns:a16="http://schemas.microsoft.com/office/drawing/2014/main" id="{6AFC84F9-32B7-4470-9BF2-5184E744586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2" name="テキスト ボックス 811">
          <a:extLst>
            <a:ext uri="{FF2B5EF4-FFF2-40B4-BE49-F238E27FC236}">
              <a16:creationId xmlns:a16="http://schemas.microsoft.com/office/drawing/2014/main" id="{6960C4D8-EC27-4B17-90D7-514572864111}"/>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3" name="テキスト ボックス 812">
          <a:extLst>
            <a:ext uri="{FF2B5EF4-FFF2-40B4-BE49-F238E27FC236}">
              <a16:creationId xmlns:a16="http://schemas.microsoft.com/office/drawing/2014/main" id="{398ADAE0-6F4D-4EB1-A08E-8E95CDB50AA1}"/>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45974</xdr:rowOff>
    </xdr:from>
    <xdr:to>
      <xdr:col>116</xdr:col>
      <xdr:colOff>114300</xdr:colOff>
      <xdr:row>107</xdr:row>
      <xdr:rowOff>147574</xdr:rowOff>
    </xdr:to>
    <xdr:sp macro="" textlink="">
      <xdr:nvSpPr>
        <xdr:cNvPr id="814" name="楕円 813">
          <a:extLst>
            <a:ext uri="{FF2B5EF4-FFF2-40B4-BE49-F238E27FC236}">
              <a16:creationId xmlns:a16="http://schemas.microsoft.com/office/drawing/2014/main" id="{2558508E-F559-43CD-A931-A6AEF0B807D7}"/>
            </a:ext>
          </a:extLst>
        </xdr:cNvPr>
        <xdr:cNvSpPr/>
      </xdr:nvSpPr>
      <xdr:spPr>
        <a:xfrm>
          <a:off x="19458940" y="1798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132351</xdr:rowOff>
    </xdr:from>
    <xdr:ext cx="469744" cy="259045"/>
    <xdr:sp macro="" textlink="">
      <xdr:nvSpPr>
        <xdr:cNvPr id="815" name="【公民館】&#10;一人当たり面積該当値テキスト">
          <a:extLst>
            <a:ext uri="{FF2B5EF4-FFF2-40B4-BE49-F238E27FC236}">
              <a16:creationId xmlns:a16="http://schemas.microsoft.com/office/drawing/2014/main" id="{14C66641-9393-4924-8460-B565C9AB826B}"/>
            </a:ext>
          </a:extLst>
        </xdr:cNvPr>
        <xdr:cNvSpPr txBox="1"/>
      </xdr:nvSpPr>
      <xdr:spPr>
        <a:xfrm>
          <a:off x="19547840" y="17902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164846</xdr:rowOff>
    </xdr:from>
    <xdr:to>
      <xdr:col>112</xdr:col>
      <xdr:colOff>38100</xdr:colOff>
      <xdr:row>107</xdr:row>
      <xdr:rowOff>94996</xdr:rowOff>
    </xdr:to>
    <xdr:sp macro="" textlink="">
      <xdr:nvSpPr>
        <xdr:cNvPr id="816" name="楕円 815">
          <a:extLst>
            <a:ext uri="{FF2B5EF4-FFF2-40B4-BE49-F238E27FC236}">
              <a16:creationId xmlns:a16="http://schemas.microsoft.com/office/drawing/2014/main" id="{701FC7C7-6775-48C8-A764-240369A935E2}"/>
            </a:ext>
          </a:extLst>
        </xdr:cNvPr>
        <xdr:cNvSpPr/>
      </xdr:nvSpPr>
      <xdr:spPr>
        <a:xfrm>
          <a:off x="18735040" y="179346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44196</xdr:rowOff>
    </xdr:from>
    <xdr:to>
      <xdr:col>116</xdr:col>
      <xdr:colOff>63500</xdr:colOff>
      <xdr:row>107</xdr:row>
      <xdr:rowOff>96774</xdr:rowOff>
    </xdr:to>
    <xdr:cxnSp macro="">
      <xdr:nvCxnSpPr>
        <xdr:cNvPr id="817" name="直線コネクタ 816">
          <a:extLst>
            <a:ext uri="{FF2B5EF4-FFF2-40B4-BE49-F238E27FC236}">
              <a16:creationId xmlns:a16="http://schemas.microsoft.com/office/drawing/2014/main" id="{4368D64C-7D09-4EEE-A8DB-BB32C88A1353}"/>
            </a:ext>
          </a:extLst>
        </xdr:cNvPr>
        <xdr:cNvCxnSpPr/>
      </xdr:nvCxnSpPr>
      <xdr:spPr>
        <a:xfrm>
          <a:off x="18778220" y="17981676"/>
          <a:ext cx="73152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167132</xdr:rowOff>
    </xdr:from>
    <xdr:to>
      <xdr:col>107</xdr:col>
      <xdr:colOff>101600</xdr:colOff>
      <xdr:row>107</xdr:row>
      <xdr:rowOff>97282</xdr:rowOff>
    </xdr:to>
    <xdr:sp macro="" textlink="">
      <xdr:nvSpPr>
        <xdr:cNvPr id="818" name="楕円 817">
          <a:extLst>
            <a:ext uri="{FF2B5EF4-FFF2-40B4-BE49-F238E27FC236}">
              <a16:creationId xmlns:a16="http://schemas.microsoft.com/office/drawing/2014/main" id="{7A4B0000-EFF7-4BA8-83A5-FFC0254328F6}"/>
            </a:ext>
          </a:extLst>
        </xdr:cNvPr>
        <xdr:cNvSpPr/>
      </xdr:nvSpPr>
      <xdr:spPr>
        <a:xfrm>
          <a:off x="17937480" y="179369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44196</xdr:rowOff>
    </xdr:from>
    <xdr:to>
      <xdr:col>111</xdr:col>
      <xdr:colOff>177800</xdr:colOff>
      <xdr:row>107</xdr:row>
      <xdr:rowOff>46482</xdr:rowOff>
    </xdr:to>
    <xdr:cxnSp macro="">
      <xdr:nvCxnSpPr>
        <xdr:cNvPr id="819" name="直線コネクタ 818">
          <a:extLst>
            <a:ext uri="{FF2B5EF4-FFF2-40B4-BE49-F238E27FC236}">
              <a16:creationId xmlns:a16="http://schemas.microsoft.com/office/drawing/2014/main" id="{C6EB4871-416E-49E3-83DB-728D7977C4E2}"/>
            </a:ext>
          </a:extLst>
        </xdr:cNvPr>
        <xdr:cNvCxnSpPr/>
      </xdr:nvCxnSpPr>
      <xdr:spPr>
        <a:xfrm flipV="1">
          <a:off x="17988280" y="17981676"/>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169418</xdr:rowOff>
    </xdr:from>
    <xdr:to>
      <xdr:col>102</xdr:col>
      <xdr:colOff>165100</xdr:colOff>
      <xdr:row>107</xdr:row>
      <xdr:rowOff>99568</xdr:rowOff>
    </xdr:to>
    <xdr:sp macro="" textlink="">
      <xdr:nvSpPr>
        <xdr:cNvPr id="820" name="楕円 819">
          <a:extLst>
            <a:ext uri="{FF2B5EF4-FFF2-40B4-BE49-F238E27FC236}">
              <a16:creationId xmlns:a16="http://schemas.microsoft.com/office/drawing/2014/main" id="{14DAC524-74C5-4135-9FC7-D9524DD91130}"/>
            </a:ext>
          </a:extLst>
        </xdr:cNvPr>
        <xdr:cNvSpPr/>
      </xdr:nvSpPr>
      <xdr:spPr>
        <a:xfrm>
          <a:off x="17162780" y="179392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46482</xdr:rowOff>
    </xdr:from>
    <xdr:to>
      <xdr:col>107</xdr:col>
      <xdr:colOff>50800</xdr:colOff>
      <xdr:row>107</xdr:row>
      <xdr:rowOff>48768</xdr:rowOff>
    </xdr:to>
    <xdr:cxnSp macro="">
      <xdr:nvCxnSpPr>
        <xdr:cNvPr id="821" name="直線コネクタ 820">
          <a:extLst>
            <a:ext uri="{FF2B5EF4-FFF2-40B4-BE49-F238E27FC236}">
              <a16:creationId xmlns:a16="http://schemas.microsoft.com/office/drawing/2014/main" id="{7F31A594-6F6A-4D04-B2A1-1223081E8C81}"/>
            </a:ext>
          </a:extLst>
        </xdr:cNvPr>
        <xdr:cNvCxnSpPr/>
      </xdr:nvCxnSpPr>
      <xdr:spPr>
        <a:xfrm flipV="1">
          <a:off x="17213580" y="17983962"/>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254</xdr:rowOff>
    </xdr:from>
    <xdr:to>
      <xdr:col>98</xdr:col>
      <xdr:colOff>38100</xdr:colOff>
      <xdr:row>107</xdr:row>
      <xdr:rowOff>101854</xdr:rowOff>
    </xdr:to>
    <xdr:sp macro="" textlink="">
      <xdr:nvSpPr>
        <xdr:cNvPr id="822" name="楕円 821">
          <a:extLst>
            <a:ext uri="{FF2B5EF4-FFF2-40B4-BE49-F238E27FC236}">
              <a16:creationId xmlns:a16="http://schemas.microsoft.com/office/drawing/2014/main" id="{8E9B3EE0-8660-4938-9317-F65723E04D22}"/>
            </a:ext>
          </a:extLst>
        </xdr:cNvPr>
        <xdr:cNvSpPr/>
      </xdr:nvSpPr>
      <xdr:spPr>
        <a:xfrm>
          <a:off x="16388080" y="179377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48768</xdr:rowOff>
    </xdr:from>
    <xdr:to>
      <xdr:col>102</xdr:col>
      <xdr:colOff>114300</xdr:colOff>
      <xdr:row>107</xdr:row>
      <xdr:rowOff>51054</xdr:rowOff>
    </xdr:to>
    <xdr:cxnSp macro="">
      <xdr:nvCxnSpPr>
        <xdr:cNvPr id="823" name="直線コネクタ 822">
          <a:extLst>
            <a:ext uri="{FF2B5EF4-FFF2-40B4-BE49-F238E27FC236}">
              <a16:creationId xmlns:a16="http://schemas.microsoft.com/office/drawing/2014/main" id="{F795E06C-894A-4538-A38A-8A4899812AB6}"/>
            </a:ext>
          </a:extLst>
        </xdr:cNvPr>
        <xdr:cNvCxnSpPr/>
      </xdr:nvCxnSpPr>
      <xdr:spPr>
        <a:xfrm flipV="1">
          <a:off x="16431260" y="17986248"/>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824" name="n_1aveValue【公民館】&#10;一人当たり面積">
          <a:extLst>
            <a:ext uri="{FF2B5EF4-FFF2-40B4-BE49-F238E27FC236}">
              <a16:creationId xmlns:a16="http://schemas.microsoft.com/office/drawing/2014/main" id="{86A1868F-FDA5-49CB-8D64-1AF1675BE420}"/>
            </a:ext>
          </a:extLst>
        </xdr:cNvPr>
        <xdr:cNvSpPr txBox="1"/>
      </xdr:nvSpPr>
      <xdr:spPr>
        <a:xfrm>
          <a:off x="18561127" y="1749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825" name="n_2aveValue【公民館】&#10;一人当たり面積">
          <a:extLst>
            <a:ext uri="{FF2B5EF4-FFF2-40B4-BE49-F238E27FC236}">
              <a16:creationId xmlns:a16="http://schemas.microsoft.com/office/drawing/2014/main" id="{B29B5010-140F-4650-920E-033C9E91F08D}"/>
            </a:ext>
          </a:extLst>
        </xdr:cNvPr>
        <xdr:cNvSpPr txBox="1"/>
      </xdr:nvSpPr>
      <xdr:spPr>
        <a:xfrm>
          <a:off x="17776267" y="1749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70375</xdr:rowOff>
    </xdr:from>
    <xdr:ext cx="469744" cy="259045"/>
    <xdr:sp macro="" textlink="">
      <xdr:nvSpPr>
        <xdr:cNvPr id="826" name="n_3aveValue【公民館】&#10;一人当たり面積">
          <a:extLst>
            <a:ext uri="{FF2B5EF4-FFF2-40B4-BE49-F238E27FC236}">
              <a16:creationId xmlns:a16="http://schemas.microsoft.com/office/drawing/2014/main" id="{69C0E002-1CAA-457A-8E90-1A3BCAB56F51}"/>
            </a:ext>
          </a:extLst>
        </xdr:cNvPr>
        <xdr:cNvSpPr txBox="1"/>
      </xdr:nvSpPr>
      <xdr:spPr>
        <a:xfrm>
          <a:off x="17001567" y="1750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58945</xdr:rowOff>
    </xdr:from>
    <xdr:ext cx="469744" cy="259045"/>
    <xdr:sp macro="" textlink="">
      <xdr:nvSpPr>
        <xdr:cNvPr id="827" name="n_4aveValue【公民館】&#10;一人当たり面積">
          <a:extLst>
            <a:ext uri="{FF2B5EF4-FFF2-40B4-BE49-F238E27FC236}">
              <a16:creationId xmlns:a16="http://schemas.microsoft.com/office/drawing/2014/main" id="{51C79495-6043-4421-A2F1-E79DC485B130}"/>
            </a:ext>
          </a:extLst>
        </xdr:cNvPr>
        <xdr:cNvSpPr txBox="1"/>
      </xdr:nvSpPr>
      <xdr:spPr>
        <a:xfrm>
          <a:off x="16226867" y="1749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86123</xdr:rowOff>
    </xdr:from>
    <xdr:ext cx="469744" cy="259045"/>
    <xdr:sp macro="" textlink="">
      <xdr:nvSpPr>
        <xdr:cNvPr id="828" name="n_1mainValue【公民館】&#10;一人当たり面積">
          <a:extLst>
            <a:ext uri="{FF2B5EF4-FFF2-40B4-BE49-F238E27FC236}">
              <a16:creationId xmlns:a16="http://schemas.microsoft.com/office/drawing/2014/main" id="{0D2825A5-C460-4D19-9AD5-1C6BC6261BA3}"/>
            </a:ext>
          </a:extLst>
        </xdr:cNvPr>
        <xdr:cNvSpPr txBox="1"/>
      </xdr:nvSpPr>
      <xdr:spPr>
        <a:xfrm>
          <a:off x="18561127" y="1802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88409</xdr:rowOff>
    </xdr:from>
    <xdr:ext cx="469744" cy="259045"/>
    <xdr:sp macro="" textlink="">
      <xdr:nvSpPr>
        <xdr:cNvPr id="829" name="n_2mainValue【公民館】&#10;一人当たり面積">
          <a:extLst>
            <a:ext uri="{FF2B5EF4-FFF2-40B4-BE49-F238E27FC236}">
              <a16:creationId xmlns:a16="http://schemas.microsoft.com/office/drawing/2014/main" id="{DEF87E24-E9FA-4307-9051-576EAB3E1F89}"/>
            </a:ext>
          </a:extLst>
        </xdr:cNvPr>
        <xdr:cNvSpPr txBox="1"/>
      </xdr:nvSpPr>
      <xdr:spPr>
        <a:xfrm>
          <a:off x="17776267" y="18025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90695</xdr:rowOff>
    </xdr:from>
    <xdr:ext cx="469744" cy="259045"/>
    <xdr:sp macro="" textlink="">
      <xdr:nvSpPr>
        <xdr:cNvPr id="830" name="n_3mainValue【公民館】&#10;一人当たり面積">
          <a:extLst>
            <a:ext uri="{FF2B5EF4-FFF2-40B4-BE49-F238E27FC236}">
              <a16:creationId xmlns:a16="http://schemas.microsoft.com/office/drawing/2014/main" id="{9F2F60C1-EF2B-4032-B97D-26CCABC86C41}"/>
            </a:ext>
          </a:extLst>
        </xdr:cNvPr>
        <xdr:cNvSpPr txBox="1"/>
      </xdr:nvSpPr>
      <xdr:spPr>
        <a:xfrm>
          <a:off x="17001567" y="18028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92981</xdr:rowOff>
    </xdr:from>
    <xdr:ext cx="469744" cy="259045"/>
    <xdr:sp macro="" textlink="">
      <xdr:nvSpPr>
        <xdr:cNvPr id="831" name="n_4mainValue【公民館】&#10;一人当たり面積">
          <a:extLst>
            <a:ext uri="{FF2B5EF4-FFF2-40B4-BE49-F238E27FC236}">
              <a16:creationId xmlns:a16="http://schemas.microsoft.com/office/drawing/2014/main" id="{8EFB66E3-A174-423F-BAE9-551E56579683}"/>
            </a:ext>
          </a:extLst>
        </xdr:cNvPr>
        <xdr:cNvSpPr txBox="1"/>
      </xdr:nvSpPr>
      <xdr:spPr>
        <a:xfrm>
          <a:off x="16226867" y="18030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2" name="正方形/長方形 831">
          <a:extLst>
            <a:ext uri="{FF2B5EF4-FFF2-40B4-BE49-F238E27FC236}">
              <a16:creationId xmlns:a16="http://schemas.microsoft.com/office/drawing/2014/main" id="{A285B820-ECE8-488A-AC8E-1A757FCBB801}"/>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3" name="正方形/長方形 832">
          <a:extLst>
            <a:ext uri="{FF2B5EF4-FFF2-40B4-BE49-F238E27FC236}">
              <a16:creationId xmlns:a16="http://schemas.microsoft.com/office/drawing/2014/main" id="{8F4FEE24-B421-403B-8303-3FC11E23CAEB}"/>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4" name="テキスト ボックス 833">
          <a:extLst>
            <a:ext uri="{FF2B5EF4-FFF2-40B4-BE49-F238E27FC236}">
              <a16:creationId xmlns:a16="http://schemas.microsoft.com/office/drawing/2014/main" id="{352D12E1-D776-4016-98DA-7581D8FF310D}"/>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類似団体と比較して特に有形固定資産減価償却率が高くなっている施設は老朽化が進んでいる。</a:t>
          </a:r>
          <a:endParaRPr lang="ja-JP" altLang="ja-JP">
            <a:effectLst/>
          </a:endParaRPr>
        </a:p>
        <a:p>
          <a:r>
            <a:rPr kumimoji="1" lang="ja-JP" altLang="ja-JP" sz="1100">
              <a:solidFill>
                <a:schemeClr val="dk1"/>
              </a:solidFill>
              <a:effectLst/>
              <a:latin typeface="+mn-lt"/>
              <a:ea typeface="+mn-ea"/>
              <a:cs typeface="+mn-cs"/>
            </a:rPr>
            <a:t>　特に高くなっている施設は道路、公民館である。</a:t>
          </a:r>
          <a:endParaRPr lang="ja-JP" altLang="ja-JP">
            <a:effectLst/>
          </a:endParaRPr>
        </a:p>
        <a:p>
          <a:r>
            <a:rPr kumimoji="1" lang="ja-JP" altLang="ja-JP" sz="1100">
              <a:solidFill>
                <a:schemeClr val="dk1"/>
              </a:solidFill>
              <a:effectLst/>
              <a:latin typeface="+mn-lt"/>
              <a:ea typeface="+mn-ea"/>
              <a:cs typeface="+mn-cs"/>
            </a:rPr>
            <a:t>　学校施設については、令和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年度に中学校を再編したことにより、改善している。</a:t>
          </a:r>
          <a:endParaRPr lang="ja-JP" altLang="ja-JP">
            <a:effectLst/>
          </a:endParaRPr>
        </a:p>
        <a:p>
          <a:r>
            <a:rPr kumimoji="1" lang="ja-JP" altLang="ja-JP" sz="1100">
              <a:solidFill>
                <a:schemeClr val="dk1"/>
              </a:solidFill>
              <a:effectLst/>
              <a:latin typeface="+mn-lt"/>
              <a:ea typeface="+mn-ea"/>
              <a:cs typeface="+mn-cs"/>
            </a:rPr>
            <a:t>　道路については、平成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年度に個別施設計画を策定しており、同計画に基づいて、診断結果を踏まえて破損の状況に応じた適切な措置方法を構築することで、長寿命化やライフサイクルコストの縮減に取り組んでいる。</a:t>
          </a:r>
          <a:endParaRPr lang="ja-JP" altLang="ja-JP">
            <a:effectLst/>
          </a:endParaRPr>
        </a:p>
        <a:p>
          <a:r>
            <a:rPr kumimoji="1" lang="ja-JP" altLang="ja-JP" sz="1100">
              <a:solidFill>
                <a:schemeClr val="dk1"/>
              </a:solidFill>
              <a:effectLst/>
              <a:latin typeface="+mn-lt"/>
              <a:ea typeface="+mn-ea"/>
              <a:cs typeface="+mn-cs"/>
            </a:rPr>
            <a:t>　児童館については、</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施設あったが、用途を廃止して売却に向けて事務を進めている。</a:t>
          </a:r>
          <a:endParaRPr lang="ja-JP" altLang="ja-JP">
            <a:effectLst/>
          </a:endParaRPr>
        </a:p>
        <a:p>
          <a:endParaRPr lang="ja-JP" altLang="ja-JP">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29066AD-C26B-4C22-90FF-2C8F31F64671}"/>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ED25678-A5BC-4144-8EB5-83DC65DBA113}"/>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1929F37-9CF9-489A-BBF4-1837957C045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2FEFF4A-0B15-42D3-8636-FCB7C862B1FF}"/>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福岡県田川市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91C7235-1F44-4495-967B-6002163E5341}"/>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EF75563-5689-471D-88BC-512DFD558A33}"/>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2024FA7-4800-4DF7-9273-C12DB5B5A61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7698ECE-B120-40F8-BF23-8169758902B6}"/>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6B23584-F2E2-4BC5-B41B-147AE40B8E0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59421F9-C60F-48F3-BF95-7BA2E0875F2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44,839
43,642
54.55
36,291,019
35,649,864
297,642
13,951,095
31,635,099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E84F8EC-D0AC-4278-B9FF-C69B693F347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24C1996-EB83-42AA-A604-A791C88B2B5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4D6A7F3-E296-4BB7-979C-02737395F1E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0263BD0-9AA8-443F-BE6C-CEC917760AF4}"/>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D1B7C0B-2BE2-4EAD-810F-CC61F9E90DA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93FAD2A-20A5-4868-B3A6-EA928E7A1419}"/>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65CC9B7-F88A-4F62-A0CF-C7776D3B01F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E0DD6E6-4B3C-4F3C-B6DD-C0FCA21F710F}"/>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12DA9FB-F9BB-4ADE-8C48-B349F18C4B1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434345F-1CFC-412C-943A-1DB870C6C7C6}"/>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8031195-5756-42A0-9AAF-4DC3B54DC04E}"/>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B5A992D-99E8-4C81-80C6-563615E743B5}"/>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84BB6A8-B5DD-451E-BF88-76ECBD268349}"/>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2F3D4CB-2E4B-48D6-A23A-F87EC8170E6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060086C-B2F9-498D-94CF-F742C0F2C6C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6C32713-2DC2-4444-AF6E-61E1799CAFC6}"/>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A7AAD98-8EC3-4420-819C-0F7B6A615C2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3417519-DB87-41FF-88BF-DC237D67EF01}"/>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65780B5-82E1-4448-8A75-3416B0E03FD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1723E59-1446-414C-8481-87589E156E17}"/>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B196155-8037-4281-9D98-0D201611D114}"/>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4C821CB-2CE0-4709-9E52-451F20226153}"/>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7381037-17DA-40EB-BE31-43958CFDB0C7}"/>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FE1CAB9-FB03-407B-BE72-69826F7BDB4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65E68D4-44A0-400E-BC5D-A673EABAB3F8}"/>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799B317-C155-4827-96A3-A0A8F5F91248}"/>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94DE928-818D-42CF-9BEE-30E53EF93E48}"/>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A455F17-0502-471E-925E-2C4BDB4C46B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59CF0C6-BD10-4626-95AB-97E56119ED83}"/>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ABCA547-F917-4F82-ACEB-42872DA9FED7}"/>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34763B5-6FEA-4199-ABF6-F3652780E336}"/>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A1F117E-5F74-4EB9-A46D-64618B0A9C72}"/>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A658E12-75CE-497A-9B3D-31220C1E4BD0}"/>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3BD8BD4-4891-4E9B-9840-4BD7ACFAB436}"/>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A84FB3F-1D4A-4344-A258-86F861CB69F2}"/>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9B4AF9A-9ECE-4855-B861-DD975A331D91}"/>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A0FADA0-E84D-4BF9-AA67-9A16EBF54B78}"/>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3A3153B-5FA8-4123-9452-1D9116B2F107}"/>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F02B03B-F176-43FB-B8F9-4DF49E55C62C}"/>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9395CDE-29B1-4420-823E-63D07BEB61AF}"/>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8D68364-4898-43B7-A877-6E5F5F7914F4}"/>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9F47436-C940-4A6C-B5B6-2C9DCA7CD4E0}"/>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1AED6DE-C853-43E0-AEF9-C50758072527}"/>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BD2E524-9A11-49C7-9A36-880F7986BEFC}"/>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CEC7577-F5B0-4EC8-86D3-DDBB13545E96}"/>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6ED8D7C1-BF37-4665-A5B4-2997D7FFED02}"/>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a:extLst>
            <a:ext uri="{FF2B5EF4-FFF2-40B4-BE49-F238E27FC236}">
              <a16:creationId xmlns:a16="http://schemas.microsoft.com/office/drawing/2014/main" id="{D4466DB2-8DB7-441B-9F1F-2F8E5C529F9F}"/>
            </a:ext>
          </a:extLst>
        </xdr:cNvPr>
        <xdr:cNvCxnSpPr/>
      </xdr:nvCxnSpPr>
      <xdr:spPr>
        <a:xfrm flipV="1">
          <a:off x="4086225" y="5636078"/>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a:extLst>
            <a:ext uri="{FF2B5EF4-FFF2-40B4-BE49-F238E27FC236}">
              <a16:creationId xmlns:a16="http://schemas.microsoft.com/office/drawing/2014/main" id="{CEDAACD1-115C-4563-A40D-2E6C396A7548}"/>
            </a:ext>
          </a:extLst>
        </xdr:cNvPr>
        <xdr:cNvSpPr txBox="1"/>
      </xdr:nvSpPr>
      <xdr:spPr>
        <a:xfrm>
          <a:off x="4124960" y="7122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a:extLst>
            <a:ext uri="{FF2B5EF4-FFF2-40B4-BE49-F238E27FC236}">
              <a16:creationId xmlns:a16="http://schemas.microsoft.com/office/drawing/2014/main" id="{4128A2AB-3058-4CAF-B519-D10685BF1B29}"/>
            </a:ext>
          </a:extLst>
        </xdr:cNvPr>
        <xdr:cNvCxnSpPr/>
      </xdr:nvCxnSpPr>
      <xdr:spPr>
        <a:xfrm>
          <a:off x="4020820" y="71187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a:extLst>
            <a:ext uri="{FF2B5EF4-FFF2-40B4-BE49-F238E27FC236}">
              <a16:creationId xmlns:a16="http://schemas.microsoft.com/office/drawing/2014/main" id="{E7FCC81E-2656-4FAC-8666-BE5E5D543F1B}"/>
            </a:ext>
          </a:extLst>
        </xdr:cNvPr>
        <xdr:cNvSpPr txBox="1"/>
      </xdr:nvSpPr>
      <xdr:spPr>
        <a:xfrm>
          <a:off x="4124960" y="54151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a:extLst>
            <a:ext uri="{FF2B5EF4-FFF2-40B4-BE49-F238E27FC236}">
              <a16:creationId xmlns:a16="http://schemas.microsoft.com/office/drawing/2014/main" id="{AD9C4701-7F4E-430C-B991-E497F2D29B32}"/>
            </a:ext>
          </a:extLst>
        </xdr:cNvPr>
        <xdr:cNvCxnSpPr/>
      </xdr:nvCxnSpPr>
      <xdr:spPr>
        <a:xfrm>
          <a:off x="4020820" y="56360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165843</xdr:rowOff>
    </xdr:from>
    <xdr:ext cx="405111" cy="259045"/>
    <xdr:sp macro="" textlink="">
      <xdr:nvSpPr>
        <xdr:cNvPr id="63" name="【図書館】&#10;有形固定資産減価償却率平均値テキスト">
          <a:extLst>
            <a:ext uri="{FF2B5EF4-FFF2-40B4-BE49-F238E27FC236}">
              <a16:creationId xmlns:a16="http://schemas.microsoft.com/office/drawing/2014/main" id="{C72B8590-5933-4F30-8872-B98748197199}"/>
            </a:ext>
          </a:extLst>
        </xdr:cNvPr>
        <xdr:cNvSpPr txBox="1"/>
      </xdr:nvSpPr>
      <xdr:spPr>
        <a:xfrm>
          <a:off x="4124960" y="62008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a:extLst>
            <a:ext uri="{FF2B5EF4-FFF2-40B4-BE49-F238E27FC236}">
              <a16:creationId xmlns:a16="http://schemas.microsoft.com/office/drawing/2014/main" id="{DF124AD2-D2FA-48B9-9936-E225326676DE}"/>
            </a:ext>
          </a:extLst>
        </xdr:cNvPr>
        <xdr:cNvSpPr/>
      </xdr:nvSpPr>
      <xdr:spPr>
        <a:xfrm>
          <a:off x="4036060" y="63456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9054B7A2-2F0A-4C90-8DBE-7B613B7FCAD6}"/>
            </a:ext>
          </a:extLst>
        </xdr:cNvPr>
        <xdr:cNvSpPr/>
      </xdr:nvSpPr>
      <xdr:spPr>
        <a:xfrm>
          <a:off x="3312160" y="63211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169091</xdr:rowOff>
    </xdr:from>
    <xdr:to>
      <xdr:col>15</xdr:col>
      <xdr:colOff>101600</xdr:colOff>
      <xdr:row>38</xdr:row>
      <xdr:rowOff>99241</xdr:rowOff>
    </xdr:to>
    <xdr:sp macro="" textlink="">
      <xdr:nvSpPr>
        <xdr:cNvPr id="66" name="フローチャート: 判断 65">
          <a:extLst>
            <a:ext uri="{FF2B5EF4-FFF2-40B4-BE49-F238E27FC236}">
              <a16:creationId xmlns:a16="http://schemas.microsoft.com/office/drawing/2014/main" id="{8D44FAE8-0439-4806-BAF5-CCBF026C65D6}"/>
            </a:ext>
          </a:extLst>
        </xdr:cNvPr>
        <xdr:cNvSpPr/>
      </xdr:nvSpPr>
      <xdr:spPr>
        <a:xfrm>
          <a:off x="2514600" y="63717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a:extLst>
            <a:ext uri="{FF2B5EF4-FFF2-40B4-BE49-F238E27FC236}">
              <a16:creationId xmlns:a16="http://schemas.microsoft.com/office/drawing/2014/main" id="{7B9BD74B-E4C4-44C7-8B8C-58E4CB10D643}"/>
            </a:ext>
          </a:extLst>
        </xdr:cNvPr>
        <xdr:cNvSpPr/>
      </xdr:nvSpPr>
      <xdr:spPr>
        <a:xfrm>
          <a:off x="17399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85816</xdr:rowOff>
    </xdr:from>
    <xdr:to>
      <xdr:col>6</xdr:col>
      <xdr:colOff>38100</xdr:colOff>
      <xdr:row>40</xdr:row>
      <xdr:rowOff>15966</xdr:rowOff>
    </xdr:to>
    <xdr:sp macro="" textlink="">
      <xdr:nvSpPr>
        <xdr:cNvPr id="68" name="フローチャート: 判断 67">
          <a:extLst>
            <a:ext uri="{FF2B5EF4-FFF2-40B4-BE49-F238E27FC236}">
              <a16:creationId xmlns:a16="http://schemas.microsoft.com/office/drawing/2014/main" id="{5B420A1A-4780-4EE9-A247-8BBBDC6616FF}"/>
            </a:ext>
          </a:extLst>
        </xdr:cNvPr>
        <xdr:cNvSpPr/>
      </xdr:nvSpPr>
      <xdr:spPr>
        <a:xfrm>
          <a:off x="965200" y="66237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EBF36B9-26C0-469D-8B8D-A6140286A275}"/>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356CBB8-75D0-4898-B3A1-9AE27004AE89}"/>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ACCB2DC-AB88-4277-BCD6-52EC552B1AAA}"/>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D5CBDA4-6F3C-400B-9CD3-62C98D2A91C7}"/>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324C540-C31E-4F90-BEC3-4FB4F6F2A303}"/>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17235</xdr:rowOff>
    </xdr:from>
    <xdr:to>
      <xdr:col>24</xdr:col>
      <xdr:colOff>114300</xdr:colOff>
      <xdr:row>41</xdr:row>
      <xdr:rowOff>118835</xdr:rowOff>
    </xdr:to>
    <xdr:sp macro="" textlink="">
      <xdr:nvSpPr>
        <xdr:cNvPr id="74" name="楕円 73">
          <a:extLst>
            <a:ext uri="{FF2B5EF4-FFF2-40B4-BE49-F238E27FC236}">
              <a16:creationId xmlns:a16="http://schemas.microsoft.com/office/drawing/2014/main" id="{48A50D61-401E-42CC-B29F-1204B4FB4FD8}"/>
            </a:ext>
          </a:extLst>
        </xdr:cNvPr>
        <xdr:cNvSpPr/>
      </xdr:nvSpPr>
      <xdr:spPr>
        <a:xfrm>
          <a:off x="4036060" y="689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167112</xdr:rowOff>
    </xdr:from>
    <xdr:ext cx="405111" cy="259045"/>
    <xdr:sp macro="" textlink="">
      <xdr:nvSpPr>
        <xdr:cNvPr id="75" name="【図書館】&#10;有形固定資産減価償却率該当値テキスト">
          <a:extLst>
            <a:ext uri="{FF2B5EF4-FFF2-40B4-BE49-F238E27FC236}">
              <a16:creationId xmlns:a16="http://schemas.microsoft.com/office/drawing/2014/main" id="{B858C3A9-3E0E-4D81-AA3A-B13EB9FC9E3B}"/>
            </a:ext>
          </a:extLst>
        </xdr:cNvPr>
        <xdr:cNvSpPr txBox="1"/>
      </xdr:nvSpPr>
      <xdr:spPr>
        <a:xfrm>
          <a:off x="4124960" y="687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160927</xdr:rowOff>
    </xdr:from>
    <xdr:to>
      <xdr:col>20</xdr:col>
      <xdr:colOff>38100</xdr:colOff>
      <xdr:row>41</xdr:row>
      <xdr:rowOff>91077</xdr:rowOff>
    </xdr:to>
    <xdr:sp macro="" textlink="">
      <xdr:nvSpPr>
        <xdr:cNvPr id="76" name="楕円 75">
          <a:extLst>
            <a:ext uri="{FF2B5EF4-FFF2-40B4-BE49-F238E27FC236}">
              <a16:creationId xmlns:a16="http://schemas.microsoft.com/office/drawing/2014/main" id="{7342CFF7-905E-4C74-AC8C-256C80EBE617}"/>
            </a:ext>
          </a:extLst>
        </xdr:cNvPr>
        <xdr:cNvSpPr/>
      </xdr:nvSpPr>
      <xdr:spPr>
        <a:xfrm>
          <a:off x="3312160" y="68665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40277</xdr:rowOff>
    </xdr:from>
    <xdr:to>
      <xdr:col>24</xdr:col>
      <xdr:colOff>63500</xdr:colOff>
      <xdr:row>41</xdr:row>
      <xdr:rowOff>68035</xdr:rowOff>
    </xdr:to>
    <xdr:cxnSp macro="">
      <xdr:nvCxnSpPr>
        <xdr:cNvPr id="77" name="直線コネクタ 76">
          <a:extLst>
            <a:ext uri="{FF2B5EF4-FFF2-40B4-BE49-F238E27FC236}">
              <a16:creationId xmlns:a16="http://schemas.microsoft.com/office/drawing/2014/main" id="{E1E3C6DB-EE77-46BB-8796-2ED8FF86EB4C}"/>
            </a:ext>
          </a:extLst>
        </xdr:cNvPr>
        <xdr:cNvCxnSpPr/>
      </xdr:nvCxnSpPr>
      <xdr:spPr>
        <a:xfrm>
          <a:off x="3355340" y="6913517"/>
          <a:ext cx="73152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129903</xdr:rowOff>
    </xdr:from>
    <xdr:to>
      <xdr:col>15</xdr:col>
      <xdr:colOff>101600</xdr:colOff>
      <xdr:row>41</xdr:row>
      <xdr:rowOff>60053</xdr:rowOff>
    </xdr:to>
    <xdr:sp macro="" textlink="">
      <xdr:nvSpPr>
        <xdr:cNvPr id="78" name="楕円 77">
          <a:extLst>
            <a:ext uri="{FF2B5EF4-FFF2-40B4-BE49-F238E27FC236}">
              <a16:creationId xmlns:a16="http://schemas.microsoft.com/office/drawing/2014/main" id="{8E695504-937C-4E21-86EC-C4DEA604E089}"/>
            </a:ext>
          </a:extLst>
        </xdr:cNvPr>
        <xdr:cNvSpPr/>
      </xdr:nvSpPr>
      <xdr:spPr>
        <a:xfrm>
          <a:off x="2514600" y="68355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9253</xdr:rowOff>
    </xdr:from>
    <xdr:to>
      <xdr:col>19</xdr:col>
      <xdr:colOff>177800</xdr:colOff>
      <xdr:row>41</xdr:row>
      <xdr:rowOff>40277</xdr:rowOff>
    </xdr:to>
    <xdr:cxnSp macro="">
      <xdr:nvCxnSpPr>
        <xdr:cNvPr id="79" name="直線コネクタ 78">
          <a:extLst>
            <a:ext uri="{FF2B5EF4-FFF2-40B4-BE49-F238E27FC236}">
              <a16:creationId xmlns:a16="http://schemas.microsoft.com/office/drawing/2014/main" id="{0151A079-8D96-465C-AE64-3CA5D24D4F88}"/>
            </a:ext>
          </a:extLst>
        </xdr:cNvPr>
        <xdr:cNvCxnSpPr/>
      </xdr:nvCxnSpPr>
      <xdr:spPr>
        <a:xfrm>
          <a:off x="2565400" y="6882493"/>
          <a:ext cx="78994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107043</xdr:rowOff>
    </xdr:from>
    <xdr:to>
      <xdr:col>10</xdr:col>
      <xdr:colOff>165100</xdr:colOff>
      <xdr:row>41</xdr:row>
      <xdr:rowOff>37193</xdr:rowOff>
    </xdr:to>
    <xdr:sp macro="" textlink="">
      <xdr:nvSpPr>
        <xdr:cNvPr id="80" name="楕円 79">
          <a:extLst>
            <a:ext uri="{FF2B5EF4-FFF2-40B4-BE49-F238E27FC236}">
              <a16:creationId xmlns:a16="http://schemas.microsoft.com/office/drawing/2014/main" id="{809820BB-01DB-47D9-812F-94EEF20CD741}"/>
            </a:ext>
          </a:extLst>
        </xdr:cNvPr>
        <xdr:cNvSpPr/>
      </xdr:nvSpPr>
      <xdr:spPr>
        <a:xfrm>
          <a:off x="1739900" y="68126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157843</xdr:rowOff>
    </xdr:from>
    <xdr:to>
      <xdr:col>15</xdr:col>
      <xdr:colOff>50800</xdr:colOff>
      <xdr:row>41</xdr:row>
      <xdr:rowOff>9253</xdr:rowOff>
    </xdr:to>
    <xdr:cxnSp macro="">
      <xdr:nvCxnSpPr>
        <xdr:cNvPr id="81" name="直線コネクタ 80">
          <a:extLst>
            <a:ext uri="{FF2B5EF4-FFF2-40B4-BE49-F238E27FC236}">
              <a16:creationId xmlns:a16="http://schemas.microsoft.com/office/drawing/2014/main" id="{DEE6F8B1-E9B9-4A3B-A947-2F83B77FCD02}"/>
            </a:ext>
          </a:extLst>
        </xdr:cNvPr>
        <xdr:cNvCxnSpPr/>
      </xdr:nvCxnSpPr>
      <xdr:spPr>
        <a:xfrm>
          <a:off x="1790700" y="6863443"/>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76019</xdr:rowOff>
    </xdr:from>
    <xdr:to>
      <xdr:col>6</xdr:col>
      <xdr:colOff>38100</xdr:colOff>
      <xdr:row>41</xdr:row>
      <xdr:rowOff>6169</xdr:rowOff>
    </xdr:to>
    <xdr:sp macro="" textlink="">
      <xdr:nvSpPr>
        <xdr:cNvPr id="82" name="楕円 81">
          <a:extLst>
            <a:ext uri="{FF2B5EF4-FFF2-40B4-BE49-F238E27FC236}">
              <a16:creationId xmlns:a16="http://schemas.microsoft.com/office/drawing/2014/main" id="{AE9ADCCE-EFE6-4647-B19C-7168824BAE0F}"/>
            </a:ext>
          </a:extLst>
        </xdr:cNvPr>
        <xdr:cNvSpPr/>
      </xdr:nvSpPr>
      <xdr:spPr>
        <a:xfrm>
          <a:off x="965200" y="67816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126819</xdr:rowOff>
    </xdr:from>
    <xdr:to>
      <xdr:col>10</xdr:col>
      <xdr:colOff>114300</xdr:colOff>
      <xdr:row>40</xdr:row>
      <xdr:rowOff>157843</xdr:rowOff>
    </xdr:to>
    <xdr:cxnSp macro="">
      <xdr:nvCxnSpPr>
        <xdr:cNvPr id="83" name="直線コネクタ 82">
          <a:extLst>
            <a:ext uri="{FF2B5EF4-FFF2-40B4-BE49-F238E27FC236}">
              <a16:creationId xmlns:a16="http://schemas.microsoft.com/office/drawing/2014/main" id="{893FC736-8BA0-4821-926B-3EEC2081C5C8}"/>
            </a:ext>
          </a:extLst>
        </xdr:cNvPr>
        <xdr:cNvCxnSpPr/>
      </xdr:nvCxnSpPr>
      <xdr:spPr>
        <a:xfrm>
          <a:off x="1008380" y="6832419"/>
          <a:ext cx="78232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65150</xdr:rowOff>
    </xdr:from>
    <xdr:ext cx="405111" cy="259045"/>
    <xdr:sp macro="" textlink="">
      <xdr:nvSpPr>
        <xdr:cNvPr id="84" name="n_1aveValue【図書館】&#10;有形固定資産減価償却率">
          <a:extLst>
            <a:ext uri="{FF2B5EF4-FFF2-40B4-BE49-F238E27FC236}">
              <a16:creationId xmlns:a16="http://schemas.microsoft.com/office/drawing/2014/main" id="{0D142409-5377-469D-AA69-A557E0CEFAA3}"/>
            </a:ext>
          </a:extLst>
        </xdr:cNvPr>
        <xdr:cNvSpPr txBox="1"/>
      </xdr:nvSpPr>
      <xdr:spPr>
        <a:xfrm>
          <a:off x="3170564" y="610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115769</xdr:rowOff>
    </xdr:from>
    <xdr:ext cx="405111" cy="259045"/>
    <xdr:sp macro="" textlink="">
      <xdr:nvSpPr>
        <xdr:cNvPr id="85" name="n_2aveValue【図書館】&#10;有形固定資産減価償却率">
          <a:extLst>
            <a:ext uri="{FF2B5EF4-FFF2-40B4-BE49-F238E27FC236}">
              <a16:creationId xmlns:a16="http://schemas.microsoft.com/office/drawing/2014/main" id="{0766CC89-9874-41A6-9D71-A8E7F06B3A51}"/>
            </a:ext>
          </a:extLst>
        </xdr:cNvPr>
        <xdr:cNvSpPr txBox="1"/>
      </xdr:nvSpPr>
      <xdr:spPr>
        <a:xfrm>
          <a:off x="2385704" y="6150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166387</xdr:rowOff>
    </xdr:from>
    <xdr:ext cx="405111" cy="259045"/>
    <xdr:sp macro="" textlink="">
      <xdr:nvSpPr>
        <xdr:cNvPr id="86" name="n_3aveValue【図書館】&#10;有形固定資産減価償却率">
          <a:extLst>
            <a:ext uri="{FF2B5EF4-FFF2-40B4-BE49-F238E27FC236}">
              <a16:creationId xmlns:a16="http://schemas.microsoft.com/office/drawing/2014/main" id="{6304D23E-553C-4217-A05E-44E6307794CD}"/>
            </a:ext>
          </a:extLst>
        </xdr:cNvPr>
        <xdr:cNvSpPr txBox="1"/>
      </xdr:nvSpPr>
      <xdr:spPr>
        <a:xfrm>
          <a:off x="161100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32493</xdr:rowOff>
    </xdr:from>
    <xdr:ext cx="405111" cy="259045"/>
    <xdr:sp macro="" textlink="">
      <xdr:nvSpPr>
        <xdr:cNvPr id="87" name="n_4aveValue【図書館】&#10;有形固定資産減価償却率">
          <a:extLst>
            <a:ext uri="{FF2B5EF4-FFF2-40B4-BE49-F238E27FC236}">
              <a16:creationId xmlns:a16="http://schemas.microsoft.com/office/drawing/2014/main" id="{E3F8C796-DCCA-43CB-B315-0798DF2BDA99}"/>
            </a:ext>
          </a:extLst>
        </xdr:cNvPr>
        <xdr:cNvSpPr txBox="1"/>
      </xdr:nvSpPr>
      <xdr:spPr>
        <a:xfrm>
          <a:off x="836304" y="6402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82204</xdr:rowOff>
    </xdr:from>
    <xdr:ext cx="405111" cy="259045"/>
    <xdr:sp macro="" textlink="">
      <xdr:nvSpPr>
        <xdr:cNvPr id="88" name="n_1mainValue【図書館】&#10;有形固定資産減価償却率">
          <a:extLst>
            <a:ext uri="{FF2B5EF4-FFF2-40B4-BE49-F238E27FC236}">
              <a16:creationId xmlns:a16="http://schemas.microsoft.com/office/drawing/2014/main" id="{8BAA5CAD-316D-4A52-A3DF-E062FD89A096}"/>
            </a:ext>
          </a:extLst>
        </xdr:cNvPr>
        <xdr:cNvSpPr txBox="1"/>
      </xdr:nvSpPr>
      <xdr:spPr>
        <a:xfrm>
          <a:off x="3170564" y="6955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51180</xdr:rowOff>
    </xdr:from>
    <xdr:ext cx="405111" cy="259045"/>
    <xdr:sp macro="" textlink="">
      <xdr:nvSpPr>
        <xdr:cNvPr id="89" name="n_2mainValue【図書館】&#10;有形固定資産減価償却率">
          <a:extLst>
            <a:ext uri="{FF2B5EF4-FFF2-40B4-BE49-F238E27FC236}">
              <a16:creationId xmlns:a16="http://schemas.microsoft.com/office/drawing/2014/main" id="{46BF5149-2DC9-4B43-8D14-940BF983092E}"/>
            </a:ext>
          </a:extLst>
        </xdr:cNvPr>
        <xdr:cNvSpPr txBox="1"/>
      </xdr:nvSpPr>
      <xdr:spPr>
        <a:xfrm>
          <a:off x="2385704" y="6924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28320</xdr:rowOff>
    </xdr:from>
    <xdr:ext cx="405111" cy="259045"/>
    <xdr:sp macro="" textlink="">
      <xdr:nvSpPr>
        <xdr:cNvPr id="90" name="n_3mainValue【図書館】&#10;有形固定資産減価償却率">
          <a:extLst>
            <a:ext uri="{FF2B5EF4-FFF2-40B4-BE49-F238E27FC236}">
              <a16:creationId xmlns:a16="http://schemas.microsoft.com/office/drawing/2014/main" id="{6A0E2AF8-23D8-44D4-8522-99597D051C45}"/>
            </a:ext>
          </a:extLst>
        </xdr:cNvPr>
        <xdr:cNvSpPr txBox="1"/>
      </xdr:nvSpPr>
      <xdr:spPr>
        <a:xfrm>
          <a:off x="1611004" y="6901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168746</xdr:rowOff>
    </xdr:from>
    <xdr:ext cx="405111" cy="259045"/>
    <xdr:sp macro="" textlink="">
      <xdr:nvSpPr>
        <xdr:cNvPr id="91" name="n_4mainValue【図書館】&#10;有形固定資産減価償却率">
          <a:extLst>
            <a:ext uri="{FF2B5EF4-FFF2-40B4-BE49-F238E27FC236}">
              <a16:creationId xmlns:a16="http://schemas.microsoft.com/office/drawing/2014/main" id="{66B6E9CC-40A6-47BE-A5B0-0E3D5C327D43}"/>
            </a:ext>
          </a:extLst>
        </xdr:cNvPr>
        <xdr:cNvSpPr txBox="1"/>
      </xdr:nvSpPr>
      <xdr:spPr>
        <a:xfrm>
          <a:off x="836304" y="6874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88E79E5-3259-49C1-BB02-58EE42F264D6}"/>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B0B600D-2A3D-41FA-BD32-F9947C1EC909}"/>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F00DD9B-6942-4665-80D1-2853FC8E10A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FE57F06-A8B5-4E51-B7F5-DC24A5FFFADB}"/>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D61CD58-A787-4D3F-816A-C3EB7790A061}"/>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59ADCED-21BD-445E-9AD1-8435D722188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23EE148-77AC-45BA-94AE-62FEA5BABD9E}"/>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D65C3C2-416D-42E0-B890-C12C079DF3D9}"/>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7E85C58-55DD-4A6D-87CD-99CE1A5A15DF}"/>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66938F3-0EF7-4F6A-8D30-37057D5CE7B3}"/>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9E108C21-D8B6-491F-A1A6-8BB07E974C1F}"/>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78710C56-21F2-46DD-ACC2-A271725E06F3}"/>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52150905-46C0-48ED-9227-BD348151CA4D}"/>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D6AF08ED-330B-4D9D-A876-2D5B4DCDC359}"/>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4A0F92A2-3343-4FB2-87C1-BE893E0D4195}"/>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D0F5461C-5A8F-4808-838B-17222BE7C6C0}"/>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C2FB15D9-878A-404E-82F8-06CB3094B42F}"/>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4E74A8A0-636B-486D-B1B7-535903B11347}"/>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F4CB3C3B-C737-4B66-9E20-B8C991C29B5F}"/>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3C0B1B5F-B8A3-44A2-A64F-E088BDD421EB}"/>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D1C0447F-9DBF-422E-A4C9-21A651328F3A}"/>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532F6986-A581-4350-8FCC-05C39D687D28}"/>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E5E2630A-583A-40E6-B327-6084F56B4BB7}"/>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7366CE88-21AC-48D8-90FE-05DA52088AC2}"/>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097C9043-7843-414C-8C03-0835948FC407}"/>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117" name="直線コネクタ 116">
          <a:extLst>
            <a:ext uri="{FF2B5EF4-FFF2-40B4-BE49-F238E27FC236}">
              <a16:creationId xmlns:a16="http://schemas.microsoft.com/office/drawing/2014/main" id="{0EA78EFF-7300-4AA3-AE4B-5790EEE038D1}"/>
            </a:ext>
          </a:extLst>
        </xdr:cNvPr>
        <xdr:cNvCxnSpPr/>
      </xdr:nvCxnSpPr>
      <xdr:spPr>
        <a:xfrm flipV="1">
          <a:off x="9219565" y="5737860"/>
          <a:ext cx="0" cy="13013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8" name="【図書館】&#10;一人当たり面積最小値テキスト">
          <a:extLst>
            <a:ext uri="{FF2B5EF4-FFF2-40B4-BE49-F238E27FC236}">
              <a16:creationId xmlns:a16="http://schemas.microsoft.com/office/drawing/2014/main" id="{9C61083D-E3AC-407A-853E-0B09EF3799C3}"/>
            </a:ext>
          </a:extLst>
        </xdr:cNvPr>
        <xdr:cNvSpPr txBox="1"/>
      </xdr:nvSpPr>
      <xdr:spPr>
        <a:xfrm>
          <a:off x="9258300" y="7043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9" name="直線コネクタ 118">
          <a:extLst>
            <a:ext uri="{FF2B5EF4-FFF2-40B4-BE49-F238E27FC236}">
              <a16:creationId xmlns:a16="http://schemas.microsoft.com/office/drawing/2014/main" id="{AD7D5A11-70B9-466B-B316-22CC7A73FC5C}"/>
            </a:ext>
          </a:extLst>
        </xdr:cNvPr>
        <xdr:cNvCxnSpPr/>
      </xdr:nvCxnSpPr>
      <xdr:spPr>
        <a:xfrm>
          <a:off x="9154160" y="7039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macro="" textlink="">
      <xdr:nvSpPr>
        <xdr:cNvPr id="120" name="【図書館】&#10;一人当たり面積最大値テキスト">
          <a:extLst>
            <a:ext uri="{FF2B5EF4-FFF2-40B4-BE49-F238E27FC236}">
              <a16:creationId xmlns:a16="http://schemas.microsoft.com/office/drawing/2014/main" id="{D9AB7113-D39E-4A27-9C98-B7CF7B158844}"/>
            </a:ext>
          </a:extLst>
        </xdr:cNvPr>
        <xdr:cNvSpPr txBox="1"/>
      </xdr:nvSpPr>
      <xdr:spPr>
        <a:xfrm>
          <a:off x="92583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21" name="直線コネクタ 120">
          <a:extLst>
            <a:ext uri="{FF2B5EF4-FFF2-40B4-BE49-F238E27FC236}">
              <a16:creationId xmlns:a16="http://schemas.microsoft.com/office/drawing/2014/main" id="{EBBF5EA0-46A0-4E63-A9C5-732E31C786AB}"/>
            </a:ext>
          </a:extLst>
        </xdr:cNvPr>
        <xdr:cNvCxnSpPr/>
      </xdr:nvCxnSpPr>
      <xdr:spPr>
        <a:xfrm>
          <a:off x="9154160" y="573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12899</xdr:rowOff>
    </xdr:from>
    <xdr:ext cx="469744" cy="259045"/>
    <xdr:sp macro="" textlink="">
      <xdr:nvSpPr>
        <xdr:cNvPr id="122" name="【図書館】&#10;一人当たり面積平均値テキスト">
          <a:extLst>
            <a:ext uri="{FF2B5EF4-FFF2-40B4-BE49-F238E27FC236}">
              <a16:creationId xmlns:a16="http://schemas.microsoft.com/office/drawing/2014/main" id="{EE4DB30E-61AD-4ACD-A538-B6587ABD3CD5}"/>
            </a:ext>
          </a:extLst>
        </xdr:cNvPr>
        <xdr:cNvSpPr txBox="1"/>
      </xdr:nvSpPr>
      <xdr:spPr>
        <a:xfrm>
          <a:off x="9258300" y="6383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macro="" textlink="">
      <xdr:nvSpPr>
        <xdr:cNvPr id="123" name="フローチャート: 判断 122">
          <a:extLst>
            <a:ext uri="{FF2B5EF4-FFF2-40B4-BE49-F238E27FC236}">
              <a16:creationId xmlns:a16="http://schemas.microsoft.com/office/drawing/2014/main" id="{A79AD834-D817-4B64-BFFD-62C3BBC80AC2}"/>
            </a:ext>
          </a:extLst>
        </xdr:cNvPr>
        <xdr:cNvSpPr/>
      </xdr:nvSpPr>
      <xdr:spPr>
        <a:xfrm>
          <a:off x="9192260" y="65317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macro="" textlink="">
      <xdr:nvSpPr>
        <xdr:cNvPr id="124" name="フローチャート: 判断 123">
          <a:extLst>
            <a:ext uri="{FF2B5EF4-FFF2-40B4-BE49-F238E27FC236}">
              <a16:creationId xmlns:a16="http://schemas.microsoft.com/office/drawing/2014/main" id="{10FFDC4B-6D62-4A98-BB4A-B5890F787863}"/>
            </a:ext>
          </a:extLst>
        </xdr:cNvPr>
        <xdr:cNvSpPr/>
      </xdr:nvSpPr>
      <xdr:spPr>
        <a:xfrm>
          <a:off x="8445500" y="652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5" name="フローチャート: 判断 124">
          <a:extLst>
            <a:ext uri="{FF2B5EF4-FFF2-40B4-BE49-F238E27FC236}">
              <a16:creationId xmlns:a16="http://schemas.microsoft.com/office/drawing/2014/main" id="{D4AC403A-77D3-4562-8670-CEFD953F3C0F}"/>
            </a:ext>
          </a:extLst>
        </xdr:cNvPr>
        <xdr:cNvSpPr/>
      </xdr:nvSpPr>
      <xdr:spPr>
        <a:xfrm>
          <a:off x="7670800" y="65497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22678</xdr:rowOff>
    </xdr:from>
    <xdr:to>
      <xdr:col>41</xdr:col>
      <xdr:colOff>101600</xdr:colOff>
      <xdr:row>39</xdr:row>
      <xdr:rowOff>124278</xdr:rowOff>
    </xdr:to>
    <xdr:sp macro="" textlink="">
      <xdr:nvSpPr>
        <xdr:cNvPr id="126" name="フローチャート: 判断 125">
          <a:extLst>
            <a:ext uri="{FF2B5EF4-FFF2-40B4-BE49-F238E27FC236}">
              <a16:creationId xmlns:a16="http://schemas.microsoft.com/office/drawing/2014/main" id="{6FCBA0CF-ED21-4482-B083-463AD9544239}"/>
            </a:ext>
          </a:extLst>
        </xdr:cNvPr>
        <xdr:cNvSpPr/>
      </xdr:nvSpPr>
      <xdr:spPr>
        <a:xfrm>
          <a:off x="6873240" y="656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55335</xdr:rowOff>
    </xdr:from>
    <xdr:to>
      <xdr:col>36</xdr:col>
      <xdr:colOff>165100</xdr:colOff>
      <xdr:row>39</xdr:row>
      <xdr:rowOff>156935</xdr:rowOff>
    </xdr:to>
    <xdr:sp macro="" textlink="">
      <xdr:nvSpPr>
        <xdr:cNvPr id="127" name="フローチャート: 判断 126">
          <a:extLst>
            <a:ext uri="{FF2B5EF4-FFF2-40B4-BE49-F238E27FC236}">
              <a16:creationId xmlns:a16="http://schemas.microsoft.com/office/drawing/2014/main" id="{B429AA82-FA03-4C9A-8358-FB5CB392E515}"/>
            </a:ext>
          </a:extLst>
        </xdr:cNvPr>
        <xdr:cNvSpPr/>
      </xdr:nvSpPr>
      <xdr:spPr>
        <a:xfrm>
          <a:off x="6098540" y="659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761A559-65E4-4F88-9AD7-B0628A6A284D}"/>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C853EB4-A26E-42B0-8AE1-C85675DB2F9F}"/>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B6BEBDB-38F3-41F7-84FE-042E15FD579B}"/>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AB49A997-5C4E-4FC3-9CD4-1A454AE77B0E}"/>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8BF57CDE-B7C2-4553-AB73-30F755DFAAE7}"/>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66222</xdr:rowOff>
    </xdr:from>
    <xdr:to>
      <xdr:col>55</xdr:col>
      <xdr:colOff>50800</xdr:colOff>
      <xdr:row>39</xdr:row>
      <xdr:rowOff>167822</xdr:rowOff>
    </xdr:to>
    <xdr:sp macro="" textlink="">
      <xdr:nvSpPr>
        <xdr:cNvPr id="133" name="楕円 132">
          <a:extLst>
            <a:ext uri="{FF2B5EF4-FFF2-40B4-BE49-F238E27FC236}">
              <a16:creationId xmlns:a16="http://schemas.microsoft.com/office/drawing/2014/main" id="{D56DB3D7-8517-499F-B099-B29A8A8BA766}"/>
            </a:ext>
          </a:extLst>
        </xdr:cNvPr>
        <xdr:cNvSpPr/>
      </xdr:nvSpPr>
      <xdr:spPr>
        <a:xfrm>
          <a:off x="9192260" y="66041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44649</xdr:rowOff>
    </xdr:from>
    <xdr:ext cx="469744" cy="259045"/>
    <xdr:sp macro="" textlink="">
      <xdr:nvSpPr>
        <xdr:cNvPr id="134" name="【図書館】&#10;一人当たり面積該当値テキスト">
          <a:extLst>
            <a:ext uri="{FF2B5EF4-FFF2-40B4-BE49-F238E27FC236}">
              <a16:creationId xmlns:a16="http://schemas.microsoft.com/office/drawing/2014/main" id="{3B4CC8C8-2DE9-4AE8-A369-CA299843D0E0}"/>
            </a:ext>
          </a:extLst>
        </xdr:cNvPr>
        <xdr:cNvSpPr txBox="1"/>
      </xdr:nvSpPr>
      <xdr:spPr>
        <a:xfrm>
          <a:off x="9258300" y="6582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66222</xdr:rowOff>
    </xdr:from>
    <xdr:to>
      <xdr:col>50</xdr:col>
      <xdr:colOff>165100</xdr:colOff>
      <xdr:row>39</xdr:row>
      <xdr:rowOff>167822</xdr:rowOff>
    </xdr:to>
    <xdr:sp macro="" textlink="">
      <xdr:nvSpPr>
        <xdr:cNvPr id="135" name="楕円 134">
          <a:extLst>
            <a:ext uri="{FF2B5EF4-FFF2-40B4-BE49-F238E27FC236}">
              <a16:creationId xmlns:a16="http://schemas.microsoft.com/office/drawing/2014/main" id="{70363FF2-F73B-498B-BEC6-32101CC4F39D}"/>
            </a:ext>
          </a:extLst>
        </xdr:cNvPr>
        <xdr:cNvSpPr/>
      </xdr:nvSpPr>
      <xdr:spPr>
        <a:xfrm>
          <a:off x="8445500" y="660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117022</xdr:rowOff>
    </xdr:from>
    <xdr:to>
      <xdr:col>55</xdr:col>
      <xdr:colOff>0</xdr:colOff>
      <xdr:row>39</xdr:row>
      <xdr:rowOff>117022</xdr:rowOff>
    </xdr:to>
    <xdr:cxnSp macro="">
      <xdr:nvCxnSpPr>
        <xdr:cNvPr id="136" name="直線コネクタ 135">
          <a:extLst>
            <a:ext uri="{FF2B5EF4-FFF2-40B4-BE49-F238E27FC236}">
              <a16:creationId xmlns:a16="http://schemas.microsoft.com/office/drawing/2014/main" id="{94B4D76E-BFEC-47D3-B21D-C90432104153}"/>
            </a:ext>
          </a:extLst>
        </xdr:cNvPr>
        <xdr:cNvCxnSpPr/>
      </xdr:nvCxnSpPr>
      <xdr:spPr>
        <a:xfrm>
          <a:off x="8496300" y="6654982"/>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66222</xdr:rowOff>
    </xdr:from>
    <xdr:to>
      <xdr:col>46</xdr:col>
      <xdr:colOff>38100</xdr:colOff>
      <xdr:row>39</xdr:row>
      <xdr:rowOff>167822</xdr:rowOff>
    </xdr:to>
    <xdr:sp macro="" textlink="">
      <xdr:nvSpPr>
        <xdr:cNvPr id="137" name="楕円 136">
          <a:extLst>
            <a:ext uri="{FF2B5EF4-FFF2-40B4-BE49-F238E27FC236}">
              <a16:creationId xmlns:a16="http://schemas.microsoft.com/office/drawing/2014/main" id="{A6F33842-EA88-4CA6-AA88-D0A1DB4EA513}"/>
            </a:ext>
          </a:extLst>
        </xdr:cNvPr>
        <xdr:cNvSpPr/>
      </xdr:nvSpPr>
      <xdr:spPr>
        <a:xfrm>
          <a:off x="7670800" y="66041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117022</xdr:rowOff>
    </xdr:from>
    <xdr:to>
      <xdr:col>50</xdr:col>
      <xdr:colOff>114300</xdr:colOff>
      <xdr:row>39</xdr:row>
      <xdr:rowOff>117022</xdr:rowOff>
    </xdr:to>
    <xdr:cxnSp macro="">
      <xdr:nvCxnSpPr>
        <xdr:cNvPr id="138" name="直線コネクタ 137">
          <a:extLst>
            <a:ext uri="{FF2B5EF4-FFF2-40B4-BE49-F238E27FC236}">
              <a16:creationId xmlns:a16="http://schemas.microsoft.com/office/drawing/2014/main" id="{0C3E0EF2-1FD7-4CFD-9B48-18206DFA215A}"/>
            </a:ext>
          </a:extLst>
        </xdr:cNvPr>
        <xdr:cNvCxnSpPr/>
      </xdr:nvCxnSpPr>
      <xdr:spPr>
        <a:xfrm>
          <a:off x="7713980" y="665498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55335</xdr:rowOff>
    </xdr:from>
    <xdr:to>
      <xdr:col>41</xdr:col>
      <xdr:colOff>101600</xdr:colOff>
      <xdr:row>39</xdr:row>
      <xdr:rowOff>156935</xdr:rowOff>
    </xdr:to>
    <xdr:sp macro="" textlink="">
      <xdr:nvSpPr>
        <xdr:cNvPr id="139" name="楕円 138">
          <a:extLst>
            <a:ext uri="{FF2B5EF4-FFF2-40B4-BE49-F238E27FC236}">
              <a16:creationId xmlns:a16="http://schemas.microsoft.com/office/drawing/2014/main" id="{FC4D822F-9CC6-4851-A0B8-89AEFC91C4E7}"/>
            </a:ext>
          </a:extLst>
        </xdr:cNvPr>
        <xdr:cNvSpPr/>
      </xdr:nvSpPr>
      <xdr:spPr>
        <a:xfrm>
          <a:off x="6873240" y="659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106135</xdr:rowOff>
    </xdr:from>
    <xdr:to>
      <xdr:col>45</xdr:col>
      <xdr:colOff>177800</xdr:colOff>
      <xdr:row>39</xdr:row>
      <xdr:rowOff>117022</xdr:rowOff>
    </xdr:to>
    <xdr:cxnSp macro="">
      <xdr:nvCxnSpPr>
        <xdr:cNvPr id="140" name="直線コネクタ 139">
          <a:extLst>
            <a:ext uri="{FF2B5EF4-FFF2-40B4-BE49-F238E27FC236}">
              <a16:creationId xmlns:a16="http://schemas.microsoft.com/office/drawing/2014/main" id="{8E8EF062-D480-47B1-A0A1-5124E02D49EB}"/>
            </a:ext>
          </a:extLst>
        </xdr:cNvPr>
        <xdr:cNvCxnSpPr/>
      </xdr:nvCxnSpPr>
      <xdr:spPr>
        <a:xfrm>
          <a:off x="6924040" y="6644095"/>
          <a:ext cx="78994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66222</xdr:rowOff>
    </xdr:from>
    <xdr:to>
      <xdr:col>36</xdr:col>
      <xdr:colOff>165100</xdr:colOff>
      <xdr:row>39</xdr:row>
      <xdr:rowOff>167822</xdr:rowOff>
    </xdr:to>
    <xdr:sp macro="" textlink="">
      <xdr:nvSpPr>
        <xdr:cNvPr id="141" name="楕円 140">
          <a:extLst>
            <a:ext uri="{FF2B5EF4-FFF2-40B4-BE49-F238E27FC236}">
              <a16:creationId xmlns:a16="http://schemas.microsoft.com/office/drawing/2014/main" id="{4ECD2F53-0EE4-4255-8C4C-793B0F2B0EAE}"/>
            </a:ext>
          </a:extLst>
        </xdr:cNvPr>
        <xdr:cNvSpPr/>
      </xdr:nvSpPr>
      <xdr:spPr>
        <a:xfrm>
          <a:off x="6098540" y="660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106135</xdr:rowOff>
    </xdr:from>
    <xdr:to>
      <xdr:col>41</xdr:col>
      <xdr:colOff>50800</xdr:colOff>
      <xdr:row>39</xdr:row>
      <xdr:rowOff>117022</xdr:rowOff>
    </xdr:to>
    <xdr:cxnSp macro="">
      <xdr:nvCxnSpPr>
        <xdr:cNvPr id="142" name="直線コネクタ 141">
          <a:extLst>
            <a:ext uri="{FF2B5EF4-FFF2-40B4-BE49-F238E27FC236}">
              <a16:creationId xmlns:a16="http://schemas.microsoft.com/office/drawing/2014/main" id="{7BE493F6-AE4C-4FBB-A32B-280E1DAFE721}"/>
            </a:ext>
          </a:extLst>
        </xdr:cNvPr>
        <xdr:cNvCxnSpPr/>
      </xdr:nvCxnSpPr>
      <xdr:spPr>
        <a:xfrm flipV="1">
          <a:off x="6149340" y="6644095"/>
          <a:ext cx="7747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97263</xdr:rowOff>
    </xdr:from>
    <xdr:ext cx="469744" cy="259045"/>
    <xdr:sp macro="" textlink="">
      <xdr:nvSpPr>
        <xdr:cNvPr id="143" name="n_1aveValue【図書館】&#10;一人当たり面積">
          <a:extLst>
            <a:ext uri="{FF2B5EF4-FFF2-40B4-BE49-F238E27FC236}">
              <a16:creationId xmlns:a16="http://schemas.microsoft.com/office/drawing/2014/main" id="{502DB0A0-8F5B-4B08-9E8C-3542C8CFA821}"/>
            </a:ext>
          </a:extLst>
        </xdr:cNvPr>
        <xdr:cNvSpPr txBox="1"/>
      </xdr:nvSpPr>
      <xdr:spPr>
        <a:xfrm>
          <a:off x="8271587" y="6299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129920</xdr:rowOff>
    </xdr:from>
    <xdr:ext cx="469744" cy="259045"/>
    <xdr:sp macro="" textlink="">
      <xdr:nvSpPr>
        <xdr:cNvPr id="144" name="n_2aveValue【図書館】&#10;一人当たり面積">
          <a:extLst>
            <a:ext uri="{FF2B5EF4-FFF2-40B4-BE49-F238E27FC236}">
              <a16:creationId xmlns:a16="http://schemas.microsoft.com/office/drawing/2014/main" id="{CB65E5C8-B80E-4634-B1C3-6C8BDE936DEF}"/>
            </a:ext>
          </a:extLst>
        </xdr:cNvPr>
        <xdr:cNvSpPr txBox="1"/>
      </xdr:nvSpPr>
      <xdr:spPr>
        <a:xfrm>
          <a:off x="7509587" y="6332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140805</xdr:rowOff>
    </xdr:from>
    <xdr:ext cx="469744" cy="259045"/>
    <xdr:sp macro="" textlink="">
      <xdr:nvSpPr>
        <xdr:cNvPr id="145" name="n_3aveValue【図書館】&#10;一人当たり面積">
          <a:extLst>
            <a:ext uri="{FF2B5EF4-FFF2-40B4-BE49-F238E27FC236}">
              <a16:creationId xmlns:a16="http://schemas.microsoft.com/office/drawing/2014/main" id="{5158B52A-4A77-4E6B-963F-08E4B8290619}"/>
            </a:ext>
          </a:extLst>
        </xdr:cNvPr>
        <xdr:cNvSpPr txBox="1"/>
      </xdr:nvSpPr>
      <xdr:spPr>
        <a:xfrm>
          <a:off x="6712027" y="634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2012</xdr:rowOff>
    </xdr:from>
    <xdr:ext cx="469744" cy="259045"/>
    <xdr:sp macro="" textlink="">
      <xdr:nvSpPr>
        <xdr:cNvPr id="146" name="n_4aveValue【図書館】&#10;一人当たり面積">
          <a:extLst>
            <a:ext uri="{FF2B5EF4-FFF2-40B4-BE49-F238E27FC236}">
              <a16:creationId xmlns:a16="http://schemas.microsoft.com/office/drawing/2014/main" id="{B50AE05F-4D44-4E9A-8C3A-B1A44609D2C3}"/>
            </a:ext>
          </a:extLst>
        </xdr:cNvPr>
        <xdr:cNvSpPr txBox="1"/>
      </xdr:nvSpPr>
      <xdr:spPr>
        <a:xfrm>
          <a:off x="5937327" y="637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158949</xdr:rowOff>
    </xdr:from>
    <xdr:ext cx="469744" cy="259045"/>
    <xdr:sp macro="" textlink="">
      <xdr:nvSpPr>
        <xdr:cNvPr id="147" name="n_1mainValue【図書館】&#10;一人当たり面積">
          <a:extLst>
            <a:ext uri="{FF2B5EF4-FFF2-40B4-BE49-F238E27FC236}">
              <a16:creationId xmlns:a16="http://schemas.microsoft.com/office/drawing/2014/main" id="{0A2BAD44-DFD2-4303-849B-FABE7AD26573}"/>
            </a:ext>
          </a:extLst>
        </xdr:cNvPr>
        <xdr:cNvSpPr txBox="1"/>
      </xdr:nvSpPr>
      <xdr:spPr>
        <a:xfrm>
          <a:off x="8271587" y="669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158949</xdr:rowOff>
    </xdr:from>
    <xdr:ext cx="469744" cy="259045"/>
    <xdr:sp macro="" textlink="">
      <xdr:nvSpPr>
        <xdr:cNvPr id="148" name="n_2mainValue【図書館】&#10;一人当たり面積">
          <a:extLst>
            <a:ext uri="{FF2B5EF4-FFF2-40B4-BE49-F238E27FC236}">
              <a16:creationId xmlns:a16="http://schemas.microsoft.com/office/drawing/2014/main" id="{C470E208-3179-48AA-B020-CD1CECED63ED}"/>
            </a:ext>
          </a:extLst>
        </xdr:cNvPr>
        <xdr:cNvSpPr txBox="1"/>
      </xdr:nvSpPr>
      <xdr:spPr>
        <a:xfrm>
          <a:off x="7509587" y="669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148062</xdr:rowOff>
    </xdr:from>
    <xdr:ext cx="469744" cy="259045"/>
    <xdr:sp macro="" textlink="">
      <xdr:nvSpPr>
        <xdr:cNvPr id="149" name="n_3mainValue【図書館】&#10;一人当たり面積">
          <a:extLst>
            <a:ext uri="{FF2B5EF4-FFF2-40B4-BE49-F238E27FC236}">
              <a16:creationId xmlns:a16="http://schemas.microsoft.com/office/drawing/2014/main" id="{AE982A77-FA1C-4311-8DEE-DC7586C352D6}"/>
            </a:ext>
          </a:extLst>
        </xdr:cNvPr>
        <xdr:cNvSpPr txBox="1"/>
      </xdr:nvSpPr>
      <xdr:spPr>
        <a:xfrm>
          <a:off x="6712027" y="668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158949</xdr:rowOff>
    </xdr:from>
    <xdr:ext cx="469744" cy="259045"/>
    <xdr:sp macro="" textlink="">
      <xdr:nvSpPr>
        <xdr:cNvPr id="150" name="n_4mainValue【図書館】&#10;一人当たり面積">
          <a:extLst>
            <a:ext uri="{FF2B5EF4-FFF2-40B4-BE49-F238E27FC236}">
              <a16:creationId xmlns:a16="http://schemas.microsoft.com/office/drawing/2014/main" id="{14AD991B-B41D-4638-84FF-963EA65978A9}"/>
            </a:ext>
          </a:extLst>
        </xdr:cNvPr>
        <xdr:cNvSpPr txBox="1"/>
      </xdr:nvSpPr>
      <xdr:spPr>
        <a:xfrm>
          <a:off x="5937327" y="669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43C503EE-15E7-493D-A61A-386657C67DED}"/>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A297ACD6-8507-44A9-B21F-5177B0A24B57}"/>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F1EAFE73-DBBA-40BF-A729-EDACB04CBB14}"/>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3560265-28BD-4FC4-A7E4-66146C5E68F6}"/>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B0EE5CAC-6078-4DD2-BFB4-062E6174067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EC4CE7E5-F2FB-459E-9B72-6885BA8B43A5}"/>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D2BDC060-CC88-4498-888E-777A31DB625D}"/>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33247047-172A-408D-ACBB-35B5E632E64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8FEE6AA8-8A95-4967-A868-07739F98740C}"/>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DFD73AC0-A62D-48E5-A7F1-101F3B78DAA9}"/>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FA787841-CFF6-4704-A39D-52DC287D49E5}"/>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5BD56433-EC2E-4549-A99E-003EC5BE314C}"/>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BAFE9C7F-7B2E-4446-B344-07B529172CC8}"/>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5D82FB4F-BA7C-4FD9-898B-0806204AD331}"/>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3F308352-6E74-4343-B78B-BBB8797736F1}"/>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F6C9DAB8-F849-48F0-89A4-1B4F84CCBBFB}"/>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68680772-3F78-4B73-813F-F14FA491B09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42E27004-8C1A-4E68-975D-B0B3831B6113}"/>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E722BBF5-ADEC-47A1-9927-98BEFF583DB3}"/>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F42E4F08-1B75-429A-A3DD-B667C99389A5}"/>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EEE652D6-5830-47D2-A581-33D4BD46A380}"/>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CB9B20F8-148E-46F2-9335-61164E93C05B}"/>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EEE4C13D-D03C-4884-AABE-EF4593EF09FF}"/>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B5892F45-6904-4FDB-B5BE-0CDD5C373C09}"/>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DF78AAB0-2A0C-4C28-B835-4041CFD61A89}"/>
            </a:ext>
          </a:extLst>
        </xdr:cNvPr>
        <xdr:cNvCxnSpPr/>
      </xdr:nvCxnSpPr>
      <xdr:spPr>
        <a:xfrm flipV="1">
          <a:off x="4086225" y="9344025"/>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1B436641-5211-4B95-9524-55AB39C5C9D7}"/>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2248065B-27EE-4A37-A340-8DD451934B6D}"/>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8C3D74E9-CF10-4CC2-B574-820503D7B426}"/>
            </a:ext>
          </a:extLst>
        </xdr:cNvPr>
        <xdr:cNvSpPr txBox="1"/>
      </xdr:nvSpPr>
      <xdr:spPr>
        <a:xfrm>
          <a:off x="4124960" y="9123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9" name="直線コネクタ 178">
          <a:extLst>
            <a:ext uri="{FF2B5EF4-FFF2-40B4-BE49-F238E27FC236}">
              <a16:creationId xmlns:a16="http://schemas.microsoft.com/office/drawing/2014/main" id="{A9EF1735-B8DD-4D16-9D4D-684BD0FCADEE}"/>
            </a:ext>
          </a:extLst>
        </xdr:cNvPr>
        <xdr:cNvCxnSpPr/>
      </xdr:nvCxnSpPr>
      <xdr:spPr>
        <a:xfrm>
          <a:off x="4020820" y="9344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143527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3EAE6AE3-4F1D-4261-8B16-EDF48483B081}"/>
            </a:ext>
          </a:extLst>
        </xdr:cNvPr>
        <xdr:cNvSpPr txBox="1"/>
      </xdr:nvSpPr>
      <xdr:spPr>
        <a:xfrm>
          <a:off x="4124960" y="100342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1" name="フローチャート: 判断 180">
          <a:extLst>
            <a:ext uri="{FF2B5EF4-FFF2-40B4-BE49-F238E27FC236}">
              <a16:creationId xmlns:a16="http://schemas.microsoft.com/office/drawing/2014/main" id="{1FDCB996-18B6-4C08-A382-6329AC6D6CC3}"/>
            </a:ext>
          </a:extLst>
        </xdr:cNvPr>
        <xdr:cNvSpPr/>
      </xdr:nvSpPr>
      <xdr:spPr>
        <a:xfrm>
          <a:off x="4036060" y="10179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2" name="フローチャート: 判断 181">
          <a:extLst>
            <a:ext uri="{FF2B5EF4-FFF2-40B4-BE49-F238E27FC236}">
              <a16:creationId xmlns:a16="http://schemas.microsoft.com/office/drawing/2014/main" id="{D31B8E0E-2A00-4E88-95D8-5DC11F75FF80}"/>
            </a:ext>
          </a:extLst>
        </xdr:cNvPr>
        <xdr:cNvSpPr/>
      </xdr:nvSpPr>
      <xdr:spPr>
        <a:xfrm>
          <a:off x="3312160" y="10144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83" name="フローチャート: 判断 182">
          <a:extLst>
            <a:ext uri="{FF2B5EF4-FFF2-40B4-BE49-F238E27FC236}">
              <a16:creationId xmlns:a16="http://schemas.microsoft.com/office/drawing/2014/main" id="{FE19562B-3BF9-4321-AE4E-C730F0FAA731}"/>
            </a:ext>
          </a:extLst>
        </xdr:cNvPr>
        <xdr:cNvSpPr/>
      </xdr:nvSpPr>
      <xdr:spPr>
        <a:xfrm>
          <a:off x="25146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84" name="フローチャート: 判断 183">
          <a:extLst>
            <a:ext uri="{FF2B5EF4-FFF2-40B4-BE49-F238E27FC236}">
              <a16:creationId xmlns:a16="http://schemas.microsoft.com/office/drawing/2014/main" id="{88D44DC0-046C-4F91-9579-1C7FED68A1C8}"/>
            </a:ext>
          </a:extLst>
        </xdr:cNvPr>
        <xdr:cNvSpPr/>
      </xdr:nvSpPr>
      <xdr:spPr>
        <a:xfrm>
          <a:off x="173990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71120</xdr:rowOff>
    </xdr:from>
    <xdr:to>
      <xdr:col>6</xdr:col>
      <xdr:colOff>38100</xdr:colOff>
      <xdr:row>61</xdr:row>
      <xdr:rowOff>1270</xdr:rowOff>
    </xdr:to>
    <xdr:sp macro="" textlink="">
      <xdr:nvSpPr>
        <xdr:cNvPr id="185" name="フローチャート: 判断 184">
          <a:extLst>
            <a:ext uri="{FF2B5EF4-FFF2-40B4-BE49-F238E27FC236}">
              <a16:creationId xmlns:a16="http://schemas.microsoft.com/office/drawing/2014/main" id="{8EC7CBE3-EB16-491A-96DE-215C33B7FD5D}"/>
            </a:ext>
          </a:extLst>
        </xdr:cNvPr>
        <xdr:cNvSpPr/>
      </xdr:nvSpPr>
      <xdr:spPr>
        <a:xfrm>
          <a:off x="965200" y="101295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395EED6-FBAD-42BC-A66B-27EAF67C853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9DCFAFB-DCC9-446D-B20D-83BE00CD87EA}"/>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4A54F35-EA29-4304-9578-1FDFDB05F9B3}"/>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EB7D0AB-54DB-4B70-B19F-20CAA930328A}"/>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CD0C4FA2-3947-436B-A4D1-A7AA841D1B5F}"/>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93980</xdr:rowOff>
    </xdr:from>
    <xdr:to>
      <xdr:col>24</xdr:col>
      <xdr:colOff>114300</xdr:colOff>
      <xdr:row>62</xdr:row>
      <xdr:rowOff>24130</xdr:rowOff>
    </xdr:to>
    <xdr:sp macro="" textlink="">
      <xdr:nvSpPr>
        <xdr:cNvPr id="191" name="楕円 190">
          <a:extLst>
            <a:ext uri="{FF2B5EF4-FFF2-40B4-BE49-F238E27FC236}">
              <a16:creationId xmlns:a16="http://schemas.microsoft.com/office/drawing/2014/main" id="{8C750529-DF57-4909-AA3E-2271FE71F278}"/>
            </a:ext>
          </a:extLst>
        </xdr:cNvPr>
        <xdr:cNvSpPr/>
      </xdr:nvSpPr>
      <xdr:spPr>
        <a:xfrm>
          <a:off x="4036060" y="10320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72407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403DCD25-30E8-4D45-B74A-96F9A56731D5}"/>
            </a:ext>
          </a:extLst>
        </xdr:cNvPr>
        <xdr:cNvSpPr txBox="1"/>
      </xdr:nvSpPr>
      <xdr:spPr>
        <a:xfrm>
          <a:off x="4124960" y="1029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57785</xdr:rowOff>
    </xdr:from>
    <xdr:to>
      <xdr:col>20</xdr:col>
      <xdr:colOff>38100</xdr:colOff>
      <xdr:row>61</xdr:row>
      <xdr:rowOff>159385</xdr:rowOff>
    </xdr:to>
    <xdr:sp macro="" textlink="">
      <xdr:nvSpPr>
        <xdr:cNvPr id="193" name="楕円 192">
          <a:extLst>
            <a:ext uri="{FF2B5EF4-FFF2-40B4-BE49-F238E27FC236}">
              <a16:creationId xmlns:a16="http://schemas.microsoft.com/office/drawing/2014/main" id="{74D74C7D-A496-4209-BC74-A2425EACE722}"/>
            </a:ext>
          </a:extLst>
        </xdr:cNvPr>
        <xdr:cNvSpPr/>
      </xdr:nvSpPr>
      <xdr:spPr>
        <a:xfrm>
          <a:off x="3312160" y="102838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108585</xdr:rowOff>
    </xdr:from>
    <xdr:to>
      <xdr:col>24</xdr:col>
      <xdr:colOff>63500</xdr:colOff>
      <xdr:row>61</xdr:row>
      <xdr:rowOff>144780</xdr:rowOff>
    </xdr:to>
    <xdr:cxnSp macro="">
      <xdr:nvCxnSpPr>
        <xdr:cNvPr id="194" name="直線コネクタ 193">
          <a:extLst>
            <a:ext uri="{FF2B5EF4-FFF2-40B4-BE49-F238E27FC236}">
              <a16:creationId xmlns:a16="http://schemas.microsoft.com/office/drawing/2014/main" id="{43134050-E764-434D-9307-9869939CC0CB}"/>
            </a:ext>
          </a:extLst>
        </xdr:cNvPr>
        <xdr:cNvCxnSpPr/>
      </xdr:nvCxnSpPr>
      <xdr:spPr>
        <a:xfrm>
          <a:off x="3355340" y="10334625"/>
          <a:ext cx="7315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25400</xdr:rowOff>
    </xdr:from>
    <xdr:to>
      <xdr:col>15</xdr:col>
      <xdr:colOff>101600</xdr:colOff>
      <xdr:row>61</xdr:row>
      <xdr:rowOff>127000</xdr:rowOff>
    </xdr:to>
    <xdr:sp macro="" textlink="">
      <xdr:nvSpPr>
        <xdr:cNvPr id="195" name="楕円 194">
          <a:extLst>
            <a:ext uri="{FF2B5EF4-FFF2-40B4-BE49-F238E27FC236}">
              <a16:creationId xmlns:a16="http://schemas.microsoft.com/office/drawing/2014/main" id="{6702DBF4-0BF5-467A-9400-9F2B7A9C05AD}"/>
            </a:ext>
          </a:extLst>
        </xdr:cNvPr>
        <xdr:cNvSpPr/>
      </xdr:nvSpPr>
      <xdr:spPr>
        <a:xfrm>
          <a:off x="2514600" y="1025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76200</xdr:rowOff>
    </xdr:from>
    <xdr:to>
      <xdr:col>19</xdr:col>
      <xdr:colOff>177800</xdr:colOff>
      <xdr:row>61</xdr:row>
      <xdr:rowOff>108585</xdr:rowOff>
    </xdr:to>
    <xdr:cxnSp macro="">
      <xdr:nvCxnSpPr>
        <xdr:cNvPr id="196" name="直線コネクタ 195">
          <a:extLst>
            <a:ext uri="{FF2B5EF4-FFF2-40B4-BE49-F238E27FC236}">
              <a16:creationId xmlns:a16="http://schemas.microsoft.com/office/drawing/2014/main" id="{0C83D727-1A62-4B1E-8410-240AED82BAB1}"/>
            </a:ext>
          </a:extLst>
        </xdr:cNvPr>
        <xdr:cNvCxnSpPr/>
      </xdr:nvCxnSpPr>
      <xdr:spPr>
        <a:xfrm>
          <a:off x="2565400" y="10302240"/>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635</xdr:rowOff>
    </xdr:from>
    <xdr:to>
      <xdr:col>10</xdr:col>
      <xdr:colOff>165100</xdr:colOff>
      <xdr:row>61</xdr:row>
      <xdr:rowOff>102235</xdr:rowOff>
    </xdr:to>
    <xdr:sp macro="" textlink="">
      <xdr:nvSpPr>
        <xdr:cNvPr id="197" name="楕円 196">
          <a:extLst>
            <a:ext uri="{FF2B5EF4-FFF2-40B4-BE49-F238E27FC236}">
              <a16:creationId xmlns:a16="http://schemas.microsoft.com/office/drawing/2014/main" id="{E328AA31-3264-41DF-AD27-9CD1A0E4230D}"/>
            </a:ext>
          </a:extLst>
        </xdr:cNvPr>
        <xdr:cNvSpPr/>
      </xdr:nvSpPr>
      <xdr:spPr>
        <a:xfrm>
          <a:off x="1739900" y="1022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51435</xdr:rowOff>
    </xdr:from>
    <xdr:to>
      <xdr:col>15</xdr:col>
      <xdr:colOff>50800</xdr:colOff>
      <xdr:row>61</xdr:row>
      <xdr:rowOff>76200</xdr:rowOff>
    </xdr:to>
    <xdr:cxnSp macro="">
      <xdr:nvCxnSpPr>
        <xdr:cNvPr id="198" name="直線コネクタ 197">
          <a:extLst>
            <a:ext uri="{FF2B5EF4-FFF2-40B4-BE49-F238E27FC236}">
              <a16:creationId xmlns:a16="http://schemas.microsoft.com/office/drawing/2014/main" id="{6A02980F-2E6F-428E-9C00-F9DFC2897F41}"/>
            </a:ext>
          </a:extLst>
        </xdr:cNvPr>
        <xdr:cNvCxnSpPr/>
      </xdr:nvCxnSpPr>
      <xdr:spPr>
        <a:xfrm>
          <a:off x="1790700" y="10277475"/>
          <a:ext cx="7747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135890</xdr:rowOff>
    </xdr:from>
    <xdr:to>
      <xdr:col>6</xdr:col>
      <xdr:colOff>38100</xdr:colOff>
      <xdr:row>61</xdr:row>
      <xdr:rowOff>66040</xdr:rowOff>
    </xdr:to>
    <xdr:sp macro="" textlink="">
      <xdr:nvSpPr>
        <xdr:cNvPr id="199" name="楕円 198">
          <a:extLst>
            <a:ext uri="{FF2B5EF4-FFF2-40B4-BE49-F238E27FC236}">
              <a16:creationId xmlns:a16="http://schemas.microsoft.com/office/drawing/2014/main" id="{A2232CE4-50D2-4068-945A-6F00B359D9AF}"/>
            </a:ext>
          </a:extLst>
        </xdr:cNvPr>
        <xdr:cNvSpPr/>
      </xdr:nvSpPr>
      <xdr:spPr>
        <a:xfrm>
          <a:off x="965200" y="101942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15240</xdr:rowOff>
    </xdr:from>
    <xdr:to>
      <xdr:col>10</xdr:col>
      <xdr:colOff>114300</xdr:colOff>
      <xdr:row>61</xdr:row>
      <xdr:rowOff>51435</xdr:rowOff>
    </xdr:to>
    <xdr:cxnSp macro="">
      <xdr:nvCxnSpPr>
        <xdr:cNvPr id="200" name="直線コネクタ 199">
          <a:extLst>
            <a:ext uri="{FF2B5EF4-FFF2-40B4-BE49-F238E27FC236}">
              <a16:creationId xmlns:a16="http://schemas.microsoft.com/office/drawing/2014/main" id="{66363313-16FE-4700-A504-014405ED2AA3}"/>
            </a:ext>
          </a:extLst>
        </xdr:cNvPr>
        <xdr:cNvCxnSpPr/>
      </xdr:nvCxnSpPr>
      <xdr:spPr>
        <a:xfrm>
          <a:off x="1008380" y="10241280"/>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201" name="n_1aveValue【体育館・プール】&#10;有形固定資産減価償却率">
          <a:extLst>
            <a:ext uri="{FF2B5EF4-FFF2-40B4-BE49-F238E27FC236}">
              <a16:creationId xmlns:a16="http://schemas.microsoft.com/office/drawing/2014/main" id="{DCF2A012-6D5D-4927-8224-22CBF591941D}"/>
            </a:ext>
          </a:extLst>
        </xdr:cNvPr>
        <xdr:cNvSpPr txBox="1"/>
      </xdr:nvSpPr>
      <xdr:spPr>
        <a:xfrm>
          <a:off x="3170564"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13987</xdr:rowOff>
    </xdr:from>
    <xdr:ext cx="405111" cy="259045"/>
    <xdr:sp macro="" textlink="">
      <xdr:nvSpPr>
        <xdr:cNvPr id="202" name="n_2aveValue【体育館・プール】&#10;有形固定資産減価償却率">
          <a:extLst>
            <a:ext uri="{FF2B5EF4-FFF2-40B4-BE49-F238E27FC236}">
              <a16:creationId xmlns:a16="http://schemas.microsoft.com/office/drawing/2014/main" id="{E6D51730-1640-45F4-BFD6-31E6F493D7C8}"/>
            </a:ext>
          </a:extLst>
        </xdr:cNvPr>
        <xdr:cNvSpPr txBox="1"/>
      </xdr:nvSpPr>
      <xdr:spPr>
        <a:xfrm>
          <a:off x="238570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166387</xdr:rowOff>
    </xdr:from>
    <xdr:ext cx="405111" cy="259045"/>
    <xdr:sp macro="" textlink="">
      <xdr:nvSpPr>
        <xdr:cNvPr id="203" name="n_3aveValue【体育館・プール】&#10;有形固定資産減価償却率">
          <a:extLst>
            <a:ext uri="{FF2B5EF4-FFF2-40B4-BE49-F238E27FC236}">
              <a16:creationId xmlns:a16="http://schemas.microsoft.com/office/drawing/2014/main" id="{9BBD8E00-5A1A-4004-A250-270FB3A22322}"/>
            </a:ext>
          </a:extLst>
        </xdr:cNvPr>
        <xdr:cNvSpPr txBox="1"/>
      </xdr:nvSpPr>
      <xdr:spPr>
        <a:xfrm>
          <a:off x="161100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17797</xdr:rowOff>
    </xdr:from>
    <xdr:ext cx="405111" cy="259045"/>
    <xdr:sp macro="" textlink="">
      <xdr:nvSpPr>
        <xdr:cNvPr id="204" name="n_4aveValue【体育館・プール】&#10;有形固定資産減価償却率">
          <a:extLst>
            <a:ext uri="{FF2B5EF4-FFF2-40B4-BE49-F238E27FC236}">
              <a16:creationId xmlns:a16="http://schemas.microsoft.com/office/drawing/2014/main" id="{53C80CCA-3DD6-432D-A693-9EFDA43DDA06}"/>
            </a:ext>
          </a:extLst>
        </xdr:cNvPr>
        <xdr:cNvSpPr txBox="1"/>
      </xdr:nvSpPr>
      <xdr:spPr>
        <a:xfrm>
          <a:off x="83630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150512</xdr:rowOff>
    </xdr:from>
    <xdr:ext cx="405111" cy="259045"/>
    <xdr:sp macro="" textlink="">
      <xdr:nvSpPr>
        <xdr:cNvPr id="205" name="n_1mainValue【体育館・プール】&#10;有形固定資産減価償却率">
          <a:extLst>
            <a:ext uri="{FF2B5EF4-FFF2-40B4-BE49-F238E27FC236}">
              <a16:creationId xmlns:a16="http://schemas.microsoft.com/office/drawing/2014/main" id="{142A1A00-B6D3-468D-9A29-40D89DD66EE8}"/>
            </a:ext>
          </a:extLst>
        </xdr:cNvPr>
        <xdr:cNvSpPr txBox="1"/>
      </xdr:nvSpPr>
      <xdr:spPr>
        <a:xfrm>
          <a:off x="3170564"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118127</xdr:rowOff>
    </xdr:from>
    <xdr:ext cx="405111" cy="259045"/>
    <xdr:sp macro="" textlink="">
      <xdr:nvSpPr>
        <xdr:cNvPr id="206" name="n_2mainValue【体育館・プール】&#10;有形固定資産減価償却率">
          <a:extLst>
            <a:ext uri="{FF2B5EF4-FFF2-40B4-BE49-F238E27FC236}">
              <a16:creationId xmlns:a16="http://schemas.microsoft.com/office/drawing/2014/main" id="{A28F4727-5DA5-4C14-9EE8-C5945BEC7F30}"/>
            </a:ext>
          </a:extLst>
        </xdr:cNvPr>
        <xdr:cNvSpPr txBox="1"/>
      </xdr:nvSpPr>
      <xdr:spPr>
        <a:xfrm>
          <a:off x="2385704" y="1034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93362</xdr:rowOff>
    </xdr:from>
    <xdr:ext cx="405111" cy="259045"/>
    <xdr:sp macro="" textlink="">
      <xdr:nvSpPr>
        <xdr:cNvPr id="207" name="n_3mainValue【体育館・プール】&#10;有形固定資産減価償却率">
          <a:extLst>
            <a:ext uri="{FF2B5EF4-FFF2-40B4-BE49-F238E27FC236}">
              <a16:creationId xmlns:a16="http://schemas.microsoft.com/office/drawing/2014/main" id="{987092DD-627F-4B01-B5B8-7E6C168A2982}"/>
            </a:ext>
          </a:extLst>
        </xdr:cNvPr>
        <xdr:cNvSpPr txBox="1"/>
      </xdr:nvSpPr>
      <xdr:spPr>
        <a:xfrm>
          <a:off x="1611004" y="1031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57167</xdr:rowOff>
    </xdr:from>
    <xdr:ext cx="405111" cy="259045"/>
    <xdr:sp macro="" textlink="">
      <xdr:nvSpPr>
        <xdr:cNvPr id="208" name="n_4mainValue【体育館・プール】&#10;有形固定資産減価償却率">
          <a:extLst>
            <a:ext uri="{FF2B5EF4-FFF2-40B4-BE49-F238E27FC236}">
              <a16:creationId xmlns:a16="http://schemas.microsoft.com/office/drawing/2014/main" id="{452BE794-C999-4D78-B3EE-24FEBF932248}"/>
            </a:ext>
          </a:extLst>
        </xdr:cNvPr>
        <xdr:cNvSpPr txBox="1"/>
      </xdr:nvSpPr>
      <xdr:spPr>
        <a:xfrm>
          <a:off x="836304"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E92E2218-8BE0-41EA-B951-AE01425B0B51}"/>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94CAC465-D7DB-4E6D-9BE3-C4E01B3A369A}"/>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FE640966-0A0F-4172-91B8-D0C8DC1BE988}"/>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98C36FD7-A806-4F2B-9D2B-FFC9D697CE77}"/>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5993A85B-4134-43A2-BF77-91913F160F08}"/>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C6984A27-2400-499F-9877-328365B3C3A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560957FA-0477-45DA-AD99-996A503EE11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B95F35C4-6561-419A-A7BE-876E6AAC6286}"/>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12A0C41D-D29F-444F-BB22-3C923DEAE272}"/>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B0897EBF-D631-472F-81E0-08BEC34C4A53}"/>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154B318F-2F6C-4DF2-92A7-12C984C98ADD}"/>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C93E9D77-F283-4F8F-88CB-B3DDBD76B290}"/>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B3D90A6A-C9A1-4CD7-B0E3-03F6CDFA6139}"/>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BDA24F55-D50E-4B4E-88F5-52A673E0032C}"/>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54157396-B1E6-4150-B104-C71C4703E49D}"/>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A1FFCBD6-1C4C-43BB-95EB-DCE73BDB733A}"/>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B1E3E8AC-5E20-4C26-BEC6-318F40428561}"/>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34CCBE91-3244-4BA1-85BE-37497544F8B6}"/>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2026551-FACA-49A4-9EF9-D340CF362E6C}"/>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5496E676-5021-4004-A3C2-C6F41EE98197}"/>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7A35A6FD-D8B5-4735-BD11-BE85131E6A33}"/>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A2975037-D721-49D3-B698-83EB84BF17B1}"/>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3E38C61E-689F-40E3-A925-7CB3869FE2D1}"/>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32" name="直線コネクタ 231">
          <a:extLst>
            <a:ext uri="{FF2B5EF4-FFF2-40B4-BE49-F238E27FC236}">
              <a16:creationId xmlns:a16="http://schemas.microsoft.com/office/drawing/2014/main" id="{A8DC5DD7-1FF4-4154-8F67-2C60B906F55F}"/>
            </a:ext>
          </a:extLst>
        </xdr:cNvPr>
        <xdr:cNvCxnSpPr/>
      </xdr:nvCxnSpPr>
      <xdr:spPr>
        <a:xfrm flipV="1">
          <a:off x="9219565" y="9254490"/>
          <a:ext cx="0" cy="1507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233" name="【体育館・プール】&#10;一人当たり面積最小値テキスト">
          <a:extLst>
            <a:ext uri="{FF2B5EF4-FFF2-40B4-BE49-F238E27FC236}">
              <a16:creationId xmlns:a16="http://schemas.microsoft.com/office/drawing/2014/main" id="{F25DF30C-2B3B-4B1A-A48F-4D64BEBEB1FB}"/>
            </a:ext>
          </a:extLst>
        </xdr:cNvPr>
        <xdr:cNvSpPr txBox="1"/>
      </xdr:nvSpPr>
      <xdr:spPr>
        <a:xfrm>
          <a:off x="9258300" y="1076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34" name="直線コネクタ 233">
          <a:extLst>
            <a:ext uri="{FF2B5EF4-FFF2-40B4-BE49-F238E27FC236}">
              <a16:creationId xmlns:a16="http://schemas.microsoft.com/office/drawing/2014/main" id="{520D8593-A285-45F7-960A-9CB4DACCE92D}"/>
            </a:ext>
          </a:extLst>
        </xdr:cNvPr>
        <xdr:cNvCxnSpPr/>
      </xdr:nvCxnSpPr>
      <xdr:spPr>
        <a:xfrm>
          <a:off x="9154160" y="10761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35" name="【体育館・プール】&#10;一人当たり面積最大値テキスト">
          <a:extLst>
            <a:ext uri="{FF2B5EF4-FFF2-40B4-BE49-F238E27FC236}">
              <a16:creationId xmlns:a16="http://schemas.microsoft.com/office/drawing/2014/main" id="{35285B8B-A8B7-47EC-9DC2-ED5E6080B52E}"/>
            </a:ext>
          </a:extLst>
        </xdr:cNvPr>
        <xdr:cNvSpPr txBox="1"/>
      </xdr:nvSpPr>
      <xdr:spPr>
        <a:xfrm>
          <a:off x="9258300" y="903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36" name="直線コネクタ 235">
          <a:extLst>
            <a:ext uri="{FF2B5EF4-FFF2-40B4-BE49-F238E27FC236}">
              <a16:creationId xmlns:a16="http://schemas.microsoft.com/office/drawing/2014/main" id="{9C96BBBD-7C4F-4341-912D-5C594A6DF74D}"/>
            </a:ext>
          </a:extLst>
        </xdr:cNvPr>
        <xdr:cNvCxnSpPr/>
      </xdr:nvCxnSpPr>
      <xdr:spPr>
        <a:xfrm>
          <a:off x="915416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33037</xdr:rowOff>
    </xdr:from>
    <xdr:ext cx="469744" cy="259045"/>
    <xdr:sp macro="" textlink="">
      <xdr:nvSpPr>
        <xdr:cNvPr id="237" name="【体育館・プール】&#10;一人当たり面積平均値テキスト">
          <a:extLst>
            <a:ext uri="{FF2B5EF4-FFF2-40B4-BE49-F238E27FC236}">
              <a16:creationId xmlns:a16="http://schemas.microsoft.com/office/drawing/2014/main" id="{D45E831D-F5C7-4D90-BC8E-7E4E94B3B85F}"/>
            </a:ext>
          </a:extLst>
        </xdr:cNvPr>
        <xdr:cNvSpPr txBox="1"/>
      </xdr:nvSpPr>
      <xdr:spPr>
        <a:xfrm>
          <a:off x="9258300" y="10259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38" name="フローチャート: 判断 237">
          <a:extLst>
            <a:ext uri="{FF2B5EF4-FFF2-40B4-BE49-F238E27FC236}">
              <a16:creationId xmlns:a16="http://schemas.microsoft.com/office/drawing/2014/main" id="{F3FA8C34-A5FA-4C1C-B6C6-71D86E14E01F}"/>
            </a:ext>
          </a:extLst>
        </xdr:cNvPr>
        <xdr:cNvSpPr/>
      </xdr:nvSpPr>
      <xdr:spPr>
        <a:xfrm>
          <a:off x="9192260" y="104038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9" name="フローチャート: 判断 238">
          <a:extLst>
            <a:ext uri="{FF2B5EF4-FFF2-40B4-BE49-F238E27FC236}">
              <a16:creationId xmlns:a16="http://schemas.microsoft.com/office/drawing/2014/main" id="{4A9B08B5-A3E3-4260-B99A-009DC8842140}"/>
            </a:ext>
          </a:extLst>
        </xdr:cNvPr>
        <xdr:cNvSpPr/>
      </xdr:nvSpPr>
      <xdr:spPr>
        <a:xfrm>
          <a:off x="8445500" y="1040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240" name="フローチャート: 判断 239">
          <a:extLst>
            <a:ext uri="{FF2B5EF4-FFF2-40B4-BE49-F238E27FC236}">
              <a16:creationId xmlns:a16="http://schemas.microsoft.com/office/drawing/2014/main" id="{BAE12D64-D981-45ED-9EC5-CF80B56F634C}"/>
            </a:ext>
          </a:extLst>
        </xdr:cNvPr>
        <xdr:cNvSpPr/>
      </xdr:nvSpPr>
      <xdr:spPr>
        <a:xfrm>
          <a:off x="7670800" y="104127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241" name="フローチャート: 判断 240">
          <a:extLst>
            <a:ext uri="{FF2B5EF4-FFF2-40B4-BE49-F238E27FC236}">
              <a16:creationId xmlns:a16="http://schemas.microsoft.com/office/drawing/2014/main" id="{059A0836-97AA-46C3-BFD8-4F1D418B0C4F}"/>
            </a:ext>
          </a:extLst>
        </xdr:cNvPr>
        <xdr:cNvSpPr/>
      </xdr:nvSpPr>
      <xdr:spPr>
        <a:xfrm>
          <a:off x="6873240"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156210</xdr:rowOff>
    </xdr:from>
    <xdr:to>
      <xdr:col>36</xdr:col>
      <xdr:colOff>165100</xdr:colOff>
      <xdr:row>62</xdr:row>
      <xdr:rowOff>86360</xdr:rowOff>
    </xdr:to>
    <xdr:sp macro="" textlink="">
      <xdr:nvSpPr>
        <xdr:cNvPr id="242" name="フローチャート: 判断 241">
          <a:extLst>
            <a:ext uri="{FF2B5EF4-FFF2-40B4-BE49-F238E27FC236}">
              <a16:creationId xmlns:a16="http://schemas.microsoft.com/office/drawing/2014/main" id="{5A1C4911-D518-4EDF-9C93-0E197D42DC94}"/>
            </a:ext>
          </a:extLst>
        </xdr:cNvPr>
        <xdr:cNvSpPr/>
      </xdr:nvSpPr>
      <xdr:spPr>
        <a:xfrm>
          <a:off x="6098540" y="10382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585E361-E865-4FE4-8C1E-2B9510A3E449}"/>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5886B8B-60EC-40F7-95B0-6FE04490EF5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93F57C9-2FB9-4863-A21C-8338AE5C2835}"/>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AFEBD696-C078-4A66-9398-558F2078B035}"/>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DA0A3DC-4C29-4362-8D2F-33727783D76C}"/>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118110</xdr:rowOff>
    </xdr:from>
    <xdr:to>
      <xdr:col>55</xdr:col>
      <xdr:colOff>50800</xdr:colOff>
      <xdr:row>63</xdr:row>
      <xdr:rowOff>48260</xdr:rowOff>
    </xdr:to>
    <xdr:sp macro="" textlink="">
      <xdr:nvSpPr>
        <xdr:cNvPr id="248" name="楕円 247">
          <a:extLst>
            <a:ext uri="{FF2B5EF4-FFF2-40B4-BE49-F238E27FC236}">
              <a16:creationId xmlns:a16="http://schemas.microsoft.com/office/drawing/2014/main" id="{F52AABB7-F7EA-4479-89BD-62E63FD6E02E}"/>
            </a:ext>
          </a:extLst>
        </xdr:cNvPr>
        <xdr:cNvSpPr/>
      </xdr:nvSpPr>
      <xdr:spPr>
        <a:xfrm>
          <a:off x="9192260" y="105117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96537</xdr:rowOff>
    </xdr:from>
    <xdr:ext cx="469744" cy="259045"/>
    <xdr:sp macro="" textlink="">
      <xdr:nvSpPr>
        <xdr:cNvPr id="249" name="【体育館・プール】&#10;一人当たり面積該当値テキスト">
          <a:extLst>
            <a:ext uri="{FF2B5EF4-FFF2-40B4-BE49-F238E27FC236}">
              <a16:creationId xmlns:a16="http://schemas.microsoft.com/office/drawing/2014/main" id="{08345EE0-636D-4746-80BD-9D2A03508291}"/>
            </a:ext>
          </a:extLst>
        </xdr:cNvPr>
        <xdr:cNvSpPr txBox="1"/>
      </xdr:nvSpPr>
      <xdr:spPr>
        <a:xfrm>
          <a:off x="9258300" y="1049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121920</xdr:rowOff>
    </xdr:from>
    <xdr:to>
      <xdr:col>50</xdr:col>
      <xdr:colOff>165100</xdr:colOff>
      <xdr:row>63</xdr:row>
      <xdr:rowOff>52070</xdr:rowOff>
    </xdr:to>
    <xdr:sp macro="" textlink="">
      <xdr:nvSpPr>
        <xdr:cNvPr id="250" name="楕円 249">
          <a:extLst>
            <a:ext uri="{FF2B5EF4-FFF2-40B4-BE49-F238E27FC236}">
              <a16:creationId xmlns:a16="http://schemas.microsoft.com/office/drawing/2014/main" id="{0D9B06CB-9EAC-4BA5-BBD2-EAB1162740FE}"/>
            </a:ext>
          </a:extLst>
        </xdr:cNvPr>
        <xdr:cNvSpPr/>
      </xdr:nvSpPr>
      <xdr:spPr>
        <a:xfrm>
          <a:off x="8445500" y="10515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168910</xdr:rowOff>
    </xdr:from>
    <xdr:to>
      <xdr:col>55</xdr:col>
      <xdr:colOff>0</xdr:colOff>
      <xdr:row>63</xdr:row>
      <xdr:rowOff>1270</xdr:rowOff>
    </xdr:to>
    <xdr:cxnSp macro="">
      <xdr:nvCxnSpPr>
        <xdr:cNvPr id="251" name="直線コネクタ 250">
          <a:extLst>
            <a:ext uri="{FF2B5EF4-FFF2-40B4-BE49-F238E27FC236}">
              <a16:creationId xmlns:a16="http://schemas.microsoft.com/office/drawing/2014/main" id="{5A40DC30-2CE2-46D0-B6CE-F2543E47305E}"/>
            </a:ext>
          </a:extLst>
        </xdr:cNvPr>
        <xdr:cNvCxnSpPr/>
      </xdr:nvCxnSpPr>
      <xdr:spPr>
        <a:xfrm flipV="1">
          <a:off x="8496300" y="1056259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123190</xdr:rowOff>
    </xdr:from>
    <xdr:to>
      <xdr:col>46</xdr:col>
      <xdr:colOff>38100</xdr:colOff>
      <xdr:row>63</xdr:row>
      <xdr:rowOff>53340</xdr:rowOff>
    </xdr:to>
    <xdr:sp macro="" textlink="">
      <xdr:nvSpPr>
        <xdr:cNvPr id="252" name="楕円 251">
          <a:extLst>
            <a:ext uri="{FF2B5EF4-FFF2-40B4-BE49-F238E27FC236}">
              <a16:creationId xmlns:a16="http://schemas.microsoft.com/office/drawing/2014/main" id="{9B2FD0C9-A450-4F32-8899-8FE9F1ACA235}"/>
            </a:ext>
          </a:extLst>
        </xdr:cNvPr>
        <xdr:cNvSpPr/>
      </xdr:nvSpPr>
      <xdr:spPr>
        <a:xfrm>
          <a:off x="7670800" y="10516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1270</xdr:rowOff>
    </xdr:from>
    <xdr:to>
      <xdr:col>50</xdr:col>
      <xdr:colOff>114300</xdr:colOff>
      <xdr:row>63</xdr:row>
      <xdr:rowOff>2540</xdr:rowOff>
    </xdr:to>
    <xdr:cxnSp macro="">
      <xdr:nvCxnSpPr>
        <xdr:cNvPr id="253" name="直線コネクタ 252">
          <a:extLst>
            <a:ext uri="{FF2B5EF4-FFF2-40B4-BE49-F238E27FC236}">
              <a16:creationId xmlns:a16="http://schemas.microsoft.com/office/drawing/2014/main" id="{BE32E50A-426F-4169-9720-D42CD656EA09}"/>
            </a:ext>
          </a:extLst>
        </xdr:cNvPr>
        <xdr:cNvCxnSpPr/>
      </xdr:nvCxnSpPr>
      <xdr:spPr>
        <a:xfrm flipV="1">
          <a:off x="7713980" y="10562590"/>
          <a:ext cx="78232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125730</xdr:rowOff>
    </xdr:from>
    <xdr:to>
      <xdr:col>41</xdr:col>
      <xdr:colOff>101600</xdr:colOff>
      <xdr:row>63</xdr:row>
      <xdr:rowOff>55880</xdr:rowOff>
    </xdr:to>
    <xdr:sp macro="" textlink="">
      <xdr:nvSpPr>
        <xdr:cNvPr id="254" name="楕円 253">
          <a:extLst>
            <a:ext uri="{FF2B5EF4-FFF2-40B4-BE49-F238E27FC236}">
              <a16:creationId xmlns:a16="http://schemas.microsoft.com/office/drawing/2014/main" id="{DFC82F47-B811-4847-9402-80D3E2A499E3}"/>
            </a:ext>
          </a:extLst>
        </xdr:cNvPr>
        <xdr:cNvSpPr/>
      </xdr:nvSpPr>
      <xdr:spPr>
        <a:xfrm>
          <a:off x="6873240" y="10519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2540</xdr:rowOff>
    </xdr:from>
    <xdr:to>
      <xdr:col>45</xdr:col>
      <xdr:colOff>177800</xdr:colOff>
      <xdr:row>63</xdr:row>
      <xdr:rowOff>5080</xdr:rowOff>
    </xdr:to>
    <xdr:cxnSp macro="">
      <xdr:nvCxnSpPr>
        <xdr:cNvPr id="255" name="直線コネクタ 254">
          <a:extLst>
            <a:ext uri="{FF2B5EF4-FFF2-40B4-BE49-F238E27FC236}">
              <a16:creationId xmlns:a16="http://schemas.microsoft.com/office/drawing/2014/main" id="{CA2E0E6D-1A13-494B-91C1-99358FA5CB7C}"/>
            </a:ext>
          </a:extLst>
        </xdr:cNvPr>
        <xdr:cNvCxnSpPr/>
      </xdr:nvCxnSpPr>
      <xdr:spPr>
        <a:xfrm flipV="1">
          <a:off x="6924040" y="10563860"/>
          <a:ext cx="78994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129540</xdr:rowOff>
    </xdr:from>
    <xdr:to>
      <xdr:col>36</xdr:col>
      <xdr:colOff>165100</xdr:colOff>
      <xdr:row>63</xdr:row>
      <xdr:rowOff>59690</xdr:rowOff>
    </xdr:to>
    <xdr:sp macro="" textlink="">
      <xdr:nvSpPr>
        <xdr:cNvPr id="256" name="楕円 255">
          <a:extLst>
            <a:ext uri="{FF2B5EF4-FFF2-40B4-BE49-F238E27FC236}">
              <a16:creationId xmlns:a16="http://schemas.microsoft.com/office/drawing/2014/main" id="{6FB10C0C-B3F3-46E3-B1E5-5ADEB4CDC1C0}"/>
            </a:ext>
          </a:extLst>
        </xdr:cNvPr>
        <xdr:cNvSpPr/>
      </xdr:nvSpPr>
      <xdr:spPr>
        <a:xfrm>
          <a:off x="6098540" y="10523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5080</xdr:rowOff>
    </xdr:from>
    <xdr:to>
      <xdr:col>41</xdr:col>
      <xdr:colOff>50800</xdr:colOff>
      <xdr:row>63</xdr:row>
      <xdr:rowOff>8890</xdr:rowOff>
    </xdr:to>
    <xdr:cxnSp macro="">
      <xdr:nvCxnSpPr>
        <xdr:cNvPr id="257" name="直線コネクタ 256">
          <a:extLst>
            <a:ext uri="{FF2B5EF4-FFF2-40B4-BE49-F238E27FC236}">
              <a16:creationId xmlns:a16="http://schemas.microsoft.com/office/drawing/2014/main" id="{953CE84D-FCFC-4D24-9FEF-A7ADF0498B4C}"/>
            </a:ext>
          </a:extLst>
        </xdr:cNvPr>
        <xdr:cNvCxnSpPr/>
      </xdr:nvCxnSpPr>
      <xdr:spPr>
        <a:xfrm flipV="1">
          <a:off x="6149340" y="1056640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133367</xdr:rowOff>
    </xdr:from>
    <xdr:ext cx="469744" cy="259045"/>
    <xdr:sp macro="" textlink="">
      <xdr:nvSpPr>
        <xdr:cNvPr id="258" name="n_1aveValue【体育館・プール】&#10;一人当たり面積">
          <a:extLst>
            <a:ext uri="{FF2B5EF4-FFF2-40B4-BE49-F238E27FC236}">
              <a16:creationId xmlns:a16="http://schemas.microsoft.com/office/drawing/2014/main" id="{D76DA87A-0D7A-488B-804E-0CF2D3C70C08}"/>
            </a:ext>
          </a:extLst>
        </xdr:cNvPr>
        <xdr:cNvSpPr txBox="1"/>
      </xdr:nvSpPr>
      <xdr:spPr>
        <a:xfrm>
          <a:off x="8271587" y="1019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137177</xdr:rowOff>
    </xdr:from>
    <xdr:ext cx="469744" cy="259045"/>
    <xdr:sp macro="" textlink="">
      <xdr:nvSpPr>
        <xdr:cNvPr id="259" name="n_2aveValue【体育館・プール】&#10;一人当たり面積">
          <a:extLst>
            <a:ext uri="{FF2B5EF4-FFF2-40B4-BE49-F238E27FC236}">
              <a16:creationId xmlns:a16="http://schemas.microsoft.com/office/drawing/2014/main" id="{2DB6E52F-12B4-4108-A735-8489EEF06F5C}"/>
            </a:ext>
          </a:extLst>
        </xdr:cNvPr>
        <xdr:cNvSpPr txBox="1"/>
      </xdr:nvSpPr>
      <xdr:spPr>
        <a:xfrm>
          <a:off x="7509587" y="1019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135907</xdr:rowOff>
    </xdr:from>
    <xdr:ext cx="469744" cy="259045"/>
    <xdr:sp macro="" textlink="">
      <xdr:nvSpPr>
        <xdr:cNvPr id="260" name="n_3aveValue【体育館・プール】&#10;一人当たり面積">
          <a:extLst>
            <a:ext uri="{FF2B5EF4-FFF2-40B4-BE49-F238E27FC236}">
              <a16:creationId xmlns:a16="http://schemas.microsoft.com/office/drawing/2014/main" id="{0D0BE85A-9C79-4398-A34B-010613D97F23}"/>
            </a:ext>
          </a:extLst>
        </xdr:cNvPr>
        <xdr:cNvSpPr txBox="1"/>
      </xdr:nvSpPr>
      <xdr:spPr>
        <a:xfrm>
          <a:off x="6712027" y="1019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102887</xdr:rowOff>
    </xdr:from>
    <xdr:ext cx="469744" cy="259045"/>
    <xdr:sp macro="" textlink="">
      <xdr:nvSpPr>
        <xdr:cNvPr id="261" name="n_4aveValue【体育館・プール】&#10;一人当たり面積">
          <a:extLst>
            <a:ext uri="{FF2B5EF4-FFF2-40B4-BE49-F238E27FC236}">
              <a16:creationId xmlns:a16="http://schemas.microsoft.com/office/drawing/2014/main" id="{C0A38BC9-5CB4-4D9F-82B7-7AB9A55F7F01}"/>
            </a:ext>
          </a:extLst>
        </xdr:cNvPr>
        <xdr:cNvSpPr txBox="1"/>
      </xdr:nvSpPr>
      <xdr:spPr>
        <a:xfrm>
          <a:off x="5937327" y="10161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43197</xdr:rowOff>
    </xdr:from>
    <xdr:ext cx="469744" cy="259045"/>
    <xdr:sp macro="" textlink="">
      <xdr:nvSpPr>
        <xdr:cNvPr id="262" name="n_1mainValue【体育館・プール】&#10;一人当たり面積">
          <a:extLst>
            <a:ext uri="{FF2B5EF4-FFF2-40B4-BE49-F238E27FC236}">
              <a16:creationId xmlns:a16="http://schemas.microsoft.com/office/drawing/2014/main" id="{BBF25CAF-C06A-45C1-8370-A13E5AC5B231}"/>
            </a:ext>
          </a:extLst>
        </xdr:cNvPr>
        <xdr:cNvSpPr txBox="1"/>
      </xdr:nvSpPr>
      <xdr:spPr>
        <a:xfrm>
          <a:off x="8271587" y="10604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44467</xdr:rowOff>
    </xdr:from>
    <xdr:ext cx="469744" cy="259045"/>
    <xdr:sp macro="" textlink="">
      <xdr:nvSpPr>
        <xdr:cNvPr id="263" name="n_2mainValue【体育館・プール】&#10;一人当たり面積">
          <a:extLst>
            <a:ext uri="{FF2B5EF4-FFF2-40B4-BE49-F238E27FC236}">
              <a16:creationId xmlns:a16="http://schemas.microsoft.com/office/drawing/2014/main" id="{69EEFF33-B516-4389-B03F-C836A0C8DAF1}"/>
            </a:ext>
          </a:extLst>
        </xdr:cNvPr>
        <xdr:cNvSpPr txBox="1"/>
      </xdr:nvSpPr>
      <xdr:spPr>
        <a:xfrm>
          <a:off x="7509587" y="10605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47007</xdr:rowOff>
    </xdr:from>
    <xdr:ext cx="469744" cy="259045"/>
    <xdr:sp macro="" textlink="">
      <xdr:nvSpPr>
        <xdr:cNvPr id="264" name="n_3mainValue【体育館・プール】&#10;一人当たり面積">
          <a:extLst>
            <a:ext uri="{FF2B5EF4-FFF2-40B4-BE49-F238E27FC236}">
              <a16:creationId xmlns:a16="http://schemas.microsoft.com/office/drawing/2014/main" id="{19B3E314-4488-4F83-853F-E799AE2893A2}"/>
            </a:ext>
          </a:extLst>
        </xdr:cNvPr>
        <xdr:cNvSpPr txBox="1"/>
      </xdr:nvSpPr>
      <xdr:spPr>
        <a:xfrm>
          <a:off x="6712027" y="1060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50817</xdr:rowOff>
    </xdr:from>
    <xdr:ext cx="469744" cy="259045"/>
    <xdr:sp macro="" textlink="">
      <xdr:nvSpPr>
        <xdr:cNvPr id="265" name="n_4mainValue【体育館・プール】&#10;一人当たり面積">
          <a:extLst>
            <a:ext uri="{FF2B5EF4-FFF2-40B4-BE49-F238E27FC236}">
              <a16:creationId xmlns:a16="http://schemas.microsoft.com/office/drawing/2014/main" id="{9A09558C-C5F3-49EF-A7A5-7BFFC860F901}"/>
            </a:ext>
          </a:extLst>
        </xdr:cNvPr>
        <xdr:cNvSpPr txBox="1"/>
      </xdr:nvSpPr>
      <xdr:spPr>
        <a:xfrm>
          <a:off x="5937327" y="1061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69FB72AB-5071-42B4-A1CA-C4B0F515BE25}"/>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EDD5FF64-08D3-4614-83BA-4B6ADB034B9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8F6BD6B4-FAE2-497A-A0D1-8AFBDF943DB6}"/>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657120D7-1C91-4CD9-8532-D041DC6586F4}"/>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ED405210-03B8-4EDD-8A30-F532102EE7C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576DB91D-63BA-442A-8E36-CAA618A8F24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68978F1A-45E0-48CD-99CA-579344E1E6C8}"/>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31B0C9E3-FF5B-4C41-AEBC-5F952F00E486}"/>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D890F0ED-6868-4B21-A1AF-1B387798C5A6}"/>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CF74C317-EC36-48AD-9862-FE33A6EF41FF}"/>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28617F57-C5FA-410F-8FBE-9629794013B2}"/>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29E5FCBE-1A0F-4673-B4E8-709009CCFCD8}"/>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06D6F765-7B0D-4163-BE05-632F2C52E257}"/>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C515D091-54BF-4C17-9907-C95B231706AC}"/>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A2EEA186-DC6F-49EC-A39E-FB697E269D17}"/>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427CA14F-7415-470C-BCE1-14A092A524EE}"/>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72A4C862-120D-4FE1-8609-5FA7523334EC}"/>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B2048510-4FA2-46C3-B27E-9B01DD3BD001}"/>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B18F58BF-F513-4859-9636-575672C8CA39}"/>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2A16BAB-5392-4DA3-874E-CE45E0A40F5E}"/>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19B9CD06-21E1-4AAC-998C-BCD28C2C65E2}"/>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306B01E0-4DA5-4776-B29C-DF5D1C29BFDC}"/>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288" name="直線コネクタ 287">
          <a:extLst>
            <a:ext uri="{FF2B5EF4-FFF2-40B4-BE49-F238E27FC236}">
              <a16:creationId xmlns:a16="http://schemas.microsoft.com/office/drawing/2014/main" id="{B632312D-D72D-4DD5-AFA6-760ED6C35640}"/>
            </a:ext>
          </a:extLst>
        </xdr:cNvPr>
        <xdr:cNvCxnSpPr/>
      </xdr:nvCxnSpPr>
      <xdr:spPr>
        <a:xfrm flipV="1">
          <a:off x="4086225" y="13148309"/>
          <a:ext cx="0" cy="1274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53EC3433-8708-45B4-909D-04A3D26989D5}"/>
            </a:ext>
          </a:extLst>
        </xdr:cNvPr>
        <xdr:cNvSpPr txBox="1"/>
      </xdr:nvSpPr>
      <xdr:spPr>
        <a:xfrm>
          <a:off x="4124960" y="14426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290" name="直線コネクタ 289">
          <a:extLst>
            <a:ext uri="{FF2B5EF4-FFF2-40B4-BE49-F238E27FC236}">
              <a16:creationId xmlns:a16="http://schemas.microsoft.com/office/drawing/2014/main" id="{28A512FF-F351-4036-810E-3D45B8C10017}"/>
            </a:ext>
          </a:extLst>
        </xdr:cNvPr>
        <xdr:cNvCxnSpPr/>
      </xdr:nvCxnSpPr>
      <xdr:spPr>
        <a:xfrm>
          <a:off x="4020820" y="14423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951BC3EB-F165-4F9F-ADDC-F283075924B0}"/>
            </a:ext>
          </a:extLst>
        </xdr:cNvPr>
        <xdr:cNvSpPr txBox="1"/>
      </xdr:nvSpPr>
      <xdr:spPr>
        <a:xfrm>
          <a:off x="4124960" y="12927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2" name="直線コネクタ 291">
          <a:extLst>
            <a:ext uri="{FF2B5EF4-FFF2-40B4-BE49-F238E27FC236}">
              <a16:creationId xmlns:a16="http://schemas.microsoft.com/office/drawing/2014/main" id="{25C64B09-B371-403C-848A-481D62B4B77B}"/>
            </a:ext>
          </a:extLst>
        </xdr:cNvPr>
        <xdr:cNvCxnSpPr/>
      </xdr:nvCxnSpPr>
      <xdr:spPr>
        <a:xfrm>
          <a:off x="4020820" y="13148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99331</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22013643-41E8-4C54-9FDF-B9D81AA01C41}"/>
            </a:ext>
          </a:extLst>
        </xdr:cNvPr>
        <xdr:cNvSpPr txBox="1"/>
      </xdr:nvSpPr>
      <xdr:spPr>
        <a:xfrm>
          <a:off x="4124960" y="135105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294" name="フローチャート: 判断 293">
          <a:extLst>
            <a:ext uri="{FF2B5EF4-FFF2-40B4-BE49-F238E27FC236}">
              <a16:creationId xmlns:a16="http://schemas.microsoft.com/office/drawing/2014/main" id="{7B600040-F372-4B23-83B7-E9BAA4FC2D6B}"/>
            </a:ext>
          </a:extLst>
        </xdr:cNvPr>
        <xdr:cNvSpPr/>
      </xdr:nvSpPr>
      <xdr:spPr>
        <a:xfrm>
          <a:off x="4036060" y="136552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95" name="フローチャート: 判断 294">
          <a:extLst>
            <a:ext uri="{FF2B5EF4-FFF2-40B4-BE49-F238E27FC236}">
              <a16:creationId xmlns:a16="http://schemas.microsoft.com/office/drawing/2014/main" id="{133773F5-8EEA-4F0B-9437-8D03A089F4A9}"/>
            </a:ext>
          </a:extLst>
        </xdr:cNvPr>
        <xdr:cNvSpPr/>
      </xdr:nvSpPr>
      <xdr:spPr>
        <a:xfrm>
          <a:off x="3312160" y="136004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296" name="フローチャート: 判断 295">
          <a:extLst>
            <a:ext uri="{FF2B5EF4-FFF2-40B4-BE49-F238E27FC236}">
              <a16:creationId xmlns:a16="http://schemas.microsoft.com/office/drawing/2014/main" id="{1E70D5B9-A424-46B1-85D7-10F3E5115AD8}"/>
            </a:ext>
          </a:extLst>
        </xdr:cNvPr>
        <xdr:cNvSpPr/>
      </xdr:nvSpPr>
      <xdr:spPr>
        <a:xfrm>
          <a:off x="2514600" y="1357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297" name="フローチャート: 判断 296">
          <a:extLst>
            <a:ext uri="{FF2B5EF4-FFF2-40B4-BE49-F238E27FC236}">
              <a16:creationId xmlns:a16="http://schemas.microsoft.com/office/drawing/2014/main" id="{33EBCC2E-C8BA-438D-9F34-DF3CC31EEC87}"/>
            </a:ext>
          </a:extLst>
        </xdr:cNvPr>
        <xdr:cNvSpPr/>
      </xdr:nvSpPr>
      <xdr:spPr>
        <a:xfrm>
          <a:off x="1739900" y="135425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85598</xdr:rowOff>
    </xdr:from>
    <xdr:to>
      <xdr:col>6</xdr:col>
      <xdr:colOff>38100</xdr:colOff>
      <xdr:row>81</xdr:row>
      <xdr:rowOff>15748</xdr:rowOff>
    </xdr:to>
    <xdr:sp macro="" textlink="">
      <xdr:nvSpPr>
        <xdr:cNvPr id="298" name="フローチャート: 判断 297">
          <a:extLst>
            <a:ext uri="{FF2B5EF4-FFF2-40B4-BE49-F238E27FC236}">
              <a16:creationId xmlns:a16="http://schemas.microsoft.com/office/drawing/2014/main" id="{5A84EE65-188B-4AE3-833C-52E2B94D7690}"/>
            </a:ext>
          </a:extLst>
        </xdr:cNvPr>
        <xdr:cNvSpPr/>
      </xdr:nvSpPr>
      <xdr:spPr>
        <a:xfrm>
          <a:off x="965200" y="134967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CDEA390-7F41-4811-AD36-8F42ED7DD776}"/>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92F7DA8-6E87-43DA-B6D9-2BEBD8438F3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5EB1244-37F5-4588-9065-6B8251BC9E44}"/>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96A01C7-B261-4462-B1FC-1BC2EF5BF96C}"/>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BF59E9F-06DE-411B-8EA7-AB366BF64B2E}"/>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161037</xdr:rowOff>
    </xdr:from>
    <xdr:to>
      <xdr:col>24</xdr:col>
      <xdr:colOff>114300</xdr:colOff>
      <xdr:row>84</xdr:row>
      <xdr:rowOff>91187</xdr:rowOff>
    </xdr:to>
    <xdr:sp macro="" textlink="">
      <xdr:nvSpPr>
        <xdr:cNvPr id="304" name="楕円 303">
          <a:extLst>
            <a:ext uri="{FF2B5EF4-FFF2-40B4-BE49-F238E27FC236}">
              <a16:creationId xmlns:a16="http://schemas.microsoft.com/office/drawing/2014/main" id="{904C7FA3-F9A8-4410-87ED-949CB60715DB}"/>
            </a:ext>
          </a:extLst>
        </xdr:cNvPr>
        <xdr:cNvSpPr/>
      </xdr:nvSpPr>
      <xdr:spPr>
        <a:xfrm>
          <a:off x="4036060" y="140751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139464</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99D941D6-01DD-401A-B5F2-CCBCE71DEEAF}"/>
            </a:ext>
          </a:extLst>
        </xdr:cNvPr>
        <xdr:cNvSpPr txBox="1"/>
      </xdr:nvSpPr>
      <xdr:spPr>
        <a:xfrm>
          <a:off x="4124960" y="14053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119887</xdr:rowOff>
    </xdr:from>
    <xdr:to>
      <xdr:col>20</xdr:col>
      <xdr:colOff>38100</xdr:colOff>
      <xdr:row>84</xdr:row>
      <xdr:rowOff>50037</xdr:rowOff>
    </xdr:to>
    <xdr:sp macro="" textlink="">
      <xdr:nvSpPr>
        <xdr:cNvPr id="306" name="楕円 305">
          <a:extLst>
            <a:ext uri="{FF2B5EF4-FFF2-40B4-BE49-F238E27FC236}">
              <a16:creationId xmlns:a16="http://schemas.microsoft.com/office/drawing/2014/main" id="{E9269904-CE76-45B0-B1B0-D90255CDE452}"/>
            </a:ext>
          </a:extLst>
        </xdr:cNvPr>
        <xdr:cNvSpPr/>
      </xdr:nvSpPr>
      <xdr:spPr>
        <a:xfrm>
          <a:off x="3312160" y="140340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170687</xdr:rowOff>
    </xdr:from>
    <xdr:to>
      <xdr:col>24</xdr:col>
      <xdr:colOff>63500</xdr:colOff>
      <xdr:row>84</xdr:row>
      <xdr:rowOff>40387</xdr:rowOff>
    </xdr:to>
    <xdr:cxnSp macro="">
      <xdr:nvCxnSpPr>
        <xdr:cNvPr id="307" name="直線コネクタ 306">
          <a:extLst>
            <a:ext uri="{FF2B5EF4-FFF2-40B4-BE49-F238E27FC236}">
              <a16:creationId xmlns:a16="http://schemas.microsoft.com/office/drawing/2014/main" id="{0E71C4B2-6158-492A-B734-03A91E400431}"/>
            </a:ext>
          </a:extLst>
        </xdr:cNvPr>
        <xdr:cNvCxnSpPr/>
      </xdr:nvCxnSpPr>
      <xdr:spPr>
        <a:xfrm>
          <a:off x="3355340" y="14084807"/>
          <a:ext cx="731520" cy="37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76454</xdr:rowOff>
    </xdr:from>
    <xdr:to>
      <xdr:col>15</xdr:col>
      <xdr:colOff>101600</xdr:colOff>
      <xdr:row>84</xdr:row>
      <xdr:rowOff>6604</xdr:rowOff>
    </xdr:to>
    <xdr:sp macro="" textlink="">
      <xdr:nvSpPr>
        <xdr:cNvPr id="308" name="楕円 307">
          <a:extLst>
            <a:ext uri="{FF2B5EF4-FFF2-40B4-BE49-F238E27FC236}">
              <a16:creationId xmlns:a16="http://schemas.microsoft.com/office/drawing/2014/main" id="{A32D0BD5-EEAD-4870-A766-28EA5BDFA3FD}"/>
            </a:ext>
          </a:extLst>
        </xdr:cNvPr>
        <xdr:cNvSpPr/>
      </xdr:nvSpPr>
      <xdr:spPr>
        <a:xfrm>
          <a:off x="2514600" y="139905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127254</xdr:rowOff>
    </xdr:from>
    <xdr:to>
      <xdr:col>19</xdr:col>
      <xdr:colOff>177800</xdr:colOff>
      <xdr:row>83</xdr:row>
      <xdr:rowOff>170687</xdr:rowOff>
    </xdr:to>
    <xdr:cxnSp macro="">
      <xdr:nvCxnSpPr>
        <xdr:cNvPr id="309" name="直線コネクタ 308">
          <a:extLst>
            <a:ext uri="{FF2B5EF4-FFF2-40B4-BE49-F238E27FC236}">
              <a16:creationId xmlns:a16="http://schemas.microsoft.com/office/drawing/2014/main" id="{41AD8F35-D107-41FB-9F8B-5A49E4829D6F}"/>
            </a:ext>
          </a:extLst>
        </xdr:cNvPr>
        <xdr:cNvCxnSpPr/>
      </xdr:nvCxnSpPr>
      <xdr:spPr>
        <a:xfrm>
          <a:off x="2565400" y="14041374"/>
          <a:ext cx="78994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33020</xdr:rowOff>
    </xdr:from>
    <xdr:to>
      <xdr:col>10</xdr:col>
      <xdr:colOff>165100</xdr:colOff>
      <xdr:row>83</xdr:row>
      <xdr:rowOff>134620</xdr:rowOff>
    </xdr:to>
    <xdr:sp macro="" textlink="">
      <xdr:nvSpPr>
        <xdr:cNvPr id="310" name="楕円 309">
          <a:extLst>
            <a:ext uri="{FF2B5EF4-FFF2-40B4-BE49-F238E27FC236}">
              <a16:creationId xmlns:a16="http://schemas.microsoft.com/office/drawing/2014/main" id="{7AEBA647-13D0-4AFB-B7FF-ADBAAD57D53B}"/>
            </a:ext>
          </a:extLst>
        </xdr:cNvPr>
        <xdr:cNvSpPr/>
      </xdr:nvSpPr>
      <xdr:spPr>
        <a:xfrm>
          <a:off x="1739900" y="1394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83820</xdr:rowOff>
    </xdr:from>
    <xdr:to>
      <xdr:col>15</xdr:col>
      <xdr:colOff>50800</xdr:colOff>
      <xdr:row>83</xdr:row>
      <xdr:rowOff>127254</xdr:rowOff>
    </xdr:to>
    <xdr:cxnSp macro="">
      <xdr:nvCxnSpPr>
        <xdr:cNvPr id="311" name="直線コネクタ 310">
          <a:extLst>
            <a:ext uri="{FF2B5EF4-FFF2-40B4-BE49-F238E27FC236}">
              <a16:creationId xmlns:a16="http://schemas.microsoft.com/office/drawing/2014/main" id="{29AA8BAF-8175-4204-9F33-7CD2A209FB3C}"/>
            </a:ext>
          </a:extLst>
        </xdr:cNvPr>
        <xdr:cNvCxnSpPr/>
      </xdr:nvCxnSpPr>
      <xdr:spPr>
        <a:xfrm>
          <a:off x="1790700" y="13997940"/>
          <a:ext cx="7747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154178</xdr:rowOff>
    </xdr:from>
    <xdr:to>
      <xdr:col>6</xdr:col>
      <xdr:colOff>38100</xdr:colOff>
      <xdr:row>83</xdr:row>
      <xdr:rowOff>84328</xdr:rowOff>
    </xdr:to>
    <xdr:sp macro="" textlink="">
      <xdr:nvSpPr>
        <xdr:cNvPr id="312" name="楕円 311">
          <a:extLst>
            <a:ext uri="{FF2B5EF4-FFF2-40B4-BE49-F238E27FC236}">
              <a16:creationId xmlns:a16="http://schemas.microsoft.com/office/drawing/2014/main" id="{8E40E4FA-567A-49E6-A2F2-2FC23651A121}"/>
            </a:ext>
          </a:extLst>
        </xdr:cNvPr>
        <xdr:cNvSpPr/>
      </xdr:nvSpPr>
      <xdr:spPr>
        <a:xfrm>
          <a:off x="965200" y="139006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33528</xdr:rowOff>
    </xdr:from>
    <xdr:to>
      <xdr:col>10</xdr:col>
      <xdr:colOff>114300</xdr:colOff>
      <xdr:row>83</xdr:row>
      <xdr:rowOff>83820</xdr:rowOff>
    </xdr:to>
    <xdr:cxnSp macro="">
      <xdr:nvCxnSpPr>
        <xdr:cNvPr id="313" name="直線コネクタ 312">
          <a:extLst>
            <a:ext uri="{FF2B5EF4-FFF2-40B4-BE49-F238E27FC236}">
              <a16:creationId xmlns:a16="http://schemas.microsoft.com/office/drawing/2014/main" id="{9C877963-D602-493E-A5B6-A2B97F54E596}"/>
            </a:ext>
          </a:extLst>
        </xdr:cNvPr>
        <xdr:cNvCxnSpPr/>
      </xdr:nvCxnSpPr>
      <xdr:spPr>
        <a:xfrm>
          <a:off x="1008380" y="13947648"/>
          <a:ext cx="78232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139716</xdr:rowOff>
    </xdr:from>
    <xdr:ext cx="405111" cy="259045"/>
    <xdr:sp macro="" textlink="">
      <xdr:nvSpPr>
        <xdr:cNvPr id="314" name="n_1aveValue【福祉施設】&#10;有形固定資産減価償却率">
          <a:extLst>
            <a:ext uri="{FF2B5EF4-FFF2-40B4-BE49-F238E27FC236}">
              <a16:creationId xmlns:a16="http://schemas.microsoft.com/office/drawing/2014/main" id="{FFE47170-592C-4B80-B2EA-B25B5D5BB2D1}"/>
            </a:ext>
          </a:extLst>
        </xdr:cNvPr>
        <xdr:cNvSpPr txBox="1"/>
      </xdr:nvSpPr>
      <xdr:spPr>
        <a:xfrm>
          <a:off x="3170564" y="13383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119142</xdr:rowOff>
    </xdr:from>
    <xdr:ext cx="405111" cy="259045"/>
    <xdr:sp macro="" textlink="">
      <xdr:nvSpPr>
        <xdr:cNvPr id="315" name="n_2aveValue【福祉施設】&#10;有形固定資産減価償却率">
          <a:extLst>
            <a:ext uri="{FF2B5EF4-FFF2-40B4-BE49-F238E27FC236}">
              <a16:creationId xmlns:a16="http://schemas.microsoft.com/office/drawing/2014/main" id="{FF2FF786-A0E2-4BF0-897F-5159AF584FAF}"/>
            </a:ext>
          </a:extLst>
        </xdr:cNvPr>
        <xdr:cNvSpPr txBox="1"/>
      </xdr:nvSpPr>
      <xdr:spPr>
        <a:xfrm>
          <a:off x="2385704" y="13362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77995</xdr:rowOff>
    </xdr:from>
    <xdr:ext cx="405111" cy="259045"/>
    <xdr:sp macro="" textlink="">
      <xdr:nvSpPr>
        <xdr:cNvPr id="316" name="n_3aveValue【福祉施設】&#10;有形固定資産減価償却率">
          <a:extLst>
            <a:ext uri="{FF2B5EF4-FFF2-40B4-BE49-F238E27FC236}">
              <a16:creationId xmlns:a16="http://schemas.microsoft.com/office/drawing/2014/main" id="{2240A59E-956D-454B-8E52-DB374BD0816C}"/>
            </a:ext>
          </a:extLst>
        </xdr:cNvPr>
        <xdr:cNvSpPr txBox="1"/>
      </xdr:nvSpPr>
      <xdr:spPr>
        <a:xfrm>
          <a:off x="1611004" y="13321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32275</xdr:rowOff>
    </xdr:from>
    <xdr:ext cx="405111" cy="259045"/>
    <xdr:sp macro="" textlink="">
      <xdr:nvSpPr>
        <xdr:cNvPr id="317" name="n_4aveValue【福祉施設】&#10;有形固定資産減価償却率">
          <a:extLst>
            <a:ext uri="{FF2B5EF4-FFF2-40B4-BE49-F238E27FC236}">
              <a16:creationId xmlns:a16="http://schemas.microsoft.com/office/drawing/2014/main" id="{3C51C9DF-E301-4CFE-A2EB-4E5C38E637FA}"/>
            </a:ext>
          </a:extLst>
        </xdr:cNvPr>
        <xdr:cNvSpPr txBox="1"/>
      </xdr:nvSpPr>
      <xdr:spPr>
        <a:xfrm>
          <a:off x="836304" y="1327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41164</xdr:rowOff>
    </xdr:from>
    <xdr:ext cx="405111" cy="259045"/>
    <xdr:sp macro="" textlink="">
      <xdr:nvSpPr>
        <xdr:cNvPr id="318" name="n_1mainValue【福祉施設】&#10;有形固定資産減価償却率">
          <a:extLst>
            <a:ext uri="{FF2B5EF4-FFF2-40B4-BE49-F238E27FC236}">
              <a16:creationId xmlns:a16="http://schemas.microsoft.com/office/drawing/2014/main" id="{4A948856-DA2C-4C8A-838D-EA1D84A307D9}"/>
            </a:ext>
          </a:extLst>
        </xdr:cNvPr>
        <xdr:cNvSpPr txBox="1"/>
      </xdr:nvSpPr>
      <xdr:spPr>
        <a:xfrm>
          <a:off x="3170564" y="14122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169181</xdr:rowOff>
    </xdr:from>
    <xdr:ext cx="405111" cy="259045"/>
    <xdr:sp macro="" textlink="">
      <xdr:nvSpPr>
        <xdr:cNvPr id="319" name="n_2mainValue【福祉施設】&#10;有形固定資産減価償却率">
          <a:extLst>
            <a:ext uri="{FF2B5EF4-FFF2-40B4-BE49-F238E27FC236}">
              <a16:creationId xmlns:a16="http://schemas.microsoft.com/office/drawing/2014/main" id="{E51C1CD4-E660-49B0-9CC4-B04C7B3A0744}"/>
            </a:ext>
          </a:extLst>
        </xdr:cNvPr>
        <xdr:cNvSpPr txBox="1"/>
      </xdr:nvSpPr>
      <xdr:spPr>
        <a:xfrm>
          <a:off x="2385704" y="14083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125747</xdr:rowOff>
    </xdr:from>
    <xdr:ext cx="405111" cy="259045"/>
    <xdr:sp macro="" textlink="">
      <xdr:nvSpPr>
        <xdr:cNvPr id="320" name="n_3mainValue【福祉施設】&#10;有形固定資産減価償却率">
          <a:extLst>
            <a:ext uri="{FF2B5EF4-FFF2-40B4-BE49-F238E27FC236}">
              <a16:creationId xmlns:a16="http://schemas.microsoft.com/office/drawing/2014/main" id="{F5F6017E-8FEA-464A-9969-AC30B0992B46}"/>
            </a:ext>
          </a:extLst>
        </xdr:cNvPr>
        <xdr:cNvSpPr txBox="1"/>
      </xdr:nvSpPr>
      <xdr:spPr>
        <a:xfrm>
          <a:off x="1611004" y="1403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75455</xdr:rowOff>
    </xdr:from>
    <xdr:ext cx="405111" cy="259045"/>
    <xdr:sp macro="" textlink="">
      <xdr:nvSpPr>
        <xdr:cNvPr id="321" name="n_4mainValue【福祉施設】&#10;有形固定資産減価償却率">
          <a:extLst>
            <a:ext uri="{FF2B5EF4-FFF2-40B4-BE49-F238E27FC236}">
              <a16:creationId xmlns:a16="http://schemas.microsoft.com/office/drawing/2014/main" id="{67E1D8D8-C345-45C6-9CFE-0DC14F2BE4D0}"/>
            </a:ext>
          </a:extLst>
        </xdr:cNvPr>
        <xdr:cNvSpPr txBox="1"/>
      </xdr:nvSpPr>
      <xdr:spPr>
        <a:xfrm>
          <a:off x="836304" y="13989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90128412-0A73-4746-BEDC-927AC492B489}"/>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D2CA348-2AD1-4F0D-8385-1CB98CB8F3C4}"/>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F3E68B8-5AB7-4D7B-8576-6CD71FDDD2AD}"/>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937FEDE6-5037-4466-8CB0-49DDAF5BA008}"/>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D5C9B57-B44E-4CC2-8488-F0E1211E9AFA}"/>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43E567C9-70E2-4E46-9F73-AF6A8DB7D67C}"/>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DB257465-B4A7-4610-8C96-EFFCCDFC844F}"/>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8BEAA593-2DE5-41B4-9B43-00D183983473}"/>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7669B22C-534D-472F-9BDC-AC46F82D6DD5}"/>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E5245CF-0A02-48FE-A030-6164FD0A93AE}"/>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2CC47F79-4926-4281-9B90-FB8E9DD14D0A}"/>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39779735-D3FF-4913-B924-6BCA861205E4}"/>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6C8CB430-BA80-42B9-887F-285B50E2A498}"/>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FA3AD0A3-F6F6-4812-9126-91985CB71676}"/>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055F31B4-A3A7-424A-89E3-DA6ED3990EE3}"/>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BF5725BD-B82F-4EBB-A747-B2DB7986BDF5}"/>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B29ADED9-E80F-4064-9D24-356F7B2BA88C}"/>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9B6928D7-0062-4C1E-8E29-7DA96D26E363}"/>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10F5340F-0A65-4E46-87F2-9434224E3D3D}"/>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195BE45B-5FE3-476A-8FB5-10AED9EEEBA4}"/>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F3FF7CFF-5F55-4F91-9A3D-4AC414AA2117}"/>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88295A66-60A5-4B03-BA30-86251AB788ED}"/>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920AF0B9-16BD-4FAB-BC15-FD8DB432C785}"/>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7B4BE1FD-328D-49CB-8510-343F1F89BB08}"/>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DFEA9EC3-6956-4060-A6F1-751BF912D574}"/>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347" name="直線コネクタ 346">
          <a:extLst>
            <a:ext uri="{FF2B5EF4-FFF2-40B4-BE49-F238E27FC236}">
              <a16:creationId xmlns:a16="http://schemas.microsoft.com/office/drawing/2014/main" id="{6B838710-B6E7-48BC-A923-8FC25F049B67}"/>
            </a:ext>
          </a:extLst>
        </xdr:cNvPr>
        <xdr:cNvCxnSpPr/>
      </xdr:nvCxnSpPr>
      <xdr:spPr>
        <a:xfrm flipV="1">
          <a:off x="9219565" y="13061224"/>
          <a:ext cx="0" cy="1500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348" name="【福祉施設】&#10;一人当たり面積最小値テキスト">
          <a:extLst>
            <a:ext uri="{FF2B5EF4-FFF2-40B4-BE49-F238E27FC236}">
              <a16:creationId xmlns:a16="http://schemas.microsoft.com/office/drawing/2014/main" id="{9F14615A-99F6-407C-A4DC-4FC23C73A06D}"/>
            </a:ext>
          </a:extLst>
        </xdr:cNvPr>
        <xdr:cNvSpPr txBox="1"/>
      </xdr:nvSpPr>
      <xdr:spPr>
        <a:xfrm>
          <a:off x="9258300"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349" name="直線コネクタ 348">
          <a:extLst>
            <a:ext uri="{FF2B5EF4-FFF2-40B4-BE49-F238E27FC236}">
              <a16:creationId xmlns:a16="http://schemas.microsoft.com/office/drawing/2014/main" id="{9CEF9991-DB18-4872-9546-09E2B1EE73DB}"/>
            </a:ext>
          </a:extLst>
        </xdr:cNvPr>
        <xdr:cNvCxnSpPr/>
      </xdr:nvCxnSpPr>
      <xdr:spPr>
        <a:xfrm>
          <a:off x="9154160" y="14561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350" name="【福祉施設】&#10;一人当たり面積最大値テキスト">
          <a:extLst>
            <a:ext uri="{FF2B5EF4-FFF2-40B4-BE49-F238E27FC236}">
              <a16:creationId xmlns:a16="http://schemas.microsoft.com/office/drawing/2014/main" id="{3492300F-E19B-4A9F-84E5-C65E99DFCDF9}"/>
            </a:ext>
          </a:extLst>
        </xdr:cNvPr>
        <xdr:cNvSpPr txBox="1"/>
      </xdr:nvSpPr>
      <xdr:spPr>
        <a:xfrm>
          <a:off x="9258300" y="1284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351" name="直線コネクタ 350">
          <a:extLst>
            <a:ext uri="{FF2B5EF4-FFF2-40B4-BE49-F238E27FC236}">
              <a16:creationId xmlns:a16="http://schemas.microsoft.com/office/drawing/2014/main" id="{4B4B4360-4D0E-4E32-89DF-E30D44D2EC4A}"/>
            </a:ext>
          </a:extLst>
        </xdr:cNvPr>
        <xdr:cNvCxnSpPr/>
      </xdr:nvCxnSpPr>
      <xdr:spPr>
        <a:xfrm>
          <a:off x="9154160" y="13061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2" name="【福祉施設】&#10;一人当たり面積平均値テキスト">
          <a:extLst>
            <a:ext uri="{FF2B5EF4-FFF2-40B4-BE49-F238E27FC236}">
              <a16:creationId xmlns:a16="http://schemas.microsoft.com/office/drawing/2014/main" id="{5A43A013-3B6F-4ED3-9A1B-B7054A87CAF7}"/>
            </a:ext>
          </a:extLst>
        </xdr:cNvPr>
        <xdr:cNvSpPr txBox="1"/>
      </xdr:nvSpPr>
      <xdr:spPr>
        <a:xfrm>
          <a:off x="9258300" y="14228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3" name="フローチャート: 判断 352">
          <a:extLst>
            <a:ext uri="{FF2B5EF4-FFF2-40B4-BE49-F238E27FC236}">
              <a16:creationId xmlns:a16="http://schemas.microsoft.com/office/drawing/2014/main" id="{8D543E76-E480-410A-8017-A58C7A183AC2}"/>
            </a:ext>
          </a:extLst>
        </xdr:cNvPr>
        <xdr:cNvSpPr/>
      </xdr:nvSpPr>
      <xdr:spPr>
        <a:xfrm>
          <a:off x="9192260" y="143733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354" name="フローチャート: 判断 353">
          <a:extLst>
            <a:ext uri="{FF2B5EF4-FFF2-40B4-BE49-F238E27FC236}">
              <a16:creationId xmlns:a16="http://schemas.microsoft.com/office/drawing/2014/main" id="{3F3DA142-5026-45CF-89E4-364F0C2D831A}"/>
            </a:ext>
          </a:extLst>
        </xdr:cNvPr>
        <xdr:cNvSpPr/>
      </xdr:nvSpPr>
      <xdr:spPr>
        <a:xfrm>
          <a:off x="8445500" y="143776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355" name="フローチャート: 判断 354">
          <a:extLst>
            <a:ext uri="{FF2B5EF4-FFF2-40B4-BE49-F238E27FC236}">
              <a16:creationId xmlns:a16="http://schemas.microsoft.com/office/drawing/2014/main" id="{D74567EB-CF5E-4E45-B483-ADA52F725825}"/>
            </a:ext>
          </a:extLst>
        </xdr:cNvPr>
        <xdr:cNvSpPr/>
      </xdr:nvSpPr>
      <xdr:spPr>
        <a:xfrm>
          <a:off x="7670800" y="143787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356" name="フローチャート: 判断 355">
          <a:extLst>
            <a:ext uri="{FF2B5EF4-FFF2-40B4-BE49-F238E27FC236}">
              <a16:creationId xmlns:a16="http://schemas.microsoft.com/office/drawing/2014/main" id="{E4C8605B-CEC4-4DF0-B14F-A080AE77B49D}"/>
            </a:ext>
          </a:extLst>
        </xdr:cNvPr>
        <xdr:cNvSpPr/>
      </xdr:nvSpPr>
      <xdr:spPr>
        <a:xfrm>
          <a:off x="6873240" y="143809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167458</xdr:rowOff>
    </xdr:from>
    <xdr:to>
      <xdr:col>36</xdr:col>
      <xdr:colOff>165100</xdr:colOff>
      <xdr:row>86</xdr:row>
      <xdr:rowOff>97608</xdr:rowOff>
    </xdr:to>
    <xdr:sp macro="" textlink="">
      <xdr:nvSpPr>
        <xdr:cNvPr id="357" name="フローチャート: 判断 356">
          <a:extLst>
            <a:ext uri="{FF2B5EF4-FFF2-40B4-BE49-F238E27FC236}">
              <a16:creationId xmlns:a16="http://schemas.microsoft.com/office/drawing/2014/main" id="{9FA805C3-3FC3-4565-A2E6-9FA83046963B}"/>
            </a:ext>
          </a:extLst>
        </xdr:cNvPr>
        <xdr:cNvSpPr/>
      </xdr:nvSpPr>
      <xdr:spPr>
        <a:xfrm>
          <a:off x="6098540" y="144168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621272C-1235-4886-910A-BE3363C7AB97}"/>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C3A296C-E97A-43DD-9118-29198E74975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28ABF59-E40E-4EB9-95D7-258684A2A5CE}"/>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61DD5DC-652E-403E-A8DF-8D720B5BD615}"/>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C151FC5-AED7-4A20-8C79-96F61CE322B5}"/>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85271</xdr:rowOff>
    </xdr:from>
    <xdr:to>
      <xdr:col>55</xdr:col>
      <xdr:colOff>50800</xdr:colOff>
      <xdr:row>87</xdr:row>
      <xdr:rowOff>15421</xdr:rowOff>
    </xdr:to>
    <xdr:sp macro="" textlink="">
      <xdr:nvSpPr>
        <xdr:cNvPr id="363" name="楕円 362">
          <a:extLst>
            <a:ext uri="{FF2B5EF4-FFF2-40B4-BE49-F238E27FC236}">
              <a16:creationId xmlns:a16="http://schemas.microsoft.com/office/drawing/2014/main" id="{28C4DD78-A3F3-4F3F-A037-85962846BE0A}"/>
            </a:ext>
          </a:extLst>
        </xdr:cNvPr>
        <xdr:cNvSpPr/>
      </xdr:nvSpPr>
      <xdr:spPr>
        <a:xfrm>
          <a:off x="9192260" y="145023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198</xdr:rowOff>
    </xdr:from>
    <xdr:ext cx="469744" cy="259045"/>
    <xdr:sp macro="" textlink="">
      <xdr:nvSpPr>
        <xdr:cNvPr id="364" name="【福祉施設】&#10;一人当たり面積該当値テキスト">
          <a:extLst>
            <a:ext uri="{FF2B5EF4-FFF2-40B4-BE49-F238E27FC236}">
              <a16:creationId xmlns:a16="http://schemas.microsoft.com/office/drawing/2014/main" id="{CAFEC649-EA0B-4225-9A6D-8F383C250279}"/>
            </a:ext>
          </a:extLst>
        </xdr:cNvPr>
        <xdr:cNvSpPr txBox="1"/>
      </xdr:nvSpPr>
      <xdr:spPr>
        <a:xfrm>
          <a:off x="9258300" y="1441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85271</xdr:rowOff>
    </xdr:from>
    <xdr:to>
      <xdr:col>50</xdr:col>
      <xdr:colOff>165100</xdr:colOff>
      <xdr:row>87</xdr:row>
      <xdr:rowOff>15421</xdr:rowOff>
    </xdr:to>
    <xdr:sp macro="" textlink="">
      <xdr:nvSpPr>
        <xdr:cNvPr id="365" name="楕円 364">
          <a:extLst>
            <a:ext uri="{FF2B5EF4-FFF2-40B4-BE49-F238E27FC236}">
              <a16:creationId xmlns:a16="http://schemas.microsoft.com/office/drawing/2014/main" id="{8515B2E9-9201-41E8-88F1-81929CCD4859}"/>
            </a:ext>
          </a:extLst>
        </xdr:cNvPr>
        <xdr:cNvSpPr/>
      </xdr:nvSpPr>
      <xdr:spPr>
        <a:xfrm>
          <a:off x="8445500" y="145023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136071</xdr:rowOff>
    </xdr:from>
    <xdr:to>
      <xdr:col>55</xdr:col>
      <xdr:colOff>0</xdr:colOff>
      <xdr:row>86</xdr:row>
      <xdr:rowOff>136071</xdr:rowOff>
    </xdr:to>
    <xdr:cxnSp macro="">
      <xdr:nvCxnSpPr>
        <xdr:cNvPr id="366" name="直線コネクタ 365">
          <a:extLst>
            <a:ext uri="{FF2B5EF4-FFF2-40B4-BE49-F238E27FC236}">
              <a16:creationId xmlns:a16="http://schemas.microsoft.com/office/drawing/2014/main" id="{1DB22B2B-6E91-4F33-AF1F-26BDA20D9358}"/>
            </a:ext>
          </a:extLst>
        </xdr:cNvPr>
        <xdr:cNvCxnSpPr/>
      </xdr:nvCxnSpPr>
      <xdr:spPr>
        <a:xfrm>
          <a:off x="8496300" y="14553111"/>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85271</xdr:rowOff>
    </xdr:from>
    <xdr:to>
      <xdr:col>46</xdr:col>
      <xdr:colOff>38100</xdr:colOff>
      <xdr:row>87</xdr:row>
      <xdr:rowOff>15421</xdr:rowOff>
    </xdr:to>
    <xdr:sp macro="" textlink="">
      <xdr:nvSpPr>
        <xdr:cNvPr id="367" name="楕円 366">
          <a:extLst>
            <a:ext uri="{FF2B5EF4-FFF2-40B4-BE49-F238E27FC236}">
              <a16:creationId xmlns:a16="http://schemas.microsoft.com/office/drawing/2014/main" id="{49499811-7F0A-48EC-BD2A-80A123AF99DF}"/>
            </a:ext>
          </a:extLst>
        </xdr:cNvPr>
        <xdr:cNvSpPr/>
      </xdr:nvSpPr>
      <xdr:spPr>
        <a:xfrm>
          <a:off x="7670800" y="145023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136071</xdr:rowOff>
    </xdr:from>
    <xdr:to>
      <xdr:col>50</xdr:col>
      <xdr:colOff>114300</xdr:colOff>
      <xdr:row>86</xdr:row>
      <xdr:rowOff>136071</xdr:rowOff>
    </xdr:to>
    <xdr:cxnSp macro="">
      <xdr:nvCxnSpPr>
        <xdr:cNvPr id="368" name="直線コネクタ 367">
          <a:extLst>
            <a:ext uri="{FF2B5EF4-FFF2-40B4-BE49-F238E27FC236}">
              <a16:creationId xmlns:a16="http://schemas.microsoft.com/office/drawing/2014/main" id="{F46F232B-AEBB-4BAD-A117-3904978C8DFA}"/>
            </a:ext>
          </a:extLst>
        </xdr:cNvPr>
        <xdr:cNvCxnSpPr/>
      </xdr:nvCxnSpPr>
      <xdr:spPr>
        <a:xfrm>
          <a:off x="7713980" y="1455311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85271</xdr:rowOff>
    </xdr:from>
    <xdr:to>
      <xdr:col>41</xdr:col>
      <xdr:colOff>101600</xdr:colOff>
      <xdr:row>87</xdr:row>
      <xdr:rowOff>15421</xdr:rowOff>
    </xdr:to>
    <xdr:sp macro="" textlink="">
      <xdr:nvSpPr>
        <xdr:cNvPr id="369" name="楕円 368">
          <a:extLst>
            <a:ext uri="{FF2B5EF4-FFF2-40B4-BE49-F238E27FC236}">
              <a16:creationId xmlns:a16="http://schemas.microsoft.com/office/drawing/2014/main" id="{77ED6DB1-DCCC-4F88-A3A1-9E7D03A6E6FF}"/>
            </a:ext>
          </a:extLst>
        </xdr:cNvPr>
        <xdr:cNvSpPr/>
      </xdr:nvSpPr>
      <xdr:spPr>
        <a:xfrm>
          <a:off x="6873240" y="145023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136071</xdr:rowOff>
    </xdr:from>
    <xdr:to>
      <xdr:col>45</xdr:col>
      <xdr:colOff>177800</xdr:colOff>
      <xdr:row>86</xdr:row>
      <xdr:rowOff>136071</xdr:rowOff>
    </xdr:to>
    <xdr:cxnSp macro="">
      <xdr:nvCxnSpPr>
        <xdr:cNvPr id="370" name="直線コネクタ 369">
          <a:extLst>
            <a:ext uri="{FF2B5EF4-FFF2-40B4-BE49-F238E27FC236}">
              <a16:creationId xmlns:a16="http://schemas.microsoft.com/office/drawing/2014/main" id="{8C1B845E-D80D-4BF2-9DF3-8D3947FFB8CB}"/>
            </a:ext>
          </a:extLst>
        </xdr:cNvPr>
        <xdr:cNvCxnSpPr/>
      </xdr:nvCxnSpPr>
      <xdr:spPr>
        <a:xfrm>
          <a:off x="6924040" y="1455311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86361</xdr:rowOff>
    </xdr:from>
    <xdr:to>
      <xdr:col>36</xdr:col>
      <xdr:colOff>165100</xdr:colOff>
      <xdr:row>87</xdr:row>
      <xdr:rowOff>16511</xdr:rowOff>
    </xdr:to>
    <xdr:sp macro="" textlink="">
      <xdr:nvSpPr>
        <xdr:cNvPr id="371" name="楕円 370">
          <a:extLst>
            <a:ext uri="{FF2B5EF4-FFF2-40B4-BE49-F238E27FC236}">
              <a16:creationId xmlns:a16="http://schemas.microsoft.com/office/drawing/2014/main" id="{0102521B-A7C0-4145-BCAF-0A2AA11D9AE7}"/>
            </a:ext>
          </a:extLst>
        </xdr:cNvPr>
        <xdr:cNvSpPr/>
      </xdr:nvSpPr>
      <xdr:spPr>
        <a:xfrm>
          <a:off x="6098540" y="145034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136071</xdr:rowOff>
    </xdr:from>
    <xdr:to>
      <xdr:col>41</xdr:col>
      <xdr:colOff>50800</xdr:colOff>
      <xdr:row>86</xdr:row>
      <xdr:rowOff>137161</xdr:rowOff>
    </xdr:to>
    <xdr:cxnSp macro="">
      <xdr:nvCxnSpPr>
        <xdr:cNvPr id="372" name="直線コネクタ 371">
          <a:extLst>
            <a:ext uri="{FF2B5EF4-FFF2-40B4-BE49-F238E27FC236}">
              <a16:creationId xmlns:a16="http://schemas.microsoft.com/office/drawing/2014/main" id="{E3593CCB-4331-4750-BEF3-607781E203CB}"/>
            </a:ext>
          </a:extLst>
        </xdr:cNvPr>
        <xdr:cNvCxnSpPr/>
      </xdr:nvCxnSpPr>
      <xdr:spPr>
        <a:xfrm flipV="1">
          <a:off x="6149340" y="14553111"/>
          <a:ext cx="77470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74947</xdr:rowOff>
    </xdr:from>
    <xdr:ext cx="469744" cy="259045"/>
    <xdr:sp macro="" textlink="">
      <xdr:nvSpPr>
        <xdr:cNvPr id="373" name="n_1aveValue【福祉施設】&#10;一人当たり面積">
          <a:extLst>
            <a:ext uri="{FF2B5EF4-FFF2-40B4-BE49-F238E27FC236}">
              <a16:creationId xmlns:a16="http://schemas.microsoft.com/office/drawing/2014/main" id="{B6A77750-EBB3-4F02-81A9-9FA288255E86}"/>
            </a:ext>
          </a:extLst>
        </xdr:cNvPr>
        <xdr:cNvSpPr txBox="1"/>
      </xdr:nvSpPr>
      <xdr:spPr>
        <a:xfrm>
          <a:off x="8271587" y="1415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76035</xdr:rowOff>
    </xdr:from>
    <xdr:ext cx="469744" cy="259045"/>
    <xdr:sp macro="" textlink="">
      <xdr:nvSpPr>
        <xdr:cNvPr id="374" name="n_2aveValue【福祉施設】&#10;一人当たり面積">
          <a:extLst>
            <a:ext uri="{FF2B5EF4-FFF2-40B4-BE49-F238E27FC236}">
              <a16:creationId xmlns:a16="http://schemas.microsoft.com/office/drawing/2014/main" id="{645F911F-3F0C-4C90-B9B0-9D815F8A2B14}"/>
            </a:ext>
          </a:extLst>
        </xdr:cNvPr>
        <xdr:cNvSpPr txBox="1"/>
      </xdr:nvSpPr>
      <xdr:spPr>
        <a:xfrm>
          <a:off x="7509587" y="14157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78213</xdr:rowOff>
    </xdr:from>
    <xdr:ext cx="469744" cy="259045"/>
    <xdr:sp macro="" textlink="">
      <xdr:nvSpPr>
        <xdr:cNvPr id="375" name="n_3aveValue【福祉施設】&#10;一人当たり面積">
          <a:extLst>
            <a:ext uri="{FF2B5EF4-FFF2-40B4-BE49-F238E27FC236}">
              <a16:creationId xmlns:a16="http://schemas.microsoft.com/office/drawing/2014/main" id="{EE72A39A-E16B-4C5D-A492-07267FEFB8B5}"/>
            </a:ext>
          </a:extLst>
        </xdr:cNvPr>
        <xdr:cNvSpPr txBox="1"/>
      </xdr:nvSpPr>
      <xdr:spPr>
        <a:xfrm>
          <a:off x="6712027" y="1415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114135</xdr:rowOff>
    </xdr:from>
    <xdr:ext cx="469744" cy="259045"/>
    <xdr:sp macro="" textlink="">
      <xdr:nvSpPr>
        <xdr:cNvPr id="376" name="n_4aveValue【福祉施設】&#10;一人当たり面積">
          <a:extLst>
            <a:ext uri="{FF2B5EF4-FFF2-40B4-BE49-F238E27FC236}">
              <a16:creationId xmlns:a16="http://schemas.microsoft.com/office/drawing/2014/main" id="{B1E99BC5-46F7-4FA7-90BC-D4061F7AF7FF}"/>
            </a:ext>
          </a:extLst>
        </xdr:cNvPr>
        <xdr:cNvSpPr txBox="1"/>
      </xdr:nvSpPr>
      <xdr:spPr>
        <a:xfrm>
          <a:off x="5937327" y="1419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6548</xdr:rowOff>
    </xdr:from>
    <xdr:ext cx="469744" cy="259045"/>
    <xdr:sp macro="" textlink="">
      <xdr:nvSpPr>
        <xdr:cNvPr id="377" name="n_1mainValue【福祉施設】&#10;一人当たり面積">
          <a:extLst>
            <a:ext uri="{FF2B5EF4-FFF2-40B4-BE49-F238E27FC236}">
              <a16:creationId xmlns:a16="http://schemas.microsoft.com/office/drawing/2014/main" id="{DF960BD6-2DB3-4A09-8667-A6EA19F2FBD8}"/>
            </a:ext>
          </a:extLst>
        </xdr:cNvPr>
        <xdr:cNvSpPr txBox="1"/>
      </xdr:nvSpPr>
      <xdr:spPr>
        <a:xfrm>
          <a:off x="8271587" y="14591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6548</xdr:rowOff>
    </xdr:from>
    <xdr:ext cx="469744" cy="259045"/>
    <xdr:sp macro="" textlink="">
      <xdr:nvSpPr>
        <xdr:cNvPr id="378" name="n_2mainValue【福祉施設】&#10;一人当たり面積">
          <a:extLst>
            <a:ext uri="{FF2B5EF4-FFF2-40B4-BE49-F238E27FC236}">
              <a16:creationId xmlns:a16="http://schemas.microsoft.com/office/drawing/2014/main" id="{F9AB4122-9B61-4F0F-8E34-BF0A97564ABB}"/>
            </a:ext>
          </a:extLst>
        </xdr:cNvPr>
        <xdr:cNvSpPr txBox="1"/>
      </xdr:nvSpPr>
      <xdr:spPr>
        <a:xfrm>
          <a:off x="7509587" y="14591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6548</xdr:rowOff>
    </xdr:from>
    <xdr:ext cx="469744" cy="259045"/>
    <xdr:sp macro="" textlink="">
      <xdr:nvSpPr>
        <xdr:cNvPr id="379" name="n_3mainValue【福祉施設】&#10;一人当たり面積">
          <a:extLst>
            <a:ext uri="{FF2B5EF4-FFF2-40B4-BE49-F238E27FC236}">
              <a16:creationId xmlns:a16="http://schemas.microsoft.com/office/drawing/2014/main" id="{7C971DDB-ED77-4AAB-9BFE-618F5F452448}"/>
            </a:ext>
          </a:extLst>
        </xdr:cNvPr>
        <xdr:cNvSpPr txBox="1"/>
      </xdr:nvSpPr>
      <xdr:spPr>
        <a:xfrm>
          <a:off x="6712027" y="14591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7638</xdr:rowOff>
    </xdr:from>
    <xdr:ext cx="469744" cy="259045"/>
    <xdr:sp macro="" textlink="">
      <xdr:nvSpPr>
        <xdr:cNvPr id="380" name="n_4mainValue【福祉施設】&#10;一人当たり面積">
          <a:extLst>
            <a:ext uri="{FF2B5EF4-FFF2-40B4-BE49-F238E27FC236}">
              <a16:creationId xmlns:a16="http://schemas.microsoft.com/office/drawing/2014/main" id="{9DE21125-2A05-420D-8B8B-DC4D8CE8D1BD}"/>
            </a:ext>
          </a:extLst>
        </xdr:cNvPr>
        <xdr:cNvSpPr txBox="1"/>
      </xdr:nvSpPr>
      <xdr:spPr>
        <a:xfrm>
          <a:off x="5937327" y="14592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3E78BD7-12C9-4E96-AE32-73F3D5977B66}"/>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B6E84896-8DA6-4164-BA22-FAC58F39B19B}"/>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3015E971-D4DA-48BA-8BAF-7A89D607B423}"/>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63DC234B-C20B-4250-8A6A-1BECE3E02B79}"/>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8475A231-2177-47BC-B6E6-F2FA9BEC134D}"/>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4989A5AE-3C21-4287-9B60-6D8CE6649785}"/>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582D1128-76F0-462E-890C-05C1B460CD48}"/>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62687D35-BE0C-419F-AC28-34DD6CAEAC24}"/>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24AB84B8-E81A-4AC5-8426-78226E75AC99}"/>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41B7CC09-7267-4B74-AA5C-BD4C4195BE16}"/>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81DFF4C8-6ADE-43AB-AD50-4A9635D6EBBD}"/>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091FA845-9D4E-4E0A-8006-F30C81C86478}"/>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EC56316E-DF25-4D8F-AEAB-F20F86B0E0AD}"/>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173D288B-564E-4DE6-8948-E61F6CA908F7}"/>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5DF41688-AF51-4E1A-89B7-ED113AF5CA00}"/>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4C69E74C-4FCD-474F-B267-C8A88462C70D}"/>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3ADF35F8-CD0F-4332-9BCB-F8A3D686097A}"/>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DC0327A8-784A-4A36-8952-EA79DE1621D6}"/>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84D048F8-F644-4289-A4F0-A6D34B92C024}"/>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1999FD4E-667E-4EBF-911A-2C791BD667EC}"/>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58538B9C-3CDC-4910-B935-646B4D066F55}"/>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27891271-C6C6-4F27-B850-EB13C1EF8D74}"/>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4B8B1F90-A90D-4561-8030-6FD1558C89BF}"/>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31FA7AC5-209A-45D2-9315-33A73F63B633}"/>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087682ED-D61C-4343-A933-7A22202AE1D8}"/>
            </a:ext>
          </a:extLst>
        </xdr:cNvPr>
        <xdr:cNvCxnSpPr/>
      </xdr:nvCxnSpPr>
      <xdr:spPr>
        <a:xfrm flipV="1">
          <a:off x="4086225" y="16704946"/>
          <a:ext cx="0" cy="1552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市民会館】&#10;有形固定資産減価償却率最小値テキスト">
          <a:extLst>
            <a:ext uri="{FF2B5EF4-FFF2-40B4-BE49-F238E27FC236}">
              <a16:creationId xmlns:a16="http://schemas.microsoft.com/office/drawing/2014/main" id="{71224DAA-2417-4DFB-B5F5-7B40573AD21C}"/>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65096283-20FD-44EA-8F99-38E9FA1256E8}"/>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DE5C0D31-B0EB-48A4-98E2-E1158BBEE270}"/>
            </a:ext>
          </a:extLst>
        </xdr:cNvPr>
        <xdr:cNvSpPr txBox="1"/>
      </xdr:nvSpPr>
      <xdr:spPr>
        <a:xfrm>
          <a:off x="4124960" y="16483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409" name="直線コネクタ 408">
          <a:extLst>
            <a:ext uri="{FF2B5EF4-FFF2-40B4-BE49-F238E27FC236}">
              <a16:creationId xmlns:a16="http://schemas.microsoft.com/office/drawing/2014/main" id="{58AD16B4-9E2D-46A5-BC76-317F1CFF338E}"/>
            </a:ext>
          </a:extLst>
        </xdr:cNvPr>
        <xdr:cNvCxnSpPr/>
      </xdr:nvCxnSpPr>
      <xdr:spPr>
        <a:xfrm>
          <a:off x="4020820" y="167049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33038</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0B444449-3BE6-45BF-A935-44FDED3C1211}"/>
            </a:ext>
          </a:extLst>
        </xdr:cNvPr>
        <xdr:cNvSpPr txBox="1"/>
      </xdr:nvSpPr>
      <xdr:spPr>
        <a:xfrm>
          <a:off x="4124960" y="172999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411" name="フローチャート: 判断 410">
          <a:extLst>
            <a:ext uri="{FF2B5EF4-FFF2-40B4-BE49-F238E27FC236}">
              <a16:creationId xmlns:a16="http://schemas.microsoft.com/office/drawing/2014/main" id="{F4E1A3F3-CCF8-4BCA-997A-A8DCE815388F}"/>
            </a:ext>
          </a:extLst>
        </xdr:cNvPr>
        <xdr:cNvSpPr/>
      </xdr:nvSpPr>
      <xdr:spPr>
        <a:xfrm>
          <a:off x="4036060" y="17444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412" name="フローチャート: 判断 411">
          <a:extLst>
            <a:ext uri="{FF2B5EF4-FFF2-40B4-BE49-F238E27FC236}">
              <a16:creationId xmlns:a16="http://schemas.microsoft.com/office/drawing/2014/main" id="{DE3D15B6-40F7-41A1-B663-3B0BF4C8DA92}"/>
            </a:ext>
          </a:extLst>
        </xdr:cNvPr>
        <xdr:cNvSpPr/>
      </xdr:nvSpPr>
      <xdr:spPr>
        <a:xfrm>
          <a:off x="3312160" y="174199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413" name="フローチャート: 判断 412">
          <a:extLst>
            <a:ext uri="{FF2B5EF4-FFF2-40B4-BE49-F238E27FC236}">
              <a16:creationId xmlns:a16="http://schemas.microsoft.com/office/drawing/2014/main" id="{29287EDC-5F71-4296-9FD9-F586C9B6A304}"/>
            </a:ext>
          </a:extLst>
        </xdr:cNvPr>
        <xdr:cNvSpPr/>
      </xdr:nvSpPr>
      <xdr:spPr>
        <a:xfrm>
          <a:off x="2514600" y="17368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414" name="フローチャート: 判断 413">
          <a:extLst>
            <a:ext uri="{FF2B5EF4-FFF2-40B4-BE49-F238E27FC236}">
              <a16:creationId xmlns:a16="http://schemas.microsoft.com/office/drawing/2014/main" id="{BA8C1FF8-D32A-40FA-A6BB-C34D007F82C1}"/>
            </a:ext>
          </a:extLst>
        </xdr:cNvPr>
        <xdr:cNvSpPr/>
      </xdr:nvSpPr>
      <xdr:spPr>
        <a:xfrm>
          <a:off x="1739900" y="173589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636</xdr:rowOff>
    </xdr:from>
    <xdr:to>
      <xdr:col>6</xdr:col>
      <xdr:colOff>38100</xdr:colOff>
      <xdr:row>104</xdr:row>
      <xdr:rowOff>102236</xdr:rowOff>
    </xdr:to>
    <xdr:sp macro="" textlink="">
      <xdr:nvSpPr>
        <xdr:cNvPr id="415" name="フローチャート: 判断 414">
          <a:extLst>
            <a:ext uri="{FF2B5EF4-FFF2-40B4-BE49-F238E27FC236}">
              <a16:creationId xmlns:a16="http://schemas.microsoft.com/office/drawing/2014/main" id="{981EB1B2-2DC3-4DF2-86A8-170283FC5E22}"/>
            </a:ext>
          </a:extLst>
        </xdr:cNvPr>
        <xdr:cNvSpPr/>
      </xdr:nvSpPr>
      <xdr:spPr>
        <a:xfrm>
          <a:off x="965200" y="174351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E46A31AD-2F37-43EB-87CE-8285F14C4D5C}"/>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EC556C3F-2147-4903-9421-155BEF3989B5}"/>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2F4B89DA-EFCD-4406-A81C-6D9519C45322}"/>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7B64BA01-80E3-4063-AE5C-9DD1858FD242}"/>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64235E6-90D8-4F3A-9438-5C57BF1D46CC}"/>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40639</xdr:rowOff>
    </xdr:from>
    <xdr:to>
      <xdr:col>24</xdr:col>
      <xdr:colOff>114300</xdr:colOff>
      <xdr:row>108</xdr:row>
      <xdr:rowOff>142239</xdr:rowOff>
    </xdr:to>
    <xdr:sp macro="" textlink="">
      <xdr:nvSpPr>
        <xdr:cNvPr id="421" name="楕円 420">
          <a:extLst>
            <a:ext uri="{FF2B5EF4-FFF2-40B4-BE49-F238E27FC236}">
              <a16:creationId xmlns:a16="http://schemas.microsoft.com/office/drawing/2014/main" id="{4083B62A-A53A-4D8B-8ADB-EFE65B76BACE}"/>
            </a:ext>
          </a:extLst>
        </xdr:cNvPr>
        <xdr:cNvSpPr/>
      </xdr:nvSpPr>
      <xdr:spPr>
        <a:xfrm>
          <a:off x="4036060" y="18145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127016</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BC17D5DF-D43A-4E37-8E82-30435EF34903}"/>
            </a:ext>
          </a:extLst>
        </xdr:cNvPr>
        <xdr:cNvSpPr txBox="1"/>
      </xdr:nvSpPr>
      <xdr:spPr>
        <a:xfrm>
          <a:off x="4124960" y="18064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25400</xdr:rowOff>
    </xdr:from>
    <xdr:to>
      <xdr:col>20</xdr:col>
      <xdr:colOff>38100</xdr:colOff>
      <xdr:row>108</xdr:row>
      <xdr:rowOff>127000</xdr:rowOff>
    </xdr:to>
    <xdr:sp macro="" textlink="">
      <xdr:nvSpPr>
        <xdr:cNvPr id="423" name="楕円 422">
          <a:extLst>
            <a:ext uri="{FF2B5EF4-FFF2-40B4-BE49-F238E27FC236}">
              <a16:creationId xmlns:a16="http://schemas.microsoft.com/office/drawing/2014/main" id="{422F78CC-4D40-418E-A429-5635A11A1B51}"/>
            </a:ext>
          </a:extLst>
        </xdr:cNvPr>
        <xdr:cNvSpPr/>
      </xdr:nvSpPr>
      <xdr:spPr>
        <a:xfrm>
          <a:off x="3312160" y="181305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76200</xdr:rowOff>
    </xdr:from>
    <xdr:to>
      <xdr:col>24</xdr:col>
      <xdr:colOff>63500</xdr:colOff>
      <xdr:row>108</xdr:row>
      <xdr:rowOff>91439</xdr:rowOff>
    </xdr:to>
    <xdr:cxnSp macro="">
      <xdr:nvCxnSpPr>
        <xdr:cNvPr id="424" name="直線コネクタ 423">
          <a:extLst>
            <a:ext uri="{FF2B5EF4-FFF2-40B4-BE49-F238E27FC236}">
              <a16:creationId xmlns:a16="http://schemas.microsoft.com/office/drawing/2014/main" id="{68A6B8EB-28C8-458D-A17A-16E2CCD55B96}"/>
            </a:ext>
          </a:extLst>
        </xdr:cNvPr>
        <xdr:cNvCxnSpPr/>
      </xdr:nvCxnSpPr>
      <xdr:spPr>
        <a:xfrm>
          <a:off x="3355340" y="18181320"/>
          <a:ext cx="73152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170180</xdr:rowOff>
    </xdr:from>
    <xdr:to>
      <xdr:col>15</xdr:col>
      <xdr:colOff>101600</xdr:colOff>
      <xdr:row>108</xdr:row>
      <xdr:rowOff>100330</xdr:rowOff>
    </xdr:to>
    <xdr:sp macro="" textlink="">
      <xdr:nvSpPr>
        <xdr:cNvPr id="425" name="楕円 424">
          <a:extLst>
            <a:ext uri="{FF2B5EF4-FFF2-40B4-BE49-F238E27FC236}">
              <a16:creationId xmlns:a16="http://schemas.microsoft.com/office/drawing/2014/main" id="{6E2307BA-DFD8-4F50-9A34-1F83F3C0A454}"/>
            </a:ext>
          </a:extLst>
        </xdr:cNvPr>
        <xdr:cNvSpPr/>
      </xdr:nvSpPr>
      <xdr:spPr>
        <a:xfrm>
          <a:off x="2514600" y="18107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49530</xdr:rowOff>
    </xdr:from>
    <xdr:to>
      <xdr:col>19</xdr:col>
      <xdr:colOff>177800</xdr:colOff>
      <xdr:row>108</xdr:row>
      <xdr:rowOff>76200</xdr:rowOff>
    </xdr:to>
    <xdr:cxnSp macro="">
      <xdr:nvCxnSpPr>
        <xdr:cNvPr id="426" name="直線コネクタ 425">
          <a:extLst>
            <a:ext uri="{FF2B5EF4-FFF2-40B4-BE49-F238E27FC236}">
              <a16:creationId xmlns:a16="http://schemas.microsoft.com/office/drawing/2014/main" id="{2F3CCE4C-EB5C-4125-A5F7-EFC388C72ECE}"/>
            </a:ext>
          </a:extLst>
        </xdr:cNvPr>
        <xdr:cNvCxnSpPr/>
      </xdr:nvCxnSpPr>
      <xdr:spPr>
        <a:xfrm>
          <a:off x="2565400" y="18154650"/>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158750</xdr:rowOff>
    </xdr:from>
    <xdr:to>
      <xdr:col>10</xdr:col>
      <xdr:colOff>165100</xdr:colOff>
      <xdr:row>108</xdr:row>
      <xdr:rowOff>88900</xdr:rowOff>
    </xdr:to>
    <xdr:sp macro="" textlink="">
      <xdr:nvSpPr>
        <xdr:cNvPr id="427" name="楕円 426">
          <a:extLst>
            <a:ext uri="{FF2B5EF4-FFF2-40B4-BE49-F238E27FC236}">
              <a16:creationId xmlns:a16="http://schemas.microsoft.com/office/drawing/2014/main" id="{CC06C1CC-4598-4D8B-9A4F-15DEA201C6A0}"/>
            </a:ext>
          </a:extLst>
        </xdr:cNvPr>
        <xdr:cNvSpPr/>
      </xdr:nvSpPr>
      <xdr:spPr>
        <a:xfrm>
          <a:off x="1739900" y="18096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38100</xdr:rowOff>
    </xdr:from>
    <xdr:to>
      <xdr:col>15</xdr:col>
      <xdr:colOff>50800</xdr:colOff>
      <xdr:row>108</xdr:row>
      <xdr:rowOff>49530</xdr:rowOff>
    </xdr:to>
    <xdr:cxnSp macro="">
      <xdr:nvCxnSpPr>
        <xdr:cNvPr id="428" name="直線コネクタ 427">
          <a:extLst>
            <a:ext uri="{FF2B5EF4-FFF2-40B4-BE49-F238E27FC236}">
              <a16:creationId xmlns:a16="http://schemas.microsoft.com/office/drawing/2014/main" id="{FF56875A-61C4-4599-9884-0AADFD60A972}"/>
            </a:ext>
          </a:extLst>
        </xdr:cNvPr>
        <xdr:cNvCxnSpPr/>
      </xdr:nvCxnSpPr>
      <xdr:spPr>
        <a:xfrm>
          <a:off x="1790700" y="1814322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120650</xdr:rowOff>
    </xdr:from>
    <xdr:to>
      <xdr:col>6</xdr:col>
      <xdr:colOff>38100</xdr:colOff>
      <xdr:row>108</xdr:row>
      <xdr:rowOff>50800</xdr:rowOff>
    </xdr:to>
    <xdr:sp macro="" textlink="">
      <xdr:nvSpPr>
        <xdr:cNvPr id="429" name="楕円 428">
          <a:extLst>
            <a:ext uri="{FF2B5EF4-FFF2-40B4-BE49-F238E27FC236}">
              <a16:creationId xmlns:a16="http://schemas.microsoft.com/office/drawing/2014/main" id="{5961ABEE-C6C7-489B-A0DE-C1B79E521E34}"/>
            </a:ext>
          </a:extLst>
        </xdr:cNvPr>
        <xdr:cNvSpPr/>
      </xdr:nvSpPr>
      <xdr:spPr>
        <a:xfrm>
          <a:off x="965200" y="180581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0</xdr:rowOff>
    </xdr:from>
    <xdr:to>
      <xdr:col>10</xdr:col>
      <xdr:colOff>114300</xdr:colOff>
      <xdr:row>108</xdr:row>
      <xdr:rowOff>38100</xdr:rowOff>
    </xdr:to>
    <xdr:cxnSp macro="">
      <xdr:nvCxnSpPr>
        <xdr:cNvPr id="430" name="直線コネクタ 429">
          <a:extLst>
            <a:ext uri="{FF2B5EF4-FFF2-40B4-BE49-F238E27FC236}">
              <a16:creationId xmlns:a16="http://schemas.microsoft.com/office/drawing/2014/main" id="{279215F4-B8B8-458E-BFB1-924573AD4C2D}"/>
            </a:ext>
          </a:extLst>
        </xdr:cNvPr>
        <xdr:cNvCxnSpPr/>
      </xdr:nvCxnSpPr>
      <xdr:spPr>
        <a:xfrm>
          <a:off x="1008380" y="1810512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99713</xdr:rowOff>
    </xdr:from>
    <xdr:ext cx="405111" cy="259045"/>
    <xdr:sp macro="" textlink="">
      <xdr:nvSpPr>
        <xdr:cNvPr id="431" name="n_1aveValue【市民会館】&#10;有形固定資産減価償却率">
          <a:extLst>
            <a:ext uri="{FF2B5EF4-FFF2-40B4-BE49-F238E27FC236}">
              <a16:creationId xmlns:a16="http://schemas.microsoft.com/office/drawing/2014/main" id="{588D93BA-61E9-4D4A-A276-D1248B23A3A9}"/>
            </a:ext>
          </a:extLst>
        </xdr:cNvPr>
        <xdr:cNvSpPr txBox="1"/>
      </xdr:nvSpPr>
      <xdr:spPr>
        <a:xfrm>
          <a:off x="3170564" y="1719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48277</xdr:rowOff>
    </xdr:from>
    <xdr:ext cx="405111" cy="259045"/>
    <xdr:sp macro="" textlink="">
      <xdr:nvSpPr>
        <xdr:cNvPr id="432" name="n_2aveValue【市民会館】&#10;有形固定資産減価償却率">
          <a:extLst>
            <a:ext uri="{FF2B5EF4-FFF2-40B4-BE49-F238E27FC236}">
              <a16:creationId xmlns:a16="http://schemas.microsoft.com/office/drawing/2014/main" id="{64D35F53-B51B-4E4E-A4E1-A3B8B15C8BCE}"/>
            </a:ext>
          </a:extLst>
        </xdr:cNvPr>
        <xdr:cNvSpPr txBox="1"/>
      </xdr:nvSpPr>
      <xdr:spPr>
        <a:xfrm>
          <a:off x="2385704" y="1714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38752</xdr:rowOff>
    </xdr:from>
    <xdr:ext cx="405111" cy="259045"/>
    <xdr:sp macro="" textlink="">
      <xdr:nvSpPr>
        <xdr:cNvPr id="433" name="n_3aveValue【市民会館】&#10;有形固定資産減価償却率">
          <a:extLst>
            <a:ext uri="{FF2B5EF4-FFF2-40B4-BE49-F238E27FC236}">
              <a16:creationId xmlns:a16="http://schemas.microsoft.com/office/drawing/2014/main" id="{C2695E51-37E9-4160-B8C4-6CD435AEDDFC}"/>
            </a:ext>
          </a:extLst>
        </xdr:cNvPr>
        <xdr:cNvSpPr txBox="1"/>
      </xdr:nvSpPr>
      <xdr:spPr>
        <a:xfrm>
          <a:off x="1611004" y="1713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118763</xdr:rowOff>
    </xdr:from>
    <xdr:ext cx="405111" cy="259045"/>
    <xdr:sp macro="" textlink="">
      <xdr:nvSpPr>
        <xdr:cNvPr id="434" name="n_4aveValue【市民会館】&#10;有形固定資産減価償却率">
          <a:extLst>
            <a:ext uri="{FF2B5EF4-FFF2-40B4-BE49-F238E27FC236}">
              <a16:creationId xmlns:a16="http://schemas.microsoft.com/office/drawing/2014/main" id="{3F8D9EBB-2B3D-4EDA-97F6-7F69E047F6B8}"/>
            </a:ext>
          </a:extLst>
        </xdr:cNvPr>
        <xdr:cNvSpPr txBox="1"/>
      </xdr:nvSpPr>
      <xdr:spPr>
        <a:xfrm>
          <a:off x="836304" y="17218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118127</xdr:rowOff>
    </xdr:from>
    <xdr:ext cx="405111" cy="259045"/>
    <xdr:sp macro="" textlink="">
      <xdr:nvSpPr>
        <xdr:cNvPr id="435" name="n_1mainValue【市民会館】&#10;有形固定資産減価償却率">
          <a:extLst>
            <a:ext uri="{FF2B5EF4-FFF2-40B4-BE49-F238E27FC236}">
              <a16:creationId xmlns:a16="http://schemas.microsoft.com/office/drawing/2014/main" id="{7D2C3363-8A02-425E-9B56-FFC5CEDB5D94}"/>
            </a:ext>
          </a:extLst>
        </xdr:cNvPr>
        <xdr:cNvSpPr txBox="1"/>
      </xdr:nvSpPr>
      <xdr:spPr>
        <a:xfrm>
          <a:off x="317056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91457</xdr:rowOff>
    </xdr:from>
    <xdr:ext cx="405111" cy="259045"/>
    <xdr:sp macro="" textlink="">
      <xdr:nvSpPr>
        <xdr:cNvPr id="436" name="n_2mainValue【市民会館】&#10;有形固定資産減価償却率">
          <a:extLst>
            <a:ext uri="{FF2B5EF4-FFF2-40B4-BE49-F238E27FC236}">
              <a16:creationId xmlns:a16="http://schemas.microsoft.com/office/drawing/2014/main" id="{7AC051C0-3122-4456-B9D7-A4D004AB0638}"/>
            </a:ext>
          </a:extLst>
        </xdr:cNvPr>
        <xdr:cNvSpPr txBox="1"/>
      </xdr:nvSpPr>
      <xdr:spPr>
        <a:xfrm>
          <a:off x="2385704" y="1819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80027</xdr:rowOff>
    </xdr:from>
    <xdr:ext cx="405111" cy="259045"/>
    <xdr:sp macro="" textlink="">
      <xdr:nvSpPr>
        <xdr:cNvPr id="437" name="n_3mainValue【市民会館】&#10;有形固定資産減価償却率">
          <a:extLst>
            <a:ext uri="{FF2B5EF4-FFF2-40B4-BE49-F238E27FC236}">
              <a16:creationId xmlns:a16="http://schemas.microsoft.com/office/drawing/2014/main" id="{1CB6F47F-AED2-4CE8-A1F6-BA1C02E0EDC3}"/>
            </a:ext>
          </a:extLst>
        </xdr:cNvPr>
        <xdr:cNvSpPr txBox="1"/>
      </xdr:nvSpPr>
      <xdr:spPr>
        <a:xfrm>
          <a:off x="1611004" y="1818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41927</xdr:rowOff>
    </xdr:from>
    <xdr:ext cx="405111" cy="259045"/>
    <xdr:sp macro="" textlink="">
      <xdr:nvSpPr>
        <xdr:cNvPr id="438" name="n_4mainValue【市民会館】&#10;有形固定資産減価償却率">
          <a:extLst>
            <a:ext uri="{FF2B5EF4-FFF2-40B4-BE49-F238E27FC236}">
              <a16:creationId xmlns:a16="http://schemas.microsoft.com/office/drawing/2014/main" id="{4390AF38-041F-40B7-8CA7-50155CA15E71}"/>
            </a:ext>
          </a:extLst>
        </xdr:cNvPr>
        <xdr:cNvSpPr txBox="1"/>
      </xdr:nvSpPr>
      <xdr:spPr>
        <a:xfrm>
          <a:off x="836304"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B2F8556D-4168-48BA-92C4-9CFE9ECF5CCD}"/>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050876E2-59EE-4E49-93E0-76DBB4616556}"/>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EADD028E-2E4D-45D9-A2B3-8180F478AA95}"/>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E6E1C2B0-0CB6-4CE6-8B55-EE6598368CEE}"/>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48147F0E-E6E3-4B69-B0A6-42386BD3C3D4}"/>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2D064B39-15D8-4DEB-BC55-F94B8FC8B2A8}"/>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BA3D4663-99EE-4028-93EA-294871599CA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8FBC0634-2B36-4250-A204-70DD88CCA302}"/>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83430FB9-7346-42C5-A2CE-E80DAE018B1A}"/>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4D8D4218-409C-408E-97A3-9EC0305D0760}"/>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9" name="直線コネクタ 448">
          <a:extLst>
            <a:ext uri="{FF2B5EF4-FFF2-40B4-BE49-F238E27FC236}">
              <a16:creationId xmlns:a16="http://schemas.microsoft.com/office/drawing/2014/main" id="{1D53ECE6-BBEE-4F18-B208-DCB0C8258876}"/>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0" name="テキスト ボックス 449">
          <a:extLst>
            <a:ext uri="{FF2B5EF4-FFF2-40B4-BE49-F238E27FC236}">
              <a16:creationId xmlns:a16="http://schemas.microsoft.com/office/drawing/2014/main" id="{C231BB45-7044-4334-841E-701C86E256D4}"/>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1" name="直線コネクタ 450">
          <a:extLst>
            <a:ext uri="{FF2B5EF4-FFF2-40B4-BE49-F238E27FC236}">
              <a16:creationId xmlns:a16="http://schemas.microsoft.com/office/drawing/2014/main" id="{08911D7B-6269-495B-BC42-65B7DF304DAB}"/>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2" name="テキスト ボックス 451">
          <a:extLst>
            <a:ext uri="{FF2B5EF4-FFF2-40B4-BE49-F238E27FC236}">
              <a16:creationId xmlns:a16="http://schemas.microsoft.com/office/drawing/2014/main" id="{F0484024-DE34-466B-AABE-2CF6A936B7A9}"/>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3" name="直線コネクタ 452">
          <a:extLst>
            <a:ext uri="{FF2B5EF4-FFF2-40B4-BE49-F238E27FC236}">
              <a16:creationId xmlns:a16="http://schemas.microsoft.com/office/drawing/2014/main" id="{AF179980-C10B-4A3B-B4E7-88CE1E849E68}"/>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4" name="テキスト ボックス 453">
          <a:extLst>
            <a:ext uri="{FF2B5EF4-FFF2-40B4-BE49-F238E27FC236}">
              <a16:creationId xmlns:a16="http://schemas.microsoft.com/office/drawing/2014/main" id="{9C17CD26-C08D-4AD7-AC3B-8BB732279ED8}"/>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5" name="直線コネクタ 454">
          <a:extLst>
            <a:ext uri="{FF2B5EF4-FFF2-40B4-BE49-F238E27FC236}">
              <a16:creationId xmlns:a16="http://schemas.microsoft.com/office/drawing/2014/main" id="{416EF44E-08F6-487C-8524-1C3E5D0EAF5A}"/>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6" name="テキスト ボックス 455">
          <a:extLst>
            <a:ext uri="{FF2B5EF4-FFF2-40B4-BE49-F238E27FC236}">
              <a16:creationId xmlns:a16="http://schemas.microsoft.com/office/drawing/2014/main" id="{7DCEE55D-9C6E-438F-8AB8-F4635CDBACF4}"/>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7" name="直線コネクタ 456">
          <a:extLst>
            <a:ext uri="{FF2B5EF4-FFF2-40B4-BE49-F238E27FC236}">
              <a16:creationId xmlns:a16="http://schemas.microsoft.com/office/drawing/2014/main" id="{C52A8582-CED2-464C-948A-D3A19D3EE692}"/>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8" name="テキスト ボックス 457">
          <a:extLst>
            <a:ext uri="{FF2B5EF4-FFF2-40B4-BE49-F238E27FC236}">
              <a16:creationId xmlns:a16="http://schemas.microsoft.com/office/drawing/2014/main" id="{7C30DF72-E67E-42D8-A074-3D442CEC0D79}"/>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1E285599-B605-4E89-B2B0-EB97D65169C2}"/>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0" name="テキスト ボックス 459">
          <a:extLst>
            <a:ext uri="{FF2B5EF4-FFF2-40B4-BE49-F238E27FC236}">
              <a16:creationId xmlns:a16="http://schemas.microsoft.com/office/drawing/2014/main" id="{473C6B55-CC98-40EA-9AF1-63BF2CE9D8E1}"/>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a:extLst>
            <a:ext uri="{FF2B5EF4-FFF2-40B4-BE49-F238E27FC236}">
              <a16:creationId xmlns:a16="http://schemas.microsoft.com/office/drawing/2014/main" id="{4025DAFE-49EF-4C5A-9B44-664AAA9F94F2}"/>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462" name="直線コネクタ 461">
          <a:extLst>
            <a:ext uri="{FF2B5EF4-FFF2-40B4-BE49-F238E27FC236}">
              <a16:creationId xmlns:a16="http://schemas.microsoft.com/office/drawing/2014/main" id="{F502D2A7-07E7-4464-A124-2424237494AC}"/>
            </a:ext>
          </a:extLst>
        </xdr:cNvPr>
        <xdr:cNvCxnSpPr/>
      </xdr:nvCxnSpPr>
      <xdr:spPr>
        <a:xfrm flipV="1">
          <a:off x="9219565" y="16813530"/>
          <a:ext cx="0" cy="1414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463" name="【市民会館】&#10;一人当たり面積最小値テキスト">
          <a:extLst>
            <a:ext uri="{FF2B5EF4-FFF2-40B4-BE49-F238E27FC236}">
              <a16:creationId xmlns:a16="http://schemas.microsoft.com/office/drawing/2014/main" id="{96F34578-150D-4D3B-BF23-CA5EB4F5ECB3}"/>
            </a:ext>
          </a:extLst>
        </xdr:cNvPr>
        <xdr:cNvSpPr txBox="1"/>
      </xdr:nvSpPr>
      <xdr:spPr>
        <a:xfrm>
          <a:off x="9258300" y="18232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464" name="直線コネクタ 463">
          <a:extLst>
            <a:ext uri="{FF2B5EF4-FFF2-40B4-BE49-F238E27FC236}">
              <a16:creationId xmlns:a16="http://schemas.microsoft.com/office/drawing/2014/main" id="{B1F65DDF-742D-4B56-BB57-E8623F2F60A8}"/>
            </a:ext>
          </a:extLst>
        </xdr:cNvPr>
        <xdr:cNvCxnSpPr/>
      </xdr:nvCxnSpPr>
      <xdr:spPr>
        <a:xfrm>
          <a:off x="9154160" y="18228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465" name="【市民会館】&#10;一人当たり面積最大値テキスト">
          <a:extLst>
            <a:ext uri="{FF2B5EF4-FFF2-40B4-BE49-F238E27FC236}">
              <a16:creationId xmlns:a16="http://schemas.microsoft.com/office/drawing/2014/main" id="{6380E0FD-6893-48D1-A2EF-867466379BE7}"/>
            </a:ext>
          </a:extLst>
        </xdr:cNvPr>
        <xdr:cNvSpPr txBox="1"/>
      </xdr:nvSpPr>
      <xdr:spPr>
        <a:xfrm>
          <a:off x="9258300" y="1659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466" name="直線コネクタ 465">
          <a:extLst>
            <a:ext uri="{FF2B5EF4-FFF2-40B4-BE49-F238E27FC236}">
              <a16:creationId xmlns:a16="http://schemas.microsoft.com/office/drawing/2014/main" id="{2732F678-65E9-4CD3-8599-D6F3AB43093C}"/>
            </a:ext>
          </a:extLst>
        </xdr:cNvPr>
        <xdr:cNvCxnSpPr/>
      </xdr:nvCxnSpPr>
      <xdr:spPr>
        <a:xfrm>
          <a:off x="9154160" y="1681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71138</xdr:rowOff>
    </xdr:from>
    <xdr:ext cx="469744" cy="259045"/>
    <xdr:sp macro="" textlink="">
      <xdr:nvSpPr>
        <xdr:cNvPr id="467" name="【市民会館】&#10;一人当たり面積平均値テキスト">
          <a:extLst>
            <a:ext uri="{FF2B5EF4-FFF2-40B4-BE49-F238E27FC236}">
              <a16:creationId xmlns:a16="http://schemas.microsoft.com/office/drawing/2014/main" id="{C27378D0-6563-4570-BF34-E543DFFB5E57}"/>
            </a:ext>
          </a:extLst>
        </xdr:cNvPr>
        <xdr:cNvSpPr txBox="1"/>
      </xdr:nvSpPr>
      <xdr:spPr>
        <a:xfrm>
          <a:off x="9258300" y="17840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468" name="フローチャート: 判断 467">
          <a:extLst>
            <a:ext uri="{FF2B5EF4-FFF2-40B4-BE49-F238E27FC236}">
              <a16:creationId xmlns:a16="http://schemas.microsoft.com/office/drawing/2014/main" id="{4FF349E6-DAAB-4E9F-95B4-75AD102BB345}"/>
            </a:ext>
          </a:extLst>
        </xdr:cNvPr>
        <xdr:cNvSpPr/>
      </xdr:nvSpPr>
      <xdr:spPr>
        <a:xfrm>
          <a:off x="9192260" y="179857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469" name="フローチャート: 判断 468">
          <a:extLst>
            <a:ext uri="{FF2B5EF4-FFF2-40B4-BE49-F238E27FC236}">
              <a16:creationId xmlns:a16="http://schemas.microsoft.com/office/drawing/2014/main" id="{2A16967B-F8E9-45B8-8631-338908E1AE02}"/>
            </a:ext>
          </a:extLst>
        </xdr:cNvPr>
        <xdr:cNvSpPr/>
      </xdr:nvSpPr>
      <xdr:spPr>
        <a:xfrm>
          <a:off x="8445500" y="17985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470" name="フローチャート: 判断 469">
          <a:extLst>
            <a:ext uri="{FF2B5EF4-FFF2-40B4-BE49-F238E27FC236}">
              <a16:creationId xmlns:a16="http://schemas.microsoft.com/office/drawing/2014/main" id="{F6D30A79-970C-4749-BA6A-BC9D889B63E1}"/>
            </a:ext>
          </a:extLst>
        </xdr:cNvPr>
        <xdr:cNvSpPr/>
      </xdr:nvSpPr>
      <xdr:spPr>
        <a:xfrm>
          <a:off x="7670800" y="179793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471" name="フローチャート: 判断 470">
          <a:extLst>
            <a:ext uri="{FF2B5EF4-FFF2-40B4-BE49-F238E27FC236}">
              <a16:creationId xmlns:a16="http://schemas.microsoft.com/office/drawing/2014/main" id="{25DA4226-4816-41FA-A560-92A012AE0B6E}"/>
            </a:ext>
          </a:extLst>
        </xdr:cNvPr>
        <xdr:cNvSpPr/>
      </xdr:nvSpPr>
      <xdr:spPr>
        <a:xfrm>
          <a:off x="6873240" y="17979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16511</xdr:rowOff>
    </xdr:from>
    <xdr:to>
      <xdr:col>36</xdr:col>
      <xdr:colOff>165100</xdr:colOff>
      <xdr:row>107</xdr:row>
      <xdr:rowOff>118111</xdr:rowOff>
    </xdr:to>
    <xdr:sp macro="" textlink="">
      <xdr:nvSpPr>
        <xdr:cNvPr id="472" name="フローチャート: 判断 471">
          <a:extLst>
            <a:ext uri="{FF2B5EF4-FFF2-40B4-BE49-F238E27FC236}">
              <a16:creationId xmlns:a16="http://schemas.microsoft.com/office/drawing/2014/main" id="{6D60E9F3-0637-43F9-AEE4-893D46880C3A}"/>
            </a:ext>
          </a:extLst>
        </xdr:cNvPr>
        <xdr:cNvSpPr/>
      </xdr:nvSpPr>
      <xdr:spPr>
        <a:xfrm>
          <a:off x="6098540" y="17953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2FE289D-F512-4872-96D8-E3C30887EF77}"/>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B0854EF0-C3C0-4418-A21A-543DC4BA57BF}"/>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78F06C5B-26CC-490D-8354-150CC6A76E8C}"/>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9F410607-2771-4611-8964-7914BBB94C88}"/>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AE108D5F-934C-4150-9C7A-C6C6EFF4725E}"/>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80011</xdr:rowOff>
    </xdr:from>
    <xdr:to>
      <xdr:col>55</xdr:col>
      <xdr:colOff>50800</xdr:colOff>
      <xdr:row>108</xdr:row>
      <xdr:rowOff>10161</xdr:rowOff>
    </xdr:to>
    <xdr:sp macro="" textlink="">
      <xdr:nvSpPr>
        <xdr:cNvPr id="478" name="楕円 477">
          <a:extLst>
            <a:ext uri="{FF2B5EF4-FFF2-40B4-BE49-F238E27FC236}">
              <a16:creationId xmlns:a16="http://schemas.microsoft.com/office/drawing/2014/main" id="{B24F2DFC-15BE-47CF-83CD-E7C0A315BD88}"/>
            </a:ext>
          </a:extLst>
        </xdr:cNvPr>
        <xdr:cNvSpPr/>
      </xdr:nvSpPr>
      <xdr:spPr>
        <a:xfrm>
          <a:off x="9192260" y="180174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58438</xdr:rowOff>
    </xdr:from>
    <xdr:ext cx="469744" cy="259045"/>
    <xdr:sp macro="" textlink="">
      <xdr:nvSpPr>
        <xdr:cNvPr id="479" name="【市民会館】&#10;一人当たり面積該当値テキスト">
          <a:extLst>
            <a:ext uri="{FF2B5EF4-FFF2-40B4-BE49-F238E27FC236}">
              <a16:creationId xmlns:a16="http://schemas.microsoft.com/office/drawing/2014/main" id="{B3FCF64F-B914-44AB-8A89-F243AABB1034}"/>
            </a:ext>
          </a:extLst>
        </xdr:cNvPr>
        <xdr:cNvSpPr txBox="1"/>
      </xdr:nvSpPr>
      <xdr:spPr>
        <a:xfrm>
          <a:off x="9258300" y="1799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82550</xdr:rowOff>
    </xdr:from>
    <xdr:to>
      <xdr:col>50</xdr:col>
      <xdr:colOff>165100</xdr:colOff>
      <xdr:row>108</xdr:row>
      <xdr:rowOff>12700</xdr:rowOff>
    </xdr:to>
    <xdr:sp macro="" textlink="">
      <xdr:nvSpPr>
        <xdr:cNvPr id="480" name="楕円 479">
          <a:extLst>
            <a:ext uri="{FF2B5EF4-FFF2-40B4-BE49-F238E27FC236}">
              <a16:creationId xmlns:a16="http://schemas.microsoft.com/office/drawing/2014/main" id="{848F98E7-F163-4140-BF45-F1E8FE4C895B}"/>
            </a:ext>
          </a:extLst>
        </xdr:cNvPr>
        <xdr:cNvSpPr/>
      </xdr:nvSpPr>
      <xdr:spPr>
        <a:xfrm>
          <a:off x="8445500" y="18020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130811</xdr:rowOff>
    </xdr:from>
    <xdr:to>
      <xdr:col>55</xdr:col>
      <xdr:colOff>0</xdr:colOff>
      <xdr:row>107</xdr:row>
      <xdr:rowOff>133350</xdr:rowOff>
    </xdr:to>
    <xdr:cxnSp macro="">
      <xdr:nvCxnSpPr>
        <xdr:cNvPr id="481" name="直線コネクタ 480">
          <a:extLst>
            <a:ext uri="{FF2B5EF4-FFF2-40B4-BE49-F238E27FC236}">
              <a16:creationId xmlns:a16="http://schemas.microsoft.com/office/drawing/2014/main" id="{359DDF8A-2364-44E2-ABB7-7BE024CF76C9}"/>
            </a:ext>
          </a:extLst>
        </xdr:cNvPr>
        <xdr:cNvCxnSpPr/>
      </xdr:nvCxnSpPr>
      <xdr:spPr>
        <a:xfrm flipV="1">
          <a:off x="8496300" y="18068291"/>
          <a:ext cx="7239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83820</xdr:rowOff>
    </xdr:from>
    <xdr:to>
      <xdr:col>46</xdr:col>
      <xdr:colOff>38100</xdr:colOff>
      <xdr:row>108</xdr:row>
      <xdr:rowOff>13970</xdr:rowOff>
    </xdr:to>
    <xdr:sp macro="" textlink="">
      <xdr:nvSpPr>
        <xdr:cNvPr id="482" name="楕円 481">
          <a:extLst>
            <a:ext uri="{FF2B5EF4-FFF2-40B4-BE49-F238E27FC236}">
              <a16:creationId xmlns:a16="http://schemas.microsoft.com/office/drawing/2014/main" id="{A3F0280C-F0A1-4B84-AB5E-4D4943042A8D}"/>
            </a:ext>
          </a:extLst>
        </xdr:cNvPr>
        <xdr:cNvSpPr/>
      </xdr:nvSpPr>
      <xdr:spPr>
        <a:xfrm>
          <a:off x="7670800" y="180213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133350</xdr:rowOff>
    </xdr:from>
    <xdr:to>
      <xdr:col>50</xdr:col>
      <xdr:colOff>114300</xdr:colOff>
      <xdr:row>107</xdr:row>
      <xdr:rowOff>134620</xdr:rowOff>
    </xdr:to>
    <xdr:cxnSp macro="">
      <xdr:nvCxnSpPr>
        <xdr:cNvPr id="483" name="直線コネクタ 482">
          <a:extLst>
            <a:ext uri="{FF2B5EF4-FFF2-40B4-BE49-F238E27FC236}">
              <a16:creationId xmlns:a16="http://schemas.microsoft.com/office/drawing/2014/main" id="{3F31CD80-2376-4F34-9637-02A2DEEC0597}"/>
            </a:ext>
          </a:extLst>
        </xdr:cNvPr>
        <xdr:cNvCxnSpPr/>
      </xdr:nvCxnSpPr>
      <xdr:spPr>
        <a:xfrm flipV="1">
          <a:off x="7713980" y="18070830"/>
          <a:ext cx="78232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86361</xdr:rowOff>
    </xdr:from>
    <xdr:to>
      <xdr:col>41</xdr:col>
      <xdr:colOff>101600</xdr:colOff>
      <xdr:row>108</xdr:row>
      <xdr:rowOff>16511</xdr:rowOff>
    </xdr:to>
    <xdr:sp macro="" textlink="">
      <xdr:nvSpPr>
        <xdr:cNvPr id="484" name="楕円 483">
          <a:extLst>
            <a:ext uri="{FF2B5EF4-FFF2-40B4-BE49-F238E27FC236}">
              <a16:creationId xmlns:a16="http://schemas.microsoft.com/office/drawing/2014/main" id="{3386BD06-8AA6-4415-84B5-4DF9C04606A6}"/>
            </a:ext>
          </a:extLst>
        </xdr:cNvPr>
        <xdr:cNvSpPr/>
      </xdr:nvSpPr>
      <xdr:spPr>
        <a:xfrm>
          <a:off x="6873240" y="180238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134620</xdr:rowOff>
    </xdr:from>
    <xdr:to>
      <xdr:col>45</xdr:col>
      <xdr:colOff>177800</xdr:colOff>
      <xdr:row>107</xdr:row>
      <xdr:rowOff>137161</xdr:rowOff>
    </xdr:to>
    <xdr:cxnSp macro="">
      <xdr:nvCxnSpPr>
        <xdr:cNvPr id="485" name="直線コネクタ 484">
          <a:extLst>
            <a:ext uri="{FF2B5EF4-FFF2-40B4-BE49-F238E27FC236}">
              <a16:creationId xmlns:a16="http://schemas.microsoft.com/office/drawing/2014/main" id="{0DEC4146-7302-4CFB-85DB-186B82733018}"/>
            </a:ext>
          </a:extLst>
        </xdr:cNvPr>
        <xdr:cNvCxnSpPr/>
      </xdr:nvCxnSpPr>
      <xdr:spPr>
        <a:xfrm flipV="1">
          <a:off x="6924040" y="18072100"/>
          <a:ext cx="78994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87630</xdr:rowOff>
    </xdr:from>
    <xdr:to>
      <xdr:col>36</xdr:col>
      <xdr:colOff>165100</xdr:colOff>
      <xdr:row>108</xdr:row>
      <xdr:rowOff>17780</xdr:rowOff>
    </xdr:to>
    <xdr:sp macro="" textlink="">
      <xdr:nvSpPr>
        <xdr:cNvPr id="486" name="楕円 485">
          <a:extLst>
            <a:ext uri="{FF2B5EF4-FFF2-40B4-BE49-F238E27FC236}">
              <a16:creationId xmlns:a16="http://schemas.microsoft.com/office/drawing/2014/main" id="{A32834A7-95C0-4E62-A126-BB5F73B1F1AC}"/>
            </a:ext>
          </a:extLst>
        </xdr:cNvPr>
        <xdr:cNvSpPr/>
      </xdr:nvSpPr>
      <xdr:spPr>
        <a:xfrm>
          <a:off x="6098540" y="18025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137161</xdr:rowOff>
    </xdr:from>
    <xdr:to>
      <xdr:col>41</xdr:col>
      <xdr:colOff>50800</xdr:colOff>
      <xdr:row>107</xdr:row>
      <xdr:rowOff>138430</xdr:rowOff>
    </xdr:to>
    <xdr:cxnSp macro="">
      <xdr:nvCxnSpPr>
        <xdr:cNvPr id="487" name="直線コネクタ 486">
          <a:extLst>
            <a:ext uri="{FF2B5EF4-FFF2-40B4-BE49-F238E27FC236}">
              <a16:creationId xmlns:a16="http://schemas.microsoft.com/office/drawing/2014/main" id="{0BA31BD9-14FF-4B14-B8A9-8FCD3EA08E0F}"/>
            </a:ext>
          </a:extLst>
        </xdr:cNvPr>
        <xdr:cNvCxnSpPr/>
      </xdr:nvCxnSpPr>
      <xdr:spPr>
        <a:xfrm flipV="1">
          <a:off x="6149340" y="18074641"/>
          <a:ext cx="7747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166388</xdr:rowOff>
    </xdr:from>
    <xdr:ext cx="469744" cy="259045"/>
    <xdr:sp macro="" textlink="">
      <xdr:nvSpPr>
        <xdr:cNvPr id="488" name="n_1aveValue【市民会館】&#10;一人当たり面積">
          <a:extLst>
            <a:ext uri="{FF2B5EF4-FFF2-40B4-BE49-F238E27FC236}">
              <a16:creationId xmlns:a16="http://schemas.microsoft.com/office/drawing/2014/main" id="{39251B6B-4D0B-473B-9951-96FBEF614F67}"/>
            </a:ext>
          </a:extLst>
        </xdr:cNvPr>
        <xdr:cNvSpPr txBox="1"/>
      </xdr:nvSpPr>
      <xdr:spPr>
        <a:xfrm>
          <a:off x="827158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160038</xdr:rowOff>
    </xdr:from>
    <xdr:ext cx="469744" cy="259045"/>
    <xdr:sp macro="" textlink="">
      <xdr:nvSpPr>
        <xdr:cNvPr id="489" name="n_2aveValue【市民会館】&#10;一人当たり面積">
          <a:extLst>
            <a:ext uri="{FF2B5EF4-FFF2-40B4-BE49-F238E27FC236}">
              <a16:creationId xmlns:a16="http://schemas.microsoft.com/office/drawing/2014/main" id="{78746F2F-E539-4D50-902E-F3B92AF5753A}"/>
            </a:ext>
          </a:extLst>
        </xdr:cNvPr>
        <xdr:cNvSpPr txBox="1"/>
      </xdr:nvSpPr>
      <xdr:spPr>
        <a:xfrm>
          <a:off x="750958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490" name="n_3aveValue【市民会館】&#10;一人当たり面積">
          <a:extLst>
            <a:ext uri="{FF2B5EF4-FFF2-40B4-BE49-F238E27FC236}">
              <a16:creationId xmlns:a16="http://schemas.microsoft.com/office/drawing/2014/main" id="{C0890847-2645-46D2-975C-A8A9B2F5667F}"/>
            </a:ext>
          </a:extLst>
        </xdr:cNvPr>
        <xdr:cNvSpPr txBox="1"/>
      </xdr:nvSpPr>
      <xdr:spPr>
        <a:xfrm>
          <a:off x="671202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134638</xdr:rowOff>
    </xdr:from>
    <xdr:ext cx="469744" cy="259045"/>
    <xdr:sp macro="" textlink="">
      <xdr:nvSpPr>
        <xdr:cNvPr id="491" name="n_4aveValue【市民会館】&#10;一人当たり面積">
          <a:extLst>
            <a:ext uri="{FF2B5EF4-FFF2-40B4-BE49-F238E27FC236}">
              <a16:creationId xmlns:a16="http://schemas.microsoft.com/office/drawing/2014/main" id="{E2349AA4-EA29-4E45-B755-2EB23B8255C0}"/>
            </a:ext>
          </a:extLst>
        </xdr:cNvPr>
        <xdr:cNvSpPr txBox="1"/>
      </xdr:nvSpPr>
      <xdr:spPr>
        <a:xfrm>
          <a:off x="5937327" y="17736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3827</xdr:rowOff>
    </xdr:from>
    <xdr:ext cx="469744" cy="259045"/>
    <xdr:sp macro="" textlink="">
      <xdr:nvSpPr>
        <xdr:cNvPr id="492" name="n_1mainValue【市民会館】&#10;一人当たり面積">
          <a:extLst>
            <a:ext uri="{FF2B5EF4-FFF2-40B4-BE49-F238E27FC236}">
              <a16:creationId xmlns:a16="http://schemas.microsoft.com/office/drawing/2014/main" id="{5B29AE8C-0E19-49F4-AAF4-A77ECCA578B7}"/>
            </a:ext>
          </a:extLst>
        </xdr:cNvPr>
        <xdr:cNvSpPr txBox="1"/>
      </xdr:nvSpPr>
      <xdr:spPr>
        <a:xfrm>
          <a:off x="827158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5097</xdr:rowOff>
    </xdr:from>
    <xdr:ext cx="469744" cy="259045"/>
    <xdr:sp macro="" textlink="">
      <xdr:nvSpPr>
        <xdr:cNvPr id="493" name="n_2mainValue【市民会館】&#10;一人当たり面積">
          <a:extLst>
            <a:ext uri="{FF2B5EF4-FFF2-40B4-BE49-F238E27FC236}">
              <a16:creationId xmlns:a16="http://schemas.microsoft.com/office/drawing/2014/main" id="{268B7D9F-E0ED-45A5-9EC8-493665C07AE8}"/>
            </a:ext>
          </a:extLst>
        </xdr:cNvPr>
        <xdr:cNvSpPr txBox="1"/>
      </xdr:nvSpPr>
      <xdr:spPr>
        <a:xfrm>
          <a:off x="7509587" y="1811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7638</xdr:rowOff>
    </xdr:from>
    <xdr:ext cx="469744" cy="259045"/>
    <xdr:sp macro="" textlink="">
      <xdr:nvSpPr>
        <xdr:cNvPr id="494" name="n_3mainValue【市民会館】&#10;一人当たり面積">
          <a:extLst>
            <a:ext uri="{FF2B5EF4-FFF2-40B4-BE49-F238E27FC236}">
              <a16:creationId xmlns:a16="http://schemas.microsoft.com/office/drawing/2014/main" id="{75306A55-D59D-44B8-82CC-1204B1AEF597}"/>
            </a:ext>
          </a:extLst>
        </xdr:cNvPr>
        <xdr:cNvSpPr txBox="1"/>
      </xdr:nvSpPr>
      <xdr:spPr>
        <a:xfrm>
          <a:off x="6712027" y="1811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8907</xdr:rowOff>
    </xdr:from>
    <xdr:ext cx="469744" cy="259045"/>
    <xdr:sp macro="" textlink="">
      <xdr:nvSpPr>
        <xdr:cNvPr id="495" name="n_4mainValue【市民会館】&#10;一人当たり面積">
          <a:extLst>
            <a:ext uri="{FF2B5EF4-FFF2-40B4-BE49-F238E27FC236}">
              <a16:creationId xmlns:a16="http://schemas.microsoft.com/office/drawing/2014/main" id="{5C47CACF-1176-4752-B081-2B214985651D}"/>
            </a:ext>
          </a:extLst>
        </xdr:cNvPr>
        <xdr:cNvSpPr txBox="1"/>
      </xdr:nvSpPr>
      <xdr:spPr>
        <a:xfrm>
          <a:off x="5937327" y="1811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F3DA1B1C-29CF-4966-9998-DDA383DAF8EB}"/>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351F8A4B-040E-47EC-8F6D-A1F949E97201}"/>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3D808110-BEE8-4642-A1E4-0405F82E7B8C}"/>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7C0360C5-45C2-4CD6-A842-73BA2F8055C7}"/>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EA00060C-D8C6-41D1-978F-524C0AA9363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3DC39BB2-DBC4-402B-921F-328B62C8A40E}"/>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0958C0E5-25F2-4494-93A5-38C056E2621A}"/>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54471DC9-E733-4971-B508-CEC54815726C}"/>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id="{191F836C-D0A6-4356-895F-A53A5A38D291}"/>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29CCF326-891C-4DA2-8952-94D1676AD4D5}"/>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id="{82E1E852-EA48-47C9-873F-A466254B7BBF}"/>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7" name="直線コネクタ 506">
          <a:extLst>
            <a:ext uri="{FF2B5EF4-FFF2-40B4-BE49-F238E27FC236}">
              <a16:creationId xmlns:a16="http://schemas.microsoft.com/office/drawing/2014/main" id="{50A66D2B-5172-4EBD-BE40-547DCB657889}"/>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8" name="テキスト ボックス 507">
          <a:extLst>
            <a:ext uri="{FF2B5EF4-FFF2-40B4-BE49-F238E27FC236}">
              <a16:creationId xmlns:a16="http://schemas.microsoft.com/office/drawing/2014/main" id="{2FA7C9EE-CD46-4DED-80E4-2CE84CDEFF74}"/>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9" name="直線コネクタ 508">
          <a:extLst>
            <a:ext uri="{FF2B5EF4-FFF2-40B4-BE49-F238E27FC236}">
              <a16:creationId xmlns:a16="http://schemas.microsoft.com/office/drawing/2014/main" id="{E6C6BB82-F0E1-4EE5-B191-C5E65AD64EC8}"/>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0" name="テキスト ボックス 509">
          <a:extLst>
            <a:ext uri="{FF2B5EF4-FFF2-40B4-BE49-F238E27FC236}">
              <a16:creationId xmlns:a16="http://schemas.microsoft.com/office/drawing/2014/main" id="{CCE126DF-D47F-4158-9254-E7E5C8D1F47E}"/>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8A5464F7-3571-4027-B22A-D34549C1550D}"/>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3DC85BB7-662A-43A3-BB8D-8CA45DF80EC9}"/>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3" name="直線コネクタ 512">
          <a:extLst>
            <a:ext uri="{FF2B5EF4-FFF2-40B4-BE49-F238E27FC236}">
              <a16:creationId xmlns:a16="http://schemas.microsoft.com/office/drawing/2014/main" id="{17DBDE90-59BE-4070-A02E-5F4F65A5F113}"/>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4" name="テキスト ボックス 513">
          <a:extLst>
            <a:ext uri="{FF2B5EF4-FFF2-40B4-BE49-F238E27FC236}">
              <a16:creationId xmlns:a16="http://schemas.microsoft.com/office/drawing/2014/main" id="{AA97E9D0-0891-4592-9E25-A86F703912A9}"/>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5" name="直線コネクタ 514">
          <a:extLst>
            <a:ext uri="{FF2B5EF4-FFF2-40B4-BE49-F238E27FC236}">
              <a16:creationId xmlns:a16="http://schemas.microsoft.com/office/drawing/2014/main" id="{DD2CA1C4-3481-432C-97F6-3A3910073E1F}"/>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6" name="テキスト ボックス 515">
          <a:extLst>
            <a:ext uri="{FF2B5EF4-FFF2-40B4-BE49-F238E27FC236}">
              <a16:creationId xmlns:a16="http://schemas.microsoft.com/office/drawing/2014/main" id="{4E4F9DCF-8B46-4E08-B71E-0064483313B7}"/>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5C15E810-AD4D-4996-9761-E983631841D4}"/>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8" name="テキスト ボックス 517">
          <a:extLst>
            <a:ext uri="{FF2B5EF4-FFF2-40B4-BE49-F238E27FC236}">
              <a16:creationId xmlns:a16="http://schemas.microsoft.com/office/drawing/2014/main" id="{F4294D24-6421-4AB5-BED8-89C926BE8328}"/>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B466B4BC-2639-4056-BD33-E4B5C12D5A84}"/>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520" name="直線コネクタ 519">
          <a:extLst>
            <a:ext uri="{FF2B5EF4-FFF2-40B4-BE49-F238E27FC236}">
              <a16:creationId xmlns:a16="http://schemas.microsoft.com/office/drawing/2014/main" id="{D4DA4CFF-4377-4259-9F6C-8F416BBE6DF3}"/>
            </a:ext>
          </a:extLst>
        </xdr:cNvPr>
        <xdr:cNvCxnSpPr/>
      </xdr:nvCxnSpPr>
      <xdr:spPr>
        <a:xfrm flipV="1">
          <a:off x="14375764" y="570738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1" name="【一般廃棄物処理施設】&#10;有形固定資産減価償却率最小値テキスト">
          <a:extLst>
            <a:ext uri="{FF2B5EF4-FFF2-40B4-BE49-F238E27FC236}">
              <a16:creationId xmlns:a16="http://schemas.microsoft.com/office/drawing/2014/main" id="{A1E512DD-714C-419A-B20F-DB9CC8F34251}"/>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2" name="直線コネクタ 521">
          <a:extLst>
            <a:ext uri="{FF2B5EF4-FFF2-40B4-BE49-F238E27FC236}">
              <a16:creationId xmlns:a16="http://schemas.microsoft.com/office/drawing/2014/main" id="{76013188-D633-4027-B79D-8CFE368A09C0}"/>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523" name="【一般廃棄物処理施設】&#10;有形固定資産減価償却率最大値テキスト">
          <a:extLst>
            <a:ext uri="{FF2B5EF4-FFF2-40B4-BE49-F238E27FC236}">
              <a16:creationId xmlns:a16="http://schemas.microsoft.com/office/drawing/2014/main" id="{B503C555-AC20-45B9-86CD-CC3F73917B67}"/>
            </a:ext>
          </a:extLst>
        </xdr:cNvPr>
        <xdr:cNvSpPr txBox="1"/>
      </xdr:nvSpPr>
      <xdr:spPr>
        <a:xfrm>
          <a:off x="14414500" y="549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524" name="直線コネクタ 523">
          <a:extLst>
            <a:ext uri="{FF2B5EF4-FFF2-40B4-BE49-F238E27FC236}">
              <a16:creationId xmlns:a16="http://schemas.microsoft.com/office/drawing/2014/main" id="{3EBE4701-7CAF-49E3-87C1-1ABE339E22CA}"/>
            </a:ext>
          </a:extLst>
        </xdr:cNvPr>
        <xdr:cNvCxnSpPr/>
      </xdr:nvCxnSpPr>
      <xdr:spPr>
        <a:xfrm>
          <a:off x="14287500" y="5707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100982</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4F2ED9CF-67E0-45CC-8F60-14547F48B2D0}"/>
            </a:ext>
          </a:extLst>
        </xdr:cNvPr>
        <xdr:cNvSpPr txBox="1"/>
      </xdr:nvSpPr>
      <xdr:spPr>
        <a:xfrm>
          <a:off x="14414500" y="63036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526" name="フローチャート: 判断 525">
          <a:extLst>
            <a:ext uri="{FF2B5EF4-FFF2-40B4-BE49-F238E27FC236}">
              <a16:creationId xmlns:a16="http://schemas.microsoft.com/office/drawing/2014/main" id="{2945EAED-F7C8-40B3-93AC-05CAAE68DDE9}"/>
            </a:ext>
          </a:extLst>
        </xdr:cNvPr>
        <xdr:cNvSpPr/>
      </xdr:nvSpPr>
      <xdr:spPr>
        <a:xfrm>
          <a:off x="14325600" y="63252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527" name="フローチャート: 判断 526">
          <a:extLst>
            <a:ext uri="{FF2B5EF4-FFF2-40B4-BE49-F238E27FC236}">
              <a16:creationId xmlns:a16="http://schemas.microsoft.com/office/drawing/2014/main" id="{6118662C-E86F-41DD-92D2-7A716B2C6397}"/>
            </a:ext>
          </a:extLst>
        </xdr:cNvPr>
        <xdr:cNvSpPr/>
      </xdr:nvSpPr>
      <xdr:spPr>
        <a:xfrm>
          <a:off x="13578840" y="63099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528" name="フローチャート: 判断 527">
          <a:extLst>
            <a:ext uri="{FF2B5EF4-FFF2-40B4-BE49-F238E27FC236}">
              <a16:creationId xmlns:a16="http://schemas.microsoft.com/office/drawing/2014/main" id="{4B06A830-EBC3-4892-A84C-1829BB642935}"/>
            </a:ext>
          </a:extLst>
        </xdr:cNvPr>
        <xdr:cNvSpPr/>
      </xdr:nvSpPr>
      <xdr:spPr>
        <a:xfrm>
          <a:off x="12804140" y="6346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529" name="フローチャート: 判断 528">
          <a:extLst>
            <a:ext uri="{FF2B5EF4-FFF2-40B4-BE49-F238E27FC236}">
              <a16:creationId xmlns:a16="http://schemas.microsoft.com/office/drawing/2014/main" id="{782B8CAD-9FCB-418F-B433-D9526EA0BBBC}"/>
            </a:ext>
          </a:extLst>
        </xdr:cNvPr>
        <xdr:cNvSpPr/>
      </xdr:nvSpPr>
      <xdr:spPr>
        <a:xfrm>
          <a:off x="12029440" y="63652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12065</xdr:rowOff>
    </xdr:from>
    <xdr:to>
      <xdr:col>67</xdr:col>
      <xdr:colOff>101600</xdr:colOff>
      <xdr:row>38</xdr:row>
      <xdr:rowOff>113665</xdr:rowOff>
    </xdr:to>
    <xdr:sp macro="" textlink="">
      <xdr:nvSpPr>
        <xdr:cNvPr id="530" name="フローチャート: 判断 529">
          <a:extLst>
            <a:ext uri="{FF2B5EF4-FFF2-40B4-BE49-F238E27FC236}">
              <a16:creationId xmlns:a16="http://schemas.microsoft.com/office/drawing/2014/main" id="{472DE8DD-C522-49FC-8635-9951761151D9}"/>
            </a:ext>
          </a:extLst>
        </xdr:cNvPr>
        <xdr:cNvSpPr/>
      </xdr:nvSpPr>
      <xdr:spPr>
        <a:xfrm>
          <a:off x="1123188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B351E590-D89C-49C3-B5B7-679643A148F2}"/>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11073FBE-2D46-4905-9BF8-8C7F2D98AB0E}"/>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C067FC78-7FE9-460F-B1F4-A8AE8C94AA5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DDD00D40-5689-4F0D-9AFB-5CFE0CB700A8}"/>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84506781-F850-4A3B-ADFE-7E027F683342}"/>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34925</xdr:rowOff>
    </xdr:from>
    <xdr:to>
      <xdr:col>81</xdr:col>
      <xdr:colOff>101600</xdr:colOff>
      <xdr:row>41</xdr:row>
      <xdr:rowOff>136525</xdr:rowOff>
    </xdr:to>
    <xdr:sp macro="" textlink="">
      <xdr:nvSpPr>
        <xdr:cNvPr id="536" name="楕円 535">
          <a:extLst>
            <a:ext uri="{FF2B5EF4-FFF2-40B4-BE49-F238E27FC236}">
              <a16:creationId xmlns:a16="http://schemas.microsoft.com/office/drawing/2014/main" id="{6AE97C8E-650B-449C-A699-0491E1824982}"/>
            </a:ext>
          </a:extLst>
        </xdr:cNvPr>
        <xdr:cNvSpPr/>
      </xdr:nvSpPr>
      <xdr:spPr>
        <a:xfrm>
          <a:off x="13578840" y="690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41</xdr:row>
      <xdr:rowOff>25400</xdr:rowOff>
    </xdr:from>
    <xdr:to>
      <xdr:col>76</xdr:col>
      <xdr:colOff>165100</xdr:colOff>
      <xdr:row>41</xdr:row>
      <xdr:rowOff>127000</xdr:rowOff>
    </xdr:to>
    <xdr:sp macro="" textlink="">
      <xdr:nvSpPr>
        <xdr:cNvPr id="537" name="楕円 536">
          <a:extLst>
            <a:ext uri="{FF2B5EF4-FFF2-40B4-BE49-F238E27FC236}">
              <a16:creationId xmlns:a16="http://schemas.microsoft.com/office/drawing/2014/main" id="{1C6646E4-502F-4F19-B6A5-6A7B40D55E92}"/>
            </a:ext>
          </a:extLst>
        </xdr:cNvPr>
        <xdr:cNvSpPr/>
      </xdr:nvSpPr>
      <xdr:spPr>
        <a:xfrm>
          <a:off x="1280414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76200</xdr:rowOff>
    </xdr:from>
    <xdr:to>
      <xdr:col>81</xdr:col>
      <xdr:colOff>50800</xdr:colOff>
      <xdr:row>41</xdr:row>
      <xdr:rowOff>85725</xdr:rowOff>
    </xdr:to>
    <xdr:cxnSp macro="">
      <xdr:nvCxnSpPr>
        <xdr:cNvPr id="538" name="直線コネクタ 537">
          <a:extLst>
            <a:ext uri="{FF2B5EF4-FFF2-40B4-BE49-F238E27FC236}">
              <a16:creationId xmlns:a16="http://schemas.microsoft.com/office/drawing/2014/main" id="{FDB03821-F6F3-4B7E-BF05-7B893A38EE81}"/>
            </a:ext>
          </a:extLst>
        </xdr:cNvPr>
        <xdr:cNvCxnSpPr/>
      </xdr:nvCxnSpPr>
      <xdr:spPr>
        <a:xfrm>
          <a:off x="12854940" y="6949440"/>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12065</xdr:rowOff>
    </xdr:from>
    <xdr:to>
      <xdr:col>72</xdr:col>
      <xdr:colOff>38100</xdr:colOff>
      <xdr:row>41</xdr:row>
      <xdr:rowOff>113665</xdr:rowOff>
    </xdr:to>
    <xdr:sp macro="" textlink="">
      <xdr:nvSpPr>
        <xdr:cNvPr id="539" name="楕円 538">
          <a:extLst>
            <a:ext uri="{FF2B5EF4-FFF2-40B4-BE49-F238E27FC236}">
              <a16:creationId xmlns:a16="http://schemas.microsoft.com/office/drawing/2014/main" id="{0F3277D4-EA32-4BC2-A8CA-B79AF3376527}"/>
            </a:ext>
          </a:extLst>
        </xdr:cNvPr>
        <xdr:cNvSpPr/>
      </xdr:nvSpPr>
      <xdr:spPr>
        <a:xfrm>
          <a:off x="12029440" y="68853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62865</xdr:rowOff>
    </xdr:from>
    <xdr:to>
      <xdr:col>76</xdr:col>
      <xdr:colOff>114300</xdr:colOff>
      <xdr:row>41</xdr:row>
      <xdr:rowOff>76200</xdr:rowOff>
    </xdr:to>
    <xdr:cxnSp macro="">
      <xdr:nvCxnSpPr>
        <xdr:cNvPr id="540" name="直線コネクタ 539">
          <a:extLst>
            <a:ext uri="{FF2B5EF4-FFF2-40B4-BE49-F238E27FC236}">
              <a16:creationId xmlns:a16="http://schemas.microsoft.com/office/drawing/2014/main" id="{7EB0423B-62B9-4B33-9911-7B8E8767F12A}"/>
            </a:ext>
          </a:extLst>
        </xdr:cNvPr>
        <xdr:cNvCxnSpPr/>
      </xdr:nvCxnSpPr>
      <xdr:spPr>
        <a:xfrm>
          <a:off x="12072620" y="6936105"/>
          <a:ext cx="78232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23495</xdr:rowOff>
    </xdr:from>
    <xdr:to>
      <xdr:col>67</xdr:col>
      <xdr:colOff>101600</xdr:colOff>
      <xdr:row>41</xdr:row>
      <xdr:rowOff>125095</xdr:rowOff>
    </xdr:to>
    <xdr:sp macro="" textlink="">
      <xdr:nvSpPr>
        <xdr:cNvPr id="541" name="楕円 540">
          <a:extLst>
            <a:ext uri="{FF2B5EF4-FFF2-40B4-BE49-F238E27FC236}">
              <a16:creationId xmlns:a16="http://schemas.microsoft.com/office/drawing/2014/main" id="{47324086-6636-44B1-B646-97CAD24A919F}"/>
            </a:ext>
          </a:extLst>
        </xdr:cNvPr>
        <xdr:cNvSpPr/>
      </xdr:nvSpPr>
      <xdr:spPr>
        <a:xfrm>
          <a:off x="11231880" y="689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62865</xdr:rowOff>
    </xdr:from>
    <xdr:to>
      <xdr:col>71</xdr:col>
      <xdr:colOff>177800</xdr:colOff>
      <xdr:row>41</xdr:row>
      <xdr:rowOff>74295</xdr:rowOff>
    </xdr:to>
    <xdr:cxnSp macro="">
      <xdr:nvCxnSpPr>
        <xdr:cNvPr id="542" name="直線コネクタ 541">
          <a:extLst>
            <a:ext uri="{FF2B5EF4-FFF2-40B4-BE49-F238E27FC236}">
              <a16:creationId xmlns:a16="http://schemas.microsoft.com/office/drawing/2014/main" id="{FDC16B95-C981-4974-8585-CF00D2CC9AEE}"/>
            </a:ext>
          </a:extLst>
        </xdr:cNvPr>
        <xdr:cNvCxnSpPr/>
      </xdr:nvCxnSpPr>
      <xdr:spPr>
        <a:xfrm flipV="1">
          <a:off x="11282680" y="6936105"/>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53992</xdr:rowOff>
    </xdr:from>
    <xdr:ext cx="405111" cy="259045"/>
    <xdr:sp macro="" textlink="">
      <xdr:nvSpPr>
        <xdr:cNvPr id="543" name="n_1aveValue【一般廃棄物処理施設】&#10;有形固定資産減価償却率">
          <a:extLst>
            <a:ext uri="{FF2B5EF4-FFF2-40B4-BE49-F238E27FC236}">
              <a16:creationId xmlns:a16="http://schemas.microsoft.com/office/drawing/2014/main" id="{814778FB-6977-48C0-A926-47D020E68AB9}"/>
            </a:ext>
          </a:extLst>
        </xdr:cNvPr>
        <xdr:cNvSpPr txBox="1"/>
      </xdr:nvSpPr>
      <xdr:spPr>
        <a:xfrm>
          <a:off x="13437244" y="608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90187</xdr:rowOff>
    </xdr:from>
    <xdr:ext cx="405111" cy="259045"/>
    <xdr:sp macro="" textlink="">
      <xdr:nvSpPr>
        <xdr:cNvPr id="544" name="n_2aveValue【一般廃棄物処理施設】&#10;有形固定資産減価償却率">
          <a:extLst>
            <a:ext uri="{FF2B5EF4-FFF2-40B4-BE49-F238E27FC236}">
              <a16:creationId xmlns:a16="http://schemas.microsoft.com/office/drawing/2014/main" id="{F664D7AC-209A-4DF2-8B64-35627B6810C7}"/>
            </a:ext>
          </a:extLst>
        </xdr:cNvPr>
        <xdr:cNvSpPr txBox="1"/>
      </xdr:nvSpPr>
      <xdr:spPr>
        <a:xfrm>
          <a:off x="126752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109237</xdr:rowOff>
    </xdr:from>
    <xdr:ext cx="405111" cy="259045"/>
    <xdr:sp macro="" textlink="">
      <xdr:nvSpPr>
        <xdr:cNvPr id="545" name="n_3aveValue【一般廃棄物処理施設】&#10;有形固定資産減価償却率">
          <a:extLst>
            <a:ext uri="{FF2B5EF4-FFF2-40B4-BE49-F238E27FC236}">
              <a16:creationId xmlns:a16="http://schemas.microsoft.com/office/drawing/2014/main" id="{B9DA147F-1743-4807-BC5E-759920D103FA}"/>
            </a:ext>
          </a:extLst>
        </xdr:cNvPr>
        <xdr:cNvSpPr txBox="1"/>
      </xdr:nvSpPr>
      <xdr:spPr>
        <a:xfrm>
          <a:off x="119005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130192</xdr:rowOff>
    </xdr:from>
    <xdr:ext cx="405111" cy="259045"/>
    <xdr:sp macro="" textlink="">
      <xdr:nvSpPr>
        <xdr:cNvPr id="546" name="n_4aveValue【一般廃棄物処理施設】&#10;有形固定資産減価償却率">
          <a:extLst>
            <a:ext uri="{FF2B5EF4-FFF2-40B4-BE49-F238E27FC236}">
              <a16:creationId xmlns:a16="http://schemas.microsoft.com/office/drawing/2014/main" id="{B0653F51-CDAC-4D7F-B4AB-A2ED5FF2BBC8}"/>
            </a:ext>
          </a:extLst>
        </xdr:cNvPr>
        <xdr:cNvSpPr txBox="1"/>
      </xdr:nvSpPr>
      <xdr:spPr>
        <a:xfrm>
          <a:off x="11102984" y="616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127652</xdr:rowOff>
    </xdr:from>
    <xdr:ext cx="405111" cy="259045"/>
    <xdr:sp macro="" textlink="">
      <xdr:nvSpPr>
        <xdr:cNvPr id="547" name="n_1mainValue【一般廃棄物処理施設】&#10;有形固定資産減価償却率">
          <a:extLst>
            <a:ext uri="{FF2B5EF4-FFF2-40B4-BE49-F238E27FC236}">
              <a16:creationId xmlns:a16="http://schemas.microsoft.com/office/drawing/2014/main" id="{21691170-657D-450A-9708-3CF63E3E8C8F}"/>
            </a:ext>
          </a:extLst>
        </xdr:cNvPr>
        <xdr:cNvSpPr txBox="1"/>
      </xdr:nvSpPr>
      <xdr:spPr>
        <a:xfrm>
          <a:off x="13437244" y="700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118127</xdr:rowOff>
    </xdr:from>
    <xdr:ext cx="405111" cy="259045"/>
    <xdr:sp macro="" textlink="">
      <xdr:nvSpPr>
        <xdr:cNvPr id="548" name="n_2mainValue【一般廃棄物処理施設】&#10;有形固定資産減価償却率">
          <a:extLst>
            <a:ext uri="{FF2B5EF4-FFF2-40B4-BE49-F238E27FC236}">
              <a16:creationId xmlns:a16="http://schemas.microsoft.com/office/drawing/2014/main" id="{EA937B9C-127B-4286-B65B-91BB7B5B7E8C}"/>
            </a:ext>
          </a:extLst>
        </xdr:cNvPr>
        <xdr:cNvSpPr txBox="1"/>
      </xdr:nvSpPr>
      <xdr:spPr>
        <a:xfrm>
          <a:off x="12675244" y="699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104792</xdr:rowOff>
    </xdr:from>
    <xdr:ext cx="405111" cy="259045"/>
    <xdr:sp macro="" textlink="">
      <xdr:nvSpPr>
        <xdr:cNvPr id="549" name="n_3mainValue【一般廃棄物処理施設】&#10;有形固定資産減価償却率">
          <a:extLst>
            <a:ext uri="{FF2B5EF4-FFF2-40B4-BE49-F238E27FC236}">
              <a16:creationId xmlns:a16="http://schemas.microsoft.com/office/drawing/2014/main" id="{D9F919B9-586A-463E-BA13-B23B312D5206}"/>
            </a:ext>
          </a:extLst>
        </xdr:cNvPr>
        <xdr:cNvSpPr txBox="1"/>
      </xdr:nvSpPr>
      <xdr:spPr>
        <a:xfrm>
          <a:off x="11900544" y="697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116222</xdr:rowOff>
    </xdr:from>
    <xdr:ext cx="405111" cy="259045"/>
    <xdr:sp macro="" textlink="">
      <xdr:nvSpPr>
        <xdr:cNvPr id="550" name="n_4mainValue【一般廃棄物処理施設】&#10;有形固定資産減価償却率">
          <a:extLst>
            <a:ext uri="{FF2B5EF4-FFF2-40B4-BE49-F238E27FC236}">
              <a16:creationId xmlns:a16="http://schemas.microsoft.com/office/drawing/2014/main" id="{A98C29FD-59FD-4676-875A-F2D81462D411}"/>
            </a:ext>
          </a:extLst>
        </xdr:cNvPr>
        <xdr:cNvSpPr txBox="1"/>
      </xdr:nvSpPr>
      <xdr:spPr>
        <a:xfrm>
          <a:off x="11102984" y="698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3EC8FD66-434F-4E68-8867-ED421219BB55}"/>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60DC2073-145F-468E-8B51-F5FA936A3DF8}"/>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ADA0100F-E6A2-45AE-9098-D9D1445D3B53}"/>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A4946E50-F360-4B2B-BCF7-2B17C35F5496}"/>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20EA7778-BF0F-4289-814B-18A605707DD8}"/>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0F3AC5EB-5D07-4B3C-B17A-EB4F7BF3E611}"/>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E5B7B763-4559-4F97-9170-7417A02FCDE2}"/>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4562A56F-2A4E-41C6-AE73-4809FDE9826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35AAE9A8-6287-4676-BDD9-EAE3231B314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6EB5404B-4DB6-49CF-8615-A961FF0501FA}"/>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1" name="直線コネクタ 560">
          <a:extLst>
            <a:ext uri="{FF2B5EF4-FFF2-40B4-BE49-F238E27FC236}">
              <a16:creationId xmlns:a16="http://schemas.microsoft.com/office/drawing/2014/main" id="{A141287A-90B3-436D-9F44-8E2B31F1B6B5}"/>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2" name="テキスト ボックス 561">
          <a:extLst>
            <a:ext uri="{FF2B5EF4-FFF2-40B4-BE49-F238E27FC236}">
              <a16:creationId xmlns:a16="http://schemas.microsoft.com/office/drawing/2014/main" id="{E3481447-8FB9-4886-8242-0B2B55AF1161}"/>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3" name="直線コネクタ 562">
          <a:extLst>
            <a:ext uri="{FF2B5EF4-FFF2-40B4-BE49-F238E27FC236}">
              <a16:creationId xmlns:a16="http://schemas.microsoft.com/office/drawing/2014/main" id="{EC0DEF49-0AE4-472B-910C-F6B5F3C27963}"/>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4" name="テキスト ボックス 563">
          <a:extLst>
            <a:ext uri="{FF2B5EF4-FFF2-40B4-BE49-F238E27FC236}">
              <a16:creationId xmlns:a16="http://schemas.microsoft.com/office/drawing/2014/main" id="{DDB2ECF4-2D63-4A51-BF6F-1673FAA065FD}"/>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a:extLst>
            <a:ext uri="{FF2B5EF4-FFF2-40B4-BE49-F238E27FC236}">
              <a16:creationId xmlns:a16="http://schemas.microsoft.com/office/drawing/2014/main" id="{4EC6AFD7-55DE-4250-8442-764D66CBDB7C}"/>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6" name="テキスト ボックス 565">
          <a:extLst>
            <a:ext uri="{FF2B5EF4-FFF2-40B4-BE49-F238E27FC236}">
              <a16:creationId xmlns:a16="http://schemas.microsoft.com/office/drawing/2014/main" id="{6E42B5CB-D332-4570-9C63-2B7A6EC0FE97}"/>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7" name="直線コネクタ 566">
          <a:extLst>
            <a:ext uri="{FF2B5EF4-FFF2-40B4-BE49-F238E27FC236}">
              <a16:creationId xmlns:a16="http://schemas.microsoft.com/office/drawing/2014/main" id="{BC999D86-B98D-4A33-AC82-2FC26F6D31A0}"/>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8" name="テキスト ボックス 567">
          <a:extLst>
            <a:ext uri="{FF2B5EF4-FFF2-40B4-BE49-F238E27FC236}">
              <a16:creationId xmlns:a16="http://schemas.microsoft.com/office/drawing/2014/main" id="{59B5639B-13CA-46CA-9EED-1435075821F8}"/>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9" name="直線コネクタ 568">
          <a:extLst>
            <a:ext uri="{FF2B5EF4-FFF2-40B4-BE49-F238E27FC236}">
              <a16:creationId xmlns:a16="http://schemas.microsoft.com/office/drawing/2014/main" id="{0A766A65-D019-4072-80B7-397471C82514}"/>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0" name="テキスト ボックス 569">
          <a:extLst>
            <a:ext uri="{FF2B5EF4-FFF2-40B4-BE49-F238E27FC236}">
              <a16:creationId xmlns:a16="http://schemas.microsoft.com/office/drawing/2014/main" id="{BC965D99-FAC8-44BA-A41B-D5145B5ED86A}"/>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E966B67E-55DA-466B-A1BE-DB8C3F63D7A3}"/>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2" name="テキスト ボックス 571">
          <a:extLst>
            <a:ext uri="{FF2B5EF4-FFF2-40B4-BE49-F238E27FC236}">
              <a16:creationId xmlns:a16="http://schemas.microsoft.com/office/drawing/2014/main" id="{66FD10AE-593D-42BF-A466-D6C865BCD68A}"/>
            </a:ext>
          </a:extLst>
        </xdr:cNvPr>
        <xdr:cNvSpPr txBox="1"/>
      </xdr:nvSpPr>
      <xdr:spPr>
        <a:xfrm>
          <a:off x="1549930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1044B462-E579-45CC-B14C-2BC44564A613}"/>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574" name="直線コネクタ 573">
          <a:extLst>
            <a:ext uri="{FF2B5EF4-FFF2-40B4-BE49-F238E27FC236}">
              <a16:creationId xmlns:a16="http://schemas.microsoft.com/office/drawing/2014/main" id="{8616CFA4-57CE-4804-8507-E6EE58D3E186}"/>
            </a:ext>
          </a:extLst>
        </xdr:cNvPr>
        <xdr:cNvCxnSpPr/>
      </xdr:nvCxnSpPr>
      <xdr:spPr>
        <a:xfrm flipV="1">
          <a:off x="19509104" y="5796307"/>
          <a:ext cx="0" cy="1279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575" name="【一般廃棄物処理施設】&#10;一人当たり有形固定資産（償却資産）額最小値テキスト">
          <a:extLst>
            <a:ext uri="{FF2B5EF4-FFF2-40B4-BE49-F238E27FC236}">
              <a16:creationId xmlns:a16="http://schemas.microsoft.com/office/drawing/2014/main" id="{9C9521A5-0AF3-4050-A458-46A1E408BC58}"/>
            </a:ext>
          </a:extLst>
        </xdr:cNvPr>
        <xdr:cNvSpPr txBox="1"/>
      </xdr:nvSpPr>
      <xdr:spPr>
        <a:xfrm>
          <a:off x="19547840" y="7079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576" name="直線コネクタ 575">
          <a:extLst>
            <a:ext uri="{FF2B5EF4-FFF2-40B4-BE49-F238E27FC236}">
              <a16:creationId xmlns:a16="http://schemas.microsoft.com/office/drawing/2014/main" id="{E28C0D6A-078F-45EC-B008-83C75C16B5E0}"/>
            </a:ext>
          </a:extLst>
        </xdr:cNvPr>
        <xdr:cNvCxnSpPr/>
      </xdr:nvCxnSpPr>
      <xdr:spPr>
        <a:xfrm>
          <a:off x="19443700" y="70756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724DD838-015C-42AF-B2BA-31BD9DC751EF}"/>
            </a:ext>
          </a:extLst>
        </xdr:cNvPr>
        <xdr:cNvSpPr txBox="1"/>
      </xdr:nvSpPr>
      <xdr:spPr>
        <a:xfrm>
          <a:off x="19547840" y="55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578" name="直線コネクタ 577">
          <a:extLst>
            <a:ext uri="{FF2B5EF4-FFF2-40B4-BE49-F238E27FC236}">
              <a16:creationId xmlns:a16="http://schemas.microsoft.com/office/drawing/2014/main" id="{CDAE645E-B064-4C2F-B0F3-F3AC224C3B20}"/>
            </a:ext>
          </a:extLst>
        </xdr:cNvPr>
        <xdr:cNvCxnSpPr/>
      </xdr:nvCxnSpPr>
      <xdr:spPr>
        <a:xfrm>
          <a:off x="19443700" y="57963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71201</xdr:rowOff>
    </xdr:from>
    <xdr:ext cx="599010" cy="259045"/>
    <xdr:sp macro="" textlink="">
      <xdr:nvSpPr>
        <xdr:cNvPr id="579" name="【一般廃棄物処理施設】&#10;一人当たり有形固定資産（償却資産）額平均値テキスト">
          <a:extLst>
            <a:ext uri="{FF2B5EF4-FFF2-40B4-BE49-F238E27FC236}">
              <a16:creationId xmlns:a16="http://schemas.microsoft.com/office/drawing/2014/main" id="{D90F037F-A11B-4314-9D37-EB20620047DD}"/>
            </a:ext>
          </a:extLst>
        </xdr:cNvPr>
        <xdr:cNvSpPr txBox="1"/>
      </xdr:nvSpPr>
      <xdr:spPr>
        <a:xfrm>
          <a:off x="19547840" y="67768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580" name="フローチャート: 判断 579">
          <a:extLst>
            <a:ext uri="{FF2B5EF4-FFF2-40B4-BE49-F238E27FC236}">
              <a16:creationId xmlns:a16="http://schemas.microsoft.com/office/drawing/2014/main" id="{3EFC01ED-6F79-4C12-84C7-C3B5772851A5}"/>
            </a:ext>
          </a:extLst>
        </xdr:cNvPr>
        <xdr:cNvSpPr/>
      </xdr:nvSpPr>
      <xdr:spPr>
        <a:xfrm>
          <a:off x="19458940" y="67983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581" name="フローチャート: 判断 580">
          <a:extLst>
            <a:ext uri="{FF2B5EF4-FFF2-40B4-BE49-F238E27FC236}">
              <a16:creationId xmlns:a16="http://schemas.microsoft.com/office/drawing/2014/main" id="{D57A7BEA-A264-481F-BBF8-79CE8B74A664}"/>
            </a:ext>
          </a:extLst>
        </xdr:cNvPr>
        <xdr:cNvSpPr/>
      </xdr:nvSpPr>
      <xdr:spPr>
        <a:xfrm>
          <a:off x="18735040" y="68073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582" name="フローチャート: 判断 581">
          <a:extLst>
            <a:ext uri="{FF2B5EF4-FFF2-40B4-BE49-F238E27FC236}">
              <a16:creationId xmlns:a16="http://schemas.microsoft.com/office/drawing/2014/main" id="{121B3B25-76F4-4307-B576-9C25A8D3DFC5}"/>
            </a:ext>
          </a:extLst>
        </xdr:cNvPr>
        <xdr:cNvSpPr/>
      </xdr:nvSpPr>
      <xdr:spPr>
        <a:xfrm>
          <a:off x="17937480" y="67930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583" name="フローチャート: 判断 582">
          <a:extLst>
            <a:ext uri="{FF2B5EF4-FFF2-40B4-BE49-F238E27FC236}">
              <a16:creationId xmlns:a16="http://schemas.microsoft.com/office/drawing/2014/main" id="{C3DF5BBD-AD88-4DAC-9CF4-5E9ED91D1738}"/>
            </a:ext>
          </a:extLst>
        </xdr:cNvPr>
        <xdr:cNvSpPr/>
      </xdr:nvSpPr>
      <xdr:spPr>
        <a:xfrm>
          <a:off x="17162780" y="68105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105980</xdr:rowOff>
    </xdr:from>
    <xdr:to>
      <xdr:col>98</xdr:col>
      <xdr:colOff>38100</xdr:colOff>
      <xdr:row>41</xdr:row>
      <xdr:rowOff>36130</xdr:rowOff>
    </xdr:to>
    <xdr:sp macro="" textlink="">
      <xdr:nvSpPr>
        <xdr:cNvPr id="584" name="フローチャート: 判断 583">
          <a:extLst>
            <a:ext uri="{FF2B5EF4-FFF2-40B4-BE49-F238E27FC236}">
              <a16:creationId xmlns:a16="http://schemas.microsoft.com/office/drawing/2014/main" id="{EA409A57-8B5A-409F-BE53-38D9321EA730}"/>
            </a:ext>
          </a:extLst>
        </xdr:cNvPr>
        <xdr:cNvSpPr/>
      </xdr:nvSpPr>
      <xdr:spPr>
        <a:xfrm>
          <a:off x="16388080" y="68115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A442A5B6-C87E-461C-BF14-BD6A645E2FE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FA0DD3E1-DD1D-4C3A-A12B-BA5F641DF371}"/>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C1A7890A-59FC-48FC-B209-5B116BEB6DDF}"/>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7D827D0C-A9A6-4278-AEB9-27E6C9C885C5}"/>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FD3C7D87-B6A6-4840-BAED-E68C7295FA0A}"/>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47559</xdr:rowOff>
    </xdr:from>
    <xdr:to>
      <xdr:col>112</xdr:col>
      <xdr:colOff>38100</xdr:colOff>
      <xdr:row>41</xdr:row>
      <xdr:rowOff>149159</xdr:rowOff>
    </xdr:to>
    <xdr:sp macro="" textlink="">
      <xdr:nvSpPr>
        <xdr:cNvPr id="590" name="楕円 589">
          <a:extLst>
            <a:ext uri="{FF2B5EF4-FFF2-40B4-BE49-F238E27FC236}">
              <a16:creationId xmlns:a16="http://schemas.microsoft.com/office/drawing/2014/main" id="{46852071-5BA9-4D63-B083-F82030B7FF46}"/>
            </a:ext>
          </a:extLst>
        </xdr:cNvPr>
        <xdr:cNvSpPr/>
      </xdr:nvSpPr>
      <xdr:spPr>
        <a:xfrm>
          <a:off x="18735040" y="69207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48957</xdr:rowOff>
    </xdr:from>
    <xdr:to>
      <xdr:col>107</xdr:col>
      <xdr:colOff>101600</xdr:colOff>
      <xdr:row>41</xdr:row>
      <xdr:rowOff>150557</xdr:rowOff>
    </xdr:to>
    <xdr:sp macro="" textlink="">
      <xdr:nvSpPr>
        <xdr:cNvPr id="591" name="楕円 590">
          <a:extLst>
            <a:ext uri="{FF2B5EF4-FFF2-40B4-BE49-F238E27FC236}">
              <a16:creationId xmlns:a16="http://schemas.microsoft.com/office/drawing/2014/main" id="{C4EA1856-2C75-4B7C-BFF5-DF74B4FAC7E5}"/>
            </a:ext>
          </a:extLst>
        </xdr:cNvPr>
        <xdr:cNvSpPr/>
      </xdr:nvSpPr>
      <xdr:spPr>
        <a:xfrm>
          <a:off x="17937480" y="6922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98359</xdr:rowOff>
    </xdr:from>
    <xdr:to>
      <xdr:col>111</xdr:col>
      <xdr:colOff>177800</xdr:colOff>
      <xdr:row>41</xdr:row>
      <xdr:rowOff>99757</xdr:rowOff>
    </xdr:to>
    <xdr:cxnSp macro="">
      <xdr:nvCxnSpPr>
        <xdr:cNvPr id="592" name="直線コネクタ 591">
          <a:extLst>
            <a:ext uri="{FF2B5EF4-FFF2-40B4-BE49-F238E27FC236}">
              <a16:creationId xmlns:a16="http://schemas.microsoft.com/office/drawing/2014/main" id="{FC241767-7FDA-41C5-8ED7-C04C9F8E3B04}"/>
            </a:ext>
          </a:extLst>
        </xdr:cNvPr>
        <xdr:cNvCxnSpPr/>
      </xdr:nvCxnSpPr>
      <xdr:spPr>
        <a:xfrm flipV="1">
          <a:off x="17988280" y="6971599"/>
          <a:ext cx="789940" cy="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48571</xdr:rowOff>
    </xdr:from>
    <xdr:to>
      <xdr:col>102</xdr:col>
      <xdr:colOff>165100</xdr:colOff>
      <xdr:row>41</xdr:row>
      <xdr:rowOff>150171</xdr:rowOff>
    </xdr:to>
    <xdr:sp macro="" textlink="">
      <xdr:nvSpPr>
        <xdr:cNvPr id="593" name="楕円 592">
          <a:extLst>
            <a:ext uri="{FF2B5EF4-FFF2-40B4-BE49-F238E27FC236}">
              <a16:creationId xmlns:a16="http://schemas.microsoft.com/office/drawing/2014/main" id="{473312DC-F347-4D78-987F-A2420970930A}"/>
            </a:ext>
          </a:extLst>
        </xdr:cNvPr>
        <xdr:cNvSpPr/>
      </xdr:nvSpPr>
      <xdr:spPr>
        <a:xfrm>
          <a:off x="17162780" y="692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99371</xdr:rowOff>
    </xdr:from>
    <xdr:to>
      <xdr:col>107</xdr:col>
      <xdr:colOff>50800</xdr:colOff>
      <xdr:row>41</xdr:row>
      <xdr:rowOff>99757</xdr:rowOff>
    </xdr:to>
    <xdr:cxnSp macro="">
      <xdr:nvCxnSpPr>
        <xdr:cNvPr id="594" name="直線コネクタ 593">
          <a:extLst>
            <a:ext uri="{FF2B5EF4-FFF2-40B4-BE49-F238E27FC236}">
              <a16:creationId xmlns:a16="http://schemas.microsoft.com/office/drawing/2014/main" id="{77AF69B1-9F8B-4246-99B5-9A6EA02FCB2B}"/>
            </a:ext>
          </a:extLst>
        </xdr:cNvPr>
        <xdr:cNvCxnSpPr/>
      </xdr:nvCxnSpPr>
      <xdr:spPr>
        <a:xfrm>
          <a:off x="17213580" y="6972611"/>
          <a:ext cx="774700" cy="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6647</xdr:rowOff>
    </xdr:from>
    <xdr:to>
      <xdr:col>98</xdr:col>
      <xdr:colOff>38100</xdr:colOff>
      <xdr:row>41</xdr:row>
      <xdr:rowOff>108247</xdr:rowOff>
    </xdr:to>
    <xdr:sp macro="" textlink="">
      <xdr:nvSpPr>
        <xdr:cNvPr id="595" name="楕円 594">
          <a:extLst>
            <a:ext uri="{FF2B5EF4-FFF2-40B4-BE49-F238E27FC236}">
              <a16:creationId xmlns:a16="http://schemas.microsoft.com/office/drawing/2014/main" id="{C26365FD-1E73-4ED4-A65B-7BFB5438871D}"/>
            </a:ext>
          </a:extLst>
        </xdr:cNvPr>
        <xdr:cNvSpPr/>
      </xdr:nvSpPr>
      <xdr:spPr>
        <a:xfrm>
          <a:off x="16388080" y="68798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57447</xdr:rowOff>
    </xdr:from>
    <xdr:to>
      <xdr:col>102</xdr:col>
      <xdr:colOff>114300</xdr:colOff>
      <xdr:row>41</xdr:row>
      <xdr:rowOff>99371</xdr:rowOff>
    </xdr:to>
    <xdr:cxnSp macro="">
      <xdr:nvCxnSpPr>
        <xdr:cNvPr id="596" name="直線コネクタ 595">
          <a:extLst>
            <a:ext uri="{FF2B5EF4-FFF2-40B4-BE49-F238E27FC236}">
              <a16:creationId xmlns:a16="http://schemas.microsoft.com/office/drawing/2014/main" id="{A4C35122-B88F-4027-9C52-17EB8A4ADD4F}"/>
            </a:ext>
          </a:extLst>
        </xdr:cNvPr>
        <xdr:cNvCxnSpPr/>
      </xdr:nvCxnSpPr>
      <xdr:spPr>
        <a:xfrm>
          <a:off x="16431260" y="6930687"/>
          <a:ext cx="782320" cy="4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48475</xdr:rowOff>
    </xdr:from>
    <xdr:ext cx="599010" cy="259045"/>
    <xdr:sp macro="" textlink="">
      <xdr:nvSpPr>
        <xdr:cNvPr id="597" name="n_1aveValue【一般廃棄物処理施設】&#10;一人当たり有形固定資産（償却資産）額">
          <a:extLst>
            <a:ext uri="{FF2B5EF4-FFF2-40B4-BE49-F238E27FC236}">
              <a16:creationId xmlns:a16="http://schemas.microsoft.com/office/drawing/2014/main" id="{0DBF7572-4699-491B-93B7-D761C3C5AEFD}"/>
            </a:ext>
          </a:extLst>
        </xdr:cNvPr>
        <xdr:cNvSpPr txBox="1"/>
      </xdr:nvSpPr>
      <xdr:spPr>
        <a:xfrm>
          <a:off x="18496495" y="6586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34081</xdr:rowOff>
    </xdr:from>
    <xdr:ext cx="599010" cy="259045"/>
    <xdr:sp macro="" textlink="">
      <xdr:nvSpPr>
        <xdr:cNvPr id="598" name="n_2aveValue【一般廃棄物処理施設】&#10;一人当たり有形固定資産（償却資産）額">
          <a:extLst>
            <a:ext uri="{FF2B5EF4-FFF2-40B4-BE49-F238E27FC236}">
              <a16:creationId xmlns:a16="http://schemas.microsoft.com/office/drawing/2014/main" id="{933A4B06-111E-47E7-82CD-EBD98A4E96D9}"/>
            </a:ext>
          </a:extLst>
        </xdr:cNvPr>
        <xdr:cNvSpPr txBox="1"/>
      </xdr:nvSpPr>
      <xdr:spPr>
        <a:xfrm>
          <a:off x="17734495" y="6572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51578</xdr:rowOff>
    </xdr:from>
    <xdr:ext cx="599010" cy="259045"/>
    <xdr:sp macro="" textlink="">
      <xdr:nvSpPr>
        <xdr:cNvPr id="599" name="n_3aveValue【一般廃棄物処理施設】&#10;一人当たり有形固定資産（償却資産）額">
          <a:extLst>
            <a:ext uri="{FF2B5EF4-FFF2-40B4-BE49-F238E27FC236}">
              <a16:creationId xmlns:a16="http://schemas.microsoft.com/office/drawing/2014/main" id="{AD3E35C9-970C-4EA9-9A12-AB188529D648}"/>
            </a:ext>
          </a:extLst>
        </xdr:cNvPr>
        <xdr:cNvSpPr txBox="1"/>
      </xdr:nvSpPr>
      <xdr:spPr>
        <a:xfrm>
          <a:off x="16936935" y="6589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52657</xdr:rowOff>
    </xdr:from>
    <xdr:ext cx="599010" cy="259045"/>
    <xdr:sp macro="" textlink="">
      <xdr:nvSpPr>
        <xdr:cNvPr id="600" name="n_4aveValue【一般廃棄物処理施設】&#10;一人当たり有形固定資産（償却資産）額">
          <a:extLst>
            <a:ext uri="{FF2B5EF4-FFF2-40B4-BE49-F238E27FC236}">
              <a16:creationId xmlns:a16="http://schemas.microsoft.com/office/drawing/2014/main" id="{F719A203-F91B-4918-BB99-89C73940389F}"/>
            </a:ext>
          </a:extLst>
        </xdr:cNvPr>
        <xdr:cNvSpPr txBox="1"/>
      </xdr:nvSpPr>
      <xdr:spPr>
        <a:xfrm>
          <a:off x="16162235" y="6590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140286</xdr:rowOff>
    </xdr:from>
    <xdr:ext cx="534377" cy="259045"/>
    <xdr:sp macro="" textlink="">
      <xdr:nvSpPr>
        <xdr:cNvPr id="601" name="n_1mainValue【一般廃棄物処理施設】&#10;一人当たり有形固定資産（償却資産）額">
          <a:extLst>
            <a:ext uri="{FF2B5EF4-FFF2-40B4-BE49-F238E27FC236}">
              <a16:creationId xmlns:a16="http://schemas.microsoft.com/office/drawing/2014/main" id="{0E56D2B4-1434-4E6A-B420-335BE7A8F855}"/>
            </a:ext>
          </a:extLst>
        </xdr:cNvPr>
        <xdr:cNvSpPr txBox="1"/>
      </xdr:nvSpPr>
      <xdr:spPr>
        <a:xfrm>
          <a:off x="18528811" y="7013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141684</xdr:rowOff>
    </xdr:from>
    <xdr:ext cx="534377" cy="259045"/>
    <xdr:sp macro="" textlink="">
      <xdr:nvSpPr>
        <xdr:cNvPr id="602" name="n_2mainValue【一般廃棄物処理施設】&#10;一人当たり有形固定資産（償却資産）額">
          <a:extLst>
            <a:ext uri="{FF2B5EF4-FFF2-40B4-BE49-F238E27FC236}">
              <a16:creationId xmlns:a16="http://schemas.microsoft.com/office/drawing/2014/main" id="{52F22117-19D0-4E52-A88D-C5CB55CB33EF}"/>
            </a:ext>
          </a:extLst>
        </xdr:cNvPr>
        <xdr:cNvSpPr txBox="1"/>
      </xdr:nvSpPr>
      <xdr:spPr>
        <a:xfrm>
          <a:off x="17766811" y="7014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141298</xdr:rowOff>
    </xdr:from>
    <xdr:ext cx="534377" cy="259045"/>
    <xdr:sp macro="" textlink="">
      <xdr:nvSpPr>
        <xdr:cNvPr id="603" name="n_3mainValue【一般廃棄物処理施設】&#10;一人当たり有形固定資産（償却資産）額">
          <a:extLst>
            <a:ext uri="{FF2B5EF4-FFF2-40B4-BE49-F238E27FC236}">
              <a16:creationId xmlns:a16="http://schemas.microsoft.com/office/drawing/2014/main" id="{6D00B5C8-0B37-43D8-8702-25DD25CDC86B}"/>
            </a:ext>
          </a:extLst>
        </xdr:cNvPr>
        <xdr:cNvSpPr txBox="1"/>
      </xdr:nvSpPr>
      <xdr:spPr>
        <a:xfrm>
          <a:off x="16969251" y="7014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99374</xdr:rowOff>
    </xdr:from>
    <xdr:ext cx="534377" cy="259045"/>
    <xdr:sp macro="" textlink="">
      <xdr:nvSpPr>
        <xdr:cNvPr id="604" name="n_4mainValue【一般廃棄物処理施設】&#10;一人当たり有形固定資産（償却資産）額">
          <a:extLst>
            <a:ext uri="{FF2B5EF4-FFF2-40B4-BE49-F238E27FC236}">
              <a16:creationId xmlns:a16="http://schemas.microsoft.com/office/drawing/2014/main" id="{831EA49C-8E03-481C-8E14-D07292F9F373}"/>
            </a:ext>
          </a:extLst>
        </xdr:cNvPr>
        <xdr:cNvSpPr txBox="1"/>
      </xdr:nvSpPr>
      <xdr:spPr>
        <a:xfrm>
          <a:off x="16194551" y="697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5" name="正方形/長方形 604">
          <a:extLst>
            <a:ext uri="{FF2B5EF4-FFF2-40B4-BE49-F238E27FC236}">
              <a16:creationId xmlns:a16="http://schemas.microsoft.com/office/drawing/2014/main" id="{2085B81F-0DEE-4F4B-8CE7-B39D4AE7F1D5}"/>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6" name="正方形/長方形 605">
          <a:extLst>
            <a:ext uri="{FF2B5EF4-FFF2-40B4-BE49-F238E27FC236}">
              <a16:creationId xmlns:a16="http://schemas.microsoft.com/office/drawing/2014/main" id="{0371BDEA-47E6-4547-A778-4E56967F7092}"/>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7" name="正方形/長方形 606">
          <a:extLst>
            <a:ext uri="{FF2B5EF4-FFF2-40B4-BE49-F238E27FC236}">
              <a16:creationId xmlns:a16="http://schemas.microsoft.com/office/drawing/2014/main" id="{8303C953-77DF-494F-B48D-459FCD538DAE}"/>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8" name="正方形/長方形 607">
          <a:extLst>
            <a:ext uri="{FF2B5EF4-FFF2-40B4-BE49-F238E27FC236}">
              <a16:creationId xmlns:a16="http://schemas.microsoft.com/office/drawing/2014/main" id="{5C2EAEF4-E6A1-4439-B7BB-F50EA795D1C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9" name="正方形/長方形 608">
          <a:extLst>
            <a:ext uri="{FF2B5EF4-FFF2-40B4-BE49-F238E27FC236}">
              <a16:creationId xmlns:a16="http://schemas.microsoft.com/office/drawing/2014/main" id="{AF38D4CA-C58A-4554-B0FE-7FD6E8C51D5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0" name="正方形/長方形 609">
          <a:extLst>
            <a:ext uri="{FF2B5EF4-FFF2-40B4-BE49-F238E27FC236}">
              <a16:creationId xmlns:a16="http://schemas.microsoft.com/office/drawing/2014/main" id="{71C85A32-E2ED-41AD-9A98-5099846083E9}"/>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1" name="正方形/長方形 610">
          <a:extLst>
            <a:ext uri="{FF2B5EF4-FFF2-40B4-BE49-F238E27FC236}">
              <a16:creationId xmlns:a16="http://schemas.microsoft.com/office/drawing/2014/main" id="{9DFAB58A-9F7B-42ED-83A9-8E9D63BF55CB}"/>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2" name="正方形/長方形 611">
          <a:extLst>
            <a:ext uri="{FF2B5EF4-FFF2-40B4-BE49-F238E27FC236}">
              <a16:creationId xmlns:a16="http://schemas.microsoft.com/office/drawing/2014/main" id="{6A83AE40-EEF5-4F37-8857-FFE2ED5B428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3" name="テキスト ボックス 612">
          <a:extLst>
            <a:ext uri="{FF2B5EF4-FFF2-40B4-BE49-F238E27FC236}">
              <a16:creationId xmlns:a16="http://schemas.microsoft.com/office/drawing/2014/main" id="{641CF7E4-B3D3-423F-948E-BCF7646C1542}"/>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4" name="直線コネクタ 613">
          <a:extLst>
            <a:ext uri="{FF2B5EF4-FFF2-40B4-BE49-F238E27FC236}">
              <a16:creationId xmlns:a16="http://schemas.microsoft.com/office/drawing/2014/main" id="{CA5F91A8-2EEA-4070-B2BA-C98EFA91E218}"/>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5" name="テキスト ボックス 614">
          <a:extLst>
            <a:ext uri="{FF2B5EF4-FFF2-40B4-BE49-F238E27FC236}">
              <a16:creationId xmlns:a16="http://schemas.microsoft.com/office/drawing/2014/main" id="{B19BE4EF-0E8D-47B3-863D-F27EC4AA9004}"/>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6" name="直線コネクタ 615">
          <a:extLst>
            <a:ext uri="{FF2B5EF4-FFF2-40B4-BE49-F238E27FC236}">
              <a16:creationId xmlns:a16="http://schemas.microsoft.com/office/drawing/2014/main" id="{7AEA3CD6-6F69-4984-8B93-9F431B83F570}"/>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7" name="テキスト ボックス 616">
          <a:extLst>
            <a:ext uri="{FF2B5EF4-FFF2-40B4-BE49-F238E27FC236}">
              <a16:creationId xmlns:a16="http://schemas.microsoft.com/office/drawing/2014/main" id="{0D53EED0-6350-4172-BA2A-D6488B541F4D}"/>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8" name="直線コネクタ 617">
          <a:extLst>
            <a:ext uri="{FF2B5EF4-FFF2-40B4-BE49-F238E27FC236}">
              <a16:creationId xmlns:a16="http://schemas.microsoft.com/office/drawing/2014/main" id="{3C591827-28D7-4863-801F-1D211F9E4861}"/>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9" name="テキスト ボックス 618">
          <a:extLst>
            <a:ext uri="{FF2B5EF4-FFF2-40B4-BE49-F238E27FC236}">
              <a16:creationId xmlns:a16="http://schemas.microsoft.com/office/drawing/2014/main" id="{93E90992-AA2A-4590-BC7B-0058F4B75F86}"/>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0" name="直線コネクタ 619">
          <a:extLst>
            <a:ext uri="{FF2B5EF4-FFF2-40B4-BE49-F238E27FC236}">
              <a16:creationId xmlns:a16="http://schemas.microsoft.com/office/drawing/2014/main" id="{B1206154-4F49-4CF8-9307-3665098A2D7D}"/>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1" name="テキスト ボックス 620">
          <a:extLst>
            <a:ext uri="{FF2B5EF4-FFF2-40B4-BE49-F238E27FC236}">
              <a16:creationId xmlns:a16="http://schemas.microsoft.com/office/drawing/2014/main" id="{8D0D1388-5AEF-44B9-8B09-9B038AA52F70}"/>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2" name="直線コネクタ 621">
          <a:extLst>
            <a:ext uri="{FF2B5EF4-FFF2-40B4-BE49-F238E27FC236}">
              <a16:creationId xmlns:a16="http://schemas.microsoft.com/office/drawing/2014/main" id="{3154DF5B-0822-4FD0-A942-B3383ECAFBC4}"/>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3" name="テキスト ボックス 622">
          <a:extLst>
            <a:ext uri="{FF2B5EF4-FFF2-40B4-BE49-F238E27FC236}">
              <a16:creationId xmlns:a16="http://schemas.microsoft.com/office/drawing/2014/main" id="{776FB47F-A06D-4643-ADD3-E7C079C6A3A5}"/>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4" name="直線コネクタ 623">
          <a:extLst>
            <a:ext uri="{FF2B5EF4-FFF2-40B4-BE49-F238E27FC236}">
              <a16:creationId xmlns:a16="http://schemas.microsoft.com/office/drawing/2014/main" id="{861227D1-D58D-4231-BC88-28B444F8F846}"/>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5" name="テキスト ボックス 624">
          <a:extLst>
            <a:ext uri="{FF2B5EF4-FFF2-40B4-BE49-F238E27FC236}">
              <a16:creationId xmlns:a16="http://schemas.microsoft.com/office/drawing/2014/main" id="{95EB01CF-23EE-48CD-934F-BF4BC18430D2}"/>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6" name="直線コネクタ 625">
          <a:extLst>
            <a:ext uri="{FF2B5EF4-FFF2-40B4-BE49-F238E27FC236}">
              <a16:creationId xmlns:a16="http://schemas.microsoft.com/office/drawing/2014/main" id="{58EC1BE0-DDDA-480B-9C35-08B8CCB367CE}"/>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7" name="テキスト ボックス 626">
          <a:extLst>
            <a:ext uri="{FF2B5EF4-FFF2-40B4-BE49-F238E27FC236}">
              <a16:creationId xmlns:a16="http://schemas.microsoft.com/office/drawing/2014/main" id="{8C0ACDE0-93A9-41C7-AADA-1D2B088453FB}"/>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F62180EA-58EE-42D6-8360-3A804869F47C}"/>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9" name="【保健センター・保健所】&#10;有形固定資産減価償却率グラフ枠">
          <a:extLst>
            <a:ext uri="{FF2B5EF4-FFF2-40B4-BE49-F238E27FC236}">
              <a16:creationId xmlns:a16="http://schemas.microsoft.com/office/drawing/2014/main" id="{E4B974C9-30FB-4096-9CF0-4BDC7516BDFF}"/>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630" name="直線コネクタ 629">
          <a:extLst>
            <a:ext uri="{FF2B5EF4-FFF2-40B4-BE49-F238E27FC236}">
              <a16:creationId xmlns:a16="http://schemas.microsoft.com/office/drawing/2014/main" id="{4BDAC403-7AEB-466A-AA61-068DD8BE904C}"/>
            </a:ext>
          </a:extLst>
        </xdr:cNvPr>
        <xdr:cNvCxnSpPr/>
      </xdr:nvCxnSpPr>
      <xdr:spPr>
        <a:xfrm flipV="1">
          <a:off x="14375764" y="9420497"/>
          <a:ext cx="0" cy="1439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1" name="【保健センター・保健所】&#10;有形固定資産減価償却率最小値テキスト">
          <a:extLst>
            <a:ext uri="{FF2B5EF4-FFF2-40B4-BE49-F238E27FC236}">
              <a16:creationId xmlns:a16="http://schemas.microsoft.com/office/drawing/2014/main" id="{1AF39D4E-0C5B-4E77-B2B1-FE53E04A7D1D}"/>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2" name="直線コネクタ 631">
          <a:extLst>
            <a:ext uri="{FF2B5EF4-FFF2-40B4-BE49-F238E27FC236}">
              <a16:creationId xmlns:a16="http://schemas.microsoft.com/office/drawing/2014/main" id="{54E7FD4C-3C1D-4E9D-8309-8157908851C4}"/>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633" name="【保健センター・保健所】&#10;有形固定資産減価償却率最大値テキスト">
          <a:extLst>
            <a:ext uri="{FF2B5EF4-FFF2-40B4-BE49-F238E27FC236}">
              <a16:creationId xmlns:a16="http://schemas.microsoft.com/office/drawing/2014/main" id="{BF157CA8-6C7C-48DF-9B6A-D59F19C4A278}"/>
            </a:ext>
          </a:extLst>
        </xdr:cNvPr>
        <xdr:cNvSpPr txBox="1"/>
      </xdr:nvSpPr>
      <xdr:spPr>
        <a:xfrm>
          <a:off x="14414500" y="9203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634" name="直線コネクタ 633">
          <a:extLst>
            <a:ext uri="{FF2B5EF4-FFF2-40B4-BE49-F238E27FC236}">
              <a16:creationId xmlns:a16="http://schemas.microsoft.com/office/drawing/2014/main" id="{3689C5E5-557F-470C-8EBD-8BCE22D27012}"/>
            </a:ext>
          </a:extLst>
        </xdr:cNvPr>
        <xdr:cNvCxnSpPr/>
      </xdr:nvCxnSpPr>
      <xdr:spPr>
        <a:xfrm>
          <a:off x="14287500" y="94204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635" name="【保健センター・保健所】&#10;有形固定資産減価償却率平均値テキスト">
          <a:extLst>
            <a:ext uri="{FF2B5EF4-FFF2-40B4-BE49-F238E27FC236}">
              <a16:creationId xmlns:a16="http://schemas.microsoft.com/office/drawing/2014/main" id="{5429800F-F49D-473E-B551-E497CCB89A39}"/>
            </a:ext>
          </a:extLst>
        </xdr:cNvPr>
        <xdr:cNvSpPr txBox="1"/>
      </xdr:nvSpPr>
      <xdr:spPr>
        <a:xfrm>
          <a:off x="14414500" y="9968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636" name="フローチャート: 判断 635">
          <a:extLst>
            <a:ext uri="{FF2B5EF4-FFF2-40B4-BE49-F238E27FC236}">
              <a16:creationId xmlns:a16="http://schemas.microsoft.com/office/drawing/2014/main" id="{4B2C8F08-01A5-4121-8E19-AA7B644394B3}"/>
            </a:ext>
          </a:extLst>
        </xdr:cNvPr>
        <xdr:cNvSpPr/>
      </xdr:nvSpPr>
      <xdr:spPr>
        <a:xfrm>
          <a:off x="14325600" y="101137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37" name="フローチャート: 判断 636">
          <a:extLst>
            <a:ext uri="{FF2B5EF4-FFF2-40B4-BE49-F238E27FC236}">
              <a16:creationId xmlns:a16="http://schemas.microsoft.com/office/drawing/2014/main" id="{34D11F49-F36E-4CFA-8437-97BEC0D8E693}"/>
            </a:ext>
          </a:extLst>
        </xdr:cNvPr>
        <xdr:cNvSpPr/>
      </xdr:nvSpPr>
      <xdr:spPr>
        <a:xfrm>
          <a:off x="1357884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638" name="フローチャート: 判断 637">
          <a:extLst>
            <a:ext uri="{FF2B5EF4-FFF2-40B4-BE49-F238E27FC236}">
              <a16:creationId xmlns:a16="http://schemas.microsoft.com/office/drawing/2014/main" id="{03550650-B44E-46B6-B642-28D32C44D42F}"/>
            </a:ext>
          </a:extLst>
        </xdr:cNvPr>
        <xdr:cNvSpPr/>
      </xdr:nvSpPr>
      <xdr:spPr>
        <a:xfrm>
          <a:off x="12804140" y="100440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639" name="フローチャート: 判断 638">
          <a:extLst>
            <a:ext uri="{FF2B5EF4-FFF2-40B4-BE49-F238E27FC236}">
              <a16:creationId xmlns:a16="http://schemas.microsoft.com/office/drawing/2014/main" id="{D9A3D8F1-D9DA-48DD-949E-6388658D2834}"/>
            </a:ext>
          </a:extLst>
        </xdr:cNvPr>
        <xdr:cNvSpPr/>
      </xdr:nvSpPr>
      <xdr:spPr>
        <a:xfrm>
          <a:off x="12029440" y="100195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140244</xdr:rowOff>
    </xdr:from>
    <xdr:to>
      <xdr:col>67</xdr:col>
      <xdr:colOff>101600</xdr:colOff>
      <xdr:row>60</xdr:row>
      <xdr:rowOff>70394</xdr:rowOff>
    </xdr:to>
    <xdr:sp macro="" textlink="">
      <xdr:nvSpPr>
        <xdr:cNvPr id="640" name="フローチャート: 判断 639">
          <a:extLst>
            <a:ext uri="{FF2B5EF4-FFF2-40B4-BE49-F238E27FC236}">
              <a16:creationId xmlns:a16="http://schemas.microsoft.com/office/drawing/2014/main" id="{B3702731-113D-4ACC-A106-9DC18B1D6A26}"/>
            </a:ext>
          </a:extLst>
        </xdr:cNvPr>
        <xdr:cNvSpPr/>
      </xdr:nvSpPr>
      <xdr:spPr>
        <a:xfrm>
          <a:off x="11231880" y="100310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B805A25C-7AF2-4414-A240-3D49A0D93E84}"/>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E8940882-8086-43B9-851A-88C473480BEE}"/>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AD87D10-12A0-4538-887C-904A7AA8E4B3}"/>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778F2F55-E66C-49A6-B032-C41686C46146}"/>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EB41E0A0-32D0-4AD5-BCBD-2D1FDB685062}"/>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146776</xdr:rowOff>
    </xdr:from>
    <xdr:to>
      <xdr:col>85</xdr:col>
      <xdr:colOff>177800</xdr:colOff>
      <xdr:row>63</xdr:row>
      <xdr:rowOff>76926</xdr:rowOff>
    </xdr:to>
    <xdr:sp macro="" textlink="">
      <xdr:nvSpPr>
        <xdr:cNvPr id="646" name="楕円 645">
          <a:extLst>
            <a:ext uri="{FF2B5EF4-FFF2-40B4-BE49-F238E27FC236}">
              <a16:creationId xmlns:a16="http://schemas.microsoft.com/office/drawing/2014/main" id="{92651BC2-F4EC-4F68-8F2A-F1A0BE48540C}"/>
            </a:ext>
          </a:extLst>
        </xdr:cNvPr>
        <xdr:cNvSpPr/>
      </xdr:nvSpPr>
      <xdr:spPr>
        <a:xfrm>
          <a:off x="14325600" y="1054045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125203</xdr:rowOff>
    </xdr:from>
    <xdr:ext cx="405111" cy="259045"/>
    <xdr:sp macro="" textlink="">
      <xdr:nvSpPr>
        <xdr:cNvPr id="647" name="【保健センター・保健所】&#10;有形固定資産減価償却率該当値テキスト">
          <a:extLst>
            <a:ext uri="{FF2B5EF4-FFF2-40B4-BE49-F238E27FC236}">
              <a16:creationId xmlns:a16="http://schemas.microsoft.com/office/drawing/2014/main" id="{E8DB3C45-D9AC-4FEC-B562-AB898C1B5D7A}"/>
            </a:ext>
          </a:extLst>
        </xdr:cNvPr>
        <xdr:cNvSpPr txBox="1"/>
      </xdr:nvSpPr>
      <xdr:spPr>
        <a:xfrm>
          <a:off x="14414500" y="10518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112485</xdr:rowOff>
    </xdr:from>
    <xdr:to>
      <xdr:col>81</xdr:col>
      <xdr:colOff>101600</xdr:colOff>
      <xdr:row>63</xdr:row>
      <xdr:rowOff>42635</xdr:rowOff>
    </xdr:to>
    <xdr:sp macro="" textlink="">
      <xdr:nvSpPr>
        <xdr:cNvPr id="648" name="楕円 647">
          <a:extLst>
            <a:ext uri="{FF2B5EF4-FFF2-40B4-BE49-F238E27FC236}">
              <a16:creationId xmlns:a16="http://schemas.microsoft.com/office/drawing/2014/main" id="{429D7C74-69A4-461B-96EA-98D7F36732D0}"/>
            </a:ext>
          </a:extLst>
        </xdr:cNvPr>
        <xdr:cNvSpPr/>
      </xdr:nvSpPr>
      <xdr:spPr>
        <a:xfrm>
          <a:off x="13578840" y="105061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163285</xdr:rowOff>
    </xdr:from>
    <xdr:to>
      <xdr:col>85</xdr:col>
      <xdr:colOff>127000</xdr:colOff>
      <xdr:row>63</xdr:row>
      <xdr:rowOff>26126</xdr:rowOff>
    </xdr:to>
    <xdr:cxnSp macro="">
      <xdr:nvCxnSpPr>
        <xdr:cNvPr id="649" name="直線コネクタ 648">
          <a:extLst>
            <a:ext uri="{FF2B5EF4-FFF2-40B4-BE49-F238E27FC236}">
              <a16:creationId xmlns:a16="http://schemas.microsoft.com/office/drawing/2014/main" id="{7D8ACF72-28A3-4911-AEC2-BF247ABB48C2}"/>
            </a:ext>
          </a:extLst>
        </xdr:cNvPr>
        <xdr:cNvCxnSpPr/>
      </xdr:nvCxnSpPr>
      <xdr:spPr>
        <a:xfrm>
          <a:off x="13629640" y="10556965"/>
          <a:ext cx="74676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73297</xdr:rowOff>
    </xdr:from>
    <xdr:to>
      <xdr:col>76</xdr:col>
      <xdr:colOff>165100</xdr:colOff>
      <xdr:row>63</xdr:row>
      <xdr:rowOff>3447</xdr:rowOff>
    </xdr:to>
    <xdr:sp macro="" textlink="">
      <xdr:nvSpPr>
        <xdr:cNvPr id="650" name="楕円 649">
          <a:extLst>
            <a:ext uri="{FF2B5EF4-FFF2-40B4-BE49-F238E27FC236}">
              <a16:creationId xmlns:a16="http://schemas.microsoft.com/office/drawing/2014/main" id="{3B50DEB9-7B4E-4274-A890-5B3CDDE94C03}"/>
            </a:ext>
          </a:extLst>
        </xdr:cNvPr>
        <xdr:cNvSpPr/>
      </xdr:nvSpPr>
      <xdr:spPr>
        <a:xfrm>
          <a:off x="12804140" y="104669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124097</xdr:rowOff>
    </xdr:from>
    <xdr:to>
      <xdr:col>81</xdr:col>
      <xdr:colOff>50800</xdr:colOff>
      <xdr:row>62</xdr:row>
      <xdr:rowOff>163285</xdr:rowOff>
    </xdr:to>
    <xdr:cxnSp macro="">
      <xdr:nvCxnSpPr>
        <xdr:cNvPr id="651" name="直線コネクタ 650">
          <a:extLst>
            <a:ext uri="{FF2B5EF4-FFF2-40B4-BE49-F238E27FC236}">
              <a16:creationId xmlns:a16="http://schemas.microsoft.com/office/drawing/2014/main" id="{63C1CE3D-D4B5-4A88-A5E0-9F8264AA2F39}"/>
            </a:ext>
          </a:extLst>
        </xdr:cNvPr>
        <xdr:cNvCxnSpPr/>
      </xdr:nvCxnSpPr>
      <xdr:spPr>
        <a:xfrm>
          <a:off x="12854940" y="10517777"/>
          <a:ext cx="7747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34109</xdr:rowOff>
    </xdr:from>
    <xdr:to>
      <xdr:col>72</xdr:col>
      <xdr:colOff>38100</xdr:colOff>
      <xdr:row>62</xdr:row>
      <xdr:rowOff>135709</xdr:rowOff>
    </xdr:to>
    <xdr:sp macro="" textlink="">
      <xdr:nvSpPr>
        <xdr:cNvPr id="652" name="楕円 651">
          <a:extLst>
            <a:ext uri="{FF2B5EF4-FFF2-40B4-BE49-F238E27FC236}">
              <a16:creationId xmlns:a16="http://schemas.microsoft.com/office/drawing/2014/main" id="{7B3B8190-E80B-4DAE-96DD-5FE250EEC629}"/>
            </a:ext>
          </a:extLst>
        </xdr:cNvPr>
        <xdr:cNvSpPr/>
      </xdr:nvSpPr>
      <xdr:spPr>
        <a:xfrm>
          <a:off x="12029440" y="104277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84909</xdr:rowOff>
    </xdr:from>
    <xdr:to>
      <xdr:col>76</xdr:col>
      <xdr:colOff>114300</xdr:colOff>
      <xdr:row>62</xdr:row>
      <xdr:rowOff>124097</xdr:rowOff>
    </xdr:to>
    <xdr:cxnSp macro="">
      <xdr:nvCxnSpPr>
        <xdr:cNvPr id="653" name="直線コネクタ 652">
          <a:extLst>
            <a:ext uri="{FF2B5EF4-FFF2-40B4-BE49-F238E27FC236}">
              <a16:creationId xmlns:a16="http://schemas.microsoft.com/office/drawing/2014/main" id="{9F7F136E-409A-4700-AA1B-2D84C0B7D40A}"/>
            </a:ext>
          </a:extLst>
        </xdr:cNvPr>
        <xdr:cNvCxnSpPr/>
      </xdr:nvCxnSpPr>
      <xdr:spPr>
        <a:xfrm>
          <a:off x="12072620" y="10478589"/>
          <a:ext cx="78232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164737</xdr:rowOff>
    </xdr:from>
    <xdr:to>
      <xdr:col>67</xdr:col>
      <xdr:colOff>101600</xdr:colOff>
      <xdr:row>62</xdr:row>
      <xdr:rowOff>94887</xdr:rowOff>
    </xdr:to>
    <xdr:sp macro="" textlink="">
      <xdr:nvSpPr>
        <xdr:cNvPr id="654" name="楕円 653">
          <a:extLst>
            <a:ext uri="{FF2B5EF4-FFF2-40B4-BE49-F238E27FC236}">
              <a16:creationId xmlns:a16="http://schemas.microsoft.com/office/drawing/2014/main" id="{B14BFFE7-4DF1-4802-AB04-456E1C5E0E2F}"/>
            </a:ext>
          </a:extLst>
        </xdr:cNvPr>
        <xdr:cNvSpPr/>
      </xdr:nvSpPr>
      <xdr:spPr>
        <a:xfrm>
          <a:off x="11231880" y="103907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44087</xdr:rowOff>
    </xdr:from>
    <xdr:to>
      <xdr:col>71</xdr:col>
      <xdr:colOff>177800</xdr:colOff>
      <xdr:row>62</xdr:row>
      <xdr:rowOff>84909</xdr:rowOff>
    </xdr:to>
    <xdr:cxnSp macro="">
      <xdr:nvCxnSpPr>
        <xdr:cNvPr id="655" name="直線コネクタ 654">
          <a:extLst>
            <a:ext uri="{FF2B5EF4-FFF2-40B4-BE49-F238E27FC236}">
              <a16:creationId xmlns:a16="http://schemas.microsoft.com/office/drawing/2014/main" id="{8669C203-16EC-48F8-BB62-5DCDA6374E45}"/>
            </a:ext>
          </a:extLst>
        </xdr:cNvPr>
        <xdr:cNvCxnSpPr/>
      </xdr:nvCxnSpPr>
      <xdr:spPr>
        <a:xfrm>
          <a:off x="11282680" y="10437767"/>
          <a:ext cx="78994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56" name="n_1aveValue【保健センター・保健所】&#10;有形固定資産減価償却率">
          <a:extLst>
            <a:ext uri="{FF2B5EF4-FFF2-40B4-BE49-F238E27FC236}">
              <a16:creationId xmlns:a16="http://schemas.microsoft.com/office/drawing/2014/main" id="{F7BD5849-1EFE-483E-B315-2E30A88F08E2}"/>
            </a:ext>
          </a:extLst>
        </xdr:cNvPr>
        <xdr:cNvSpPr txBox="1"/>
      </xdr:nvSpPr>
      <xdr:spPr>
        <a:xfrm>
          <a:off x="134372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99984</xdr:rowOff>
    </xdr:from>
    <xdr:ext cx="405111" cy="259045"/>
    <xdr:sp macro="" textlink="">
      <xdr:nvSpPr>
        <xdr:cNvPr id="657" name="n_2aveValue【保健センター・保健所】&#10;有形固定資産減価償却率">
          <a:extLst>
            <a:ext uri="{FF2B5EF4-FFF2-40B4-BE49-F238E27FC236}">
              <a16:creationId xmlns:a16="http://schemas.microsoft.com/office/drawing/2014/main" id="{2AFE39E9-3FA4-4A23-A8B2-4EA8CC4E55C4}"/>
            </a:ext>
          </a:extLst>
        </xdr:cNvPr>
        <xdr:cNvSpPr txBox="1"/>
      </xdr:nvSpPr>
      <xdr:spPr>
        <a:xfrm>
          <a:off x="12675244" y="982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75492</xdr:rowOff>
    </xdr:from>
    <xdr:ext cx="405111" cy="259045"/>
    <xdr:sp macro="" textlink="">
      <xdr:nvSpPr>
        <xdr:cNvPr id="658" name="n_3aveValue【保健センター・保健所】&#10;有形固定資産減価償却率">
          <a:extLst>
            <a:ext uri="{FF2B5EF4-FFF2-40B4-BE49-F238E27FC236}">
              <a16:creationId xmlns:a16="http://schemas.microsoft.com/office/drawing/2014/main" id="{3F45507C-4FA5-4BD8-A797-6AAEBA2D017A}"/>
            </a:ext>
          </a:extLst>
        </xdr:cNvPr>
        <xdr:cNvSpPr txBox="1"/>
      </xdr:nvSpPr>
      <xdr:spPr>
        <a:xfrm>
          <a:off x="11900544" y="9798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86921</xdr:rowOff>
    </xdr:from>
    <xdr:ext cx="405111" cy="259045"/>
    <xdr:sp macro="" textlink="">
      <xdr:nvSpPr>
        <xdr:cNvPr id="659" name="n_4aveValue【保健センター・保健所】&#10;有形固定資産減価償却率">
          <a:extLst>
            <a:ext uri="{FF2B5EF4-FFF2-40B4-BE49-F238E27FC236}">
              <a16:creationId xmlns:a16="http://schemas.microsoft.com/office/drawing/2014/main" id="{6399FC21-7359-4E93-B2BE-1167B0E457BC}"/>
            </a:ext>
          </a:extLst>
        </xdr:cNvPr>
        <xdr:cNvSpPr txBox="1"/>
      </xdr:nvSpPr>
      <xdr:spPr>
        <a:xfrm>
          <a:off x="11102984" y="981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33762</xdr:rowOff>
    </xdr:from>
    <xdr:ext cx="405111" cy="259045"/>
    <xdr:sp macro="" textlink="">
      <xdr:nvSpPr>
        <xdr:cNvPr id="660" name="n_1mainValue【保健センター・保健所】&#10;有形固定資産減価償却率">
          <a:extLst>
            <a:ext uri="{FF2B5EF4-FFF2-40B4-BE49-F238E27FC236}">
              <a16:creationId xmlns:a16="http://schemas.microsoft.com/office/drawing/2014/main" id="{3DB6606F-00AA-48CE-A64F-A43EC30EBE5B}"/>
            </a:ext>
          </a:extLst>
        </xdr:cNvPr>
        <xdr:cNvSpPr txBox="1"/>
      </xdr:nvSpPr>
      <xdr:spPr>
        <a:xfrm>
          <a:off x="13437244" y="10595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166024</xdr:rowOff>
    </xdr:from>
    <xdr:ext cx="405111" cy="259045"/>
    <xdr:sp macro="" textlink="">
      <xdr:nvSpPr>
        <xdr:cNvPr id="661" name="n_2mainValue【保健センター・保健所】&#10;有形固定資産減価償却率">
          <a:extLst>
            <a:ext uri="{FF2B5EF4-FFF2-40B4-BE49-F238E27FC236}">
              <a16:creationId xmlns:a16="http://schemas.microsoft.com/office/drawing/2014/main" id="{ED942CF3-CF44-436C-B9E5-683B46096517}"/>
            </a:ext>
          </a:extLst>
        </xdr:cNvPr>
        <xdr:cNvSpPr txBox="1"/>
      </xdr:nvSpPr>
      <xdr:spPr>
        <a:xfrm>
          <a:off x="12675244" y="10559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126836</xdr:rowOff>
    </xdr:from>
    <xdr:ext cx="405111" cy="259045"/>
    <xdr:sp macro="" textlink="">
      <xdr:nvSpPr>
        <xdr:cNvPr id="662" name="n_3mainValue【保健センター・保健所】&#10;有形固定資産減価償却率">
          <a:extLst>
            <a:ext uri="{FF2B5EF4-FFF2-40B4-BE49-F238E27FC236}">
              <a16:creationId xmlns:a16="http://schemas.microsoft.com/office/drawing/2014/main" id="{C221CE61-4170-4F5E-84D6-553DA2144E5A}"/>
            </a:ext>
          </a:extLst>
        </xdr:cNvPr>
        <xdr:cNvSpPr txBox="1"/>
      </xdr:nvSpPr>
      <xdr:spPr>
        <a:xfrm>
          <a:off x="11900544" y="10520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86014</xdr:rowOff>
    </xdr:from>
    <xdr:ext cx="405111" cy="259045"/>
    <xdr:sp macro="" textlink="">
      <xdr:nvSpPr>
        <xdr:cNvPr id="663" name="n_4mainValue【保健センター・保健所】&#10;有形固定資産減価償却率">
          <a:extLst>
            <a:ext uri="{FF2B5EF4-FFF2-40B4-BE49-F238E27FC236}">
              <a16:creationId xmlns:a16="http://schemas.microsoft.com/office/drawing/2014/main" id="{714A6C09-9EBA-4B70-8C0B-63DB48B446CD}"/>
            </a:ext>
          </a:extLst>
        </xdr:cNvPr>
        <xdr:cNvSpPr txBox="1"/>
      </xdr:nvSpPr>
      <xdr:spPr>
        <a:xfrm>
          <a:off x="11102984" y="10479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34B1FF8E-A30C-45A8-8B69-92A61D0C6405}"/>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C658F97B-B445-4D28-B86E-503CE0227393}"/>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5CECE737-04DF-4C81-BE38-10DD612E2B8F}"/>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A76AE032-C8A6-4CDE-B8D0-9FE8D448724E}"/>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B64DD1FD-852A-413D-85AB-35BF0115290C}"/>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40D15994-7730-41C5-9132-3A2B78DEBD08}"/>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CD87CD0B-B0A6-492B-8D0A-B554629ECAAE}"/>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00A473EE-D848-4FCE-8615-D2283606A1DC}"/>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CA3FCDAB-FB6F-48D1-B3E5-0A239EEB2D5E}"/>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7E852A05-6BCD-41D9-A842-EE4330BA983E}"/>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4" name="直線コネクタ 673">
          <a:extLst>
            <a:ext uri="{FF2B5EF4-FFF2-40B4-BE49-F238E27FC236}">
              <a16:creationId xmlns:a16="http://schemas.microsoft.com/office/drawing/2014/main" id="{9787DB9A-508C-42EA-842B-9AE6EF6D3CBF}"/>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5" name="テキスト ボックス 674">
          <a:extLst>
            <a:ext uri="{FF2B5EF4-FFF2-40B4-BE49-F238E27FC236}">
              <a16:creationId xmlns:a16="http://schemas.microsoft.com/office/drawing/2014/main" id="{7FEF1F25-AFF1-4427-8005-F42EFAFA147D}"/>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6" name="直線コネクタ 675">
          <a:extLst>
            <a:ext uri="{FF2B5EF4-FFF2-40B4-BE49-F238E27FC236}">
              <a16:creationId xmlns:a16="http://schemas.microsoft.com/office/drawing/2014/main" id="{0848A12F-3F09-4B17-ADBA-B5FD6EFEECAF}"/>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7" name="テキスト ボックス 676">
          <a:extLst>
            <a:ext uri="{FF2B5EF4-FFF2-40B4-BE49-F238E27FC236}">
              <a16:creationId xmlns:a16="http://schemas.microsoft.com/office/drawing/2014/main" id="{D87BE03F-49AE-409B-A7FF-1A681B7417A0}"/>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8" name="直線コネクタ 677">
          <a:extLst>
            <a:ext uri="{FF2B5EF4-FFF2-40B4-BE49-F238E27FC236}">
              <a16:creationId xmlns:a16="http://schemas.microsoft.com/office/drawing/2014/main" id="{CF5D5BE9-58A1-4FB0-A0DF-5C0C6B15A005}"/>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9" name="テキスト ボックス 678">
          <a:extLst>
            <a:ext uri="{FF2B5EF4-FFF2-40B4-BE49-F238E27FC236}">
              <a16:creationId xmlns:a16="http://schemas.microsoft.com/office/drawing/2014/main" id="{17BF0A84-F9EB-46C7-BC89-2796B923EEC6}"/>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0" name="直線コネクタ 679">
          <a:extLst>
            <a:ext uri="{FF2B5EF4-FFF2-40B4-BE49-F238E27FC236}">
              <a16:creationId xmlns:a16="http://schemas.microsoft.com/office/drawing/2014/main" id="{01FB1066-E135-41FF-83D5-C82CCE5DA32C}"/>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1" name="テキスト ボックス 680">
          <a:extLst>
            <a:ext uri="{FF2B5EF4-FFF2-40B4-BE49-F238E27FC236}">
              <a16:creationId xmlns:a16="http://schemas.microsoft.com/office/drawing/2014/main" id="{FA1D2318-EB89-4605-ADBD-DEFB686A3AD1}"/>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2" name="直線コネクタ 681">
          <a:extLst>
            <a:ext uri="{FF2B5EF4-FFF2-40B4-BE49-F238E27FC236}">
              <a16:creationId xmlns:a16="http://schemas.microsoft.com/office/drawing/2014/main" id="{A68E7387-0A4C-4F32-B8C5-A4CC64B4588F}"/>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3" name="テキスト ボックス 682">
          <a:extLst>
            <a:ext uri="{FF2B5EF4-FFF2-40B4-BE49-F238E27FC236}">
              <a16:creationId xmlns:a16="http://schemas.microsoft.com/office/drawing/2014/main" id="{A827085D-77A4-46C2-B106-E93E208FD1D2}"/>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4" name="【保健センター・保健所】&#10;一人当たり面積グラフ枠">
          <a:extLst>
            <a:ext uri="{FF2B5EF4-FFF2-40B4-BE49-F238E27FC236}">
              <a16:creationId xmlns:a16="http://schemas.microsoft.com/office/drawing/2014/main" id="{677D6339-D187-4E01-9A13-054D6EBCB652}"/>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685" name="直線コネクタ 684">
          <a:extLst>
            <a:ext uri="{FF2B5EF4-FFF2-40B4-BE49-F238E27FC236}">
              <a16:creationId xmlns:a16="http://schemas.microsoft.com/office/drawing/2014/main" id="{FE603CD6-12D2-4D63-92B6-84CF01189F68}"/>
            </a:ext>
          </a:extLst>
        </xdr:cNvPr>
        <xdr:cNvCxnSpPr/>
      </xdr:nvCxnSpPr>
      <xdr:spPr>
        <a:xfrm flipV="1">
          <a:off x="19509104" y="9345930"/>
          <a:ext cx="0" cy="1336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686" name="【保健センター・保健所】&#10;一人当たり面積最小値テキスト">
          <a:extLst>
            <a:ext uri="{FF2B5EF4-FFF2-40B4-BE49-F238E27FC236}">
              <a16:creationId xmlns:a16="http://schemas.microsoft.com/office/drawing/2014/main" id="{7E4D76C1-D908-49BF-9912-9E4EAA47EF22}"/>
            </a:ext>
          </a:extLst>
        </xdr:cNvPr>
        <xdr:cNvSpPr txBox="1"/>
      </xdr:nvSpPr>
      <xdr:spPr>
        <a:xfrm>
          <a:off x="19547840" y="10686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687" name="直線コネクタ 686">
          <a:extLst>
            <a:ext uri="{FF2B5EF4-FFF2-40B4-BE49-F238E27FC236}">
              <a16:creationId xmlns:a16="http://schemas.microsoft.com/office/drawing/2014/main" id="{EE0B0366-15EA-425A-88B8-7E7E5388FDB2}"/>
            </a:ext>
          </a:extLst>
        </xdr:cNvPr>
        <xdr:cNvCxnSpPr/>
      </xdr:nvCxnSpPr>
      <xdr:spPr>
        <a:xfrm>
          <a:off x="19443700" y="106824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688" name="【保健センター・保健所】&#10;一人当たり面積最大値テキスト">
          <a:extLst>
            <a:ext uri="{FF2B5EF4-FFF2-40B4-BE49-F238E27FC236}">
              <a16:creationId xmlns:a16="http://schemas.microsoft.com/office/drawing/2014/main" id="{62D90084-4204-44B5-8CE6-934080747111}"/>
            </a:ext>
          </a:extLst>
        </xdr:cNvPr>
        <xdr:cNvSpPr txBox="1"/>
      </xdr:nvSpPr>
      <xdr:spPr>
        <a:xfrm>
          <a:off x="19547840" y="912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689" name="直線コネクタ 688">
          <a:extLst>
            <a:ext uri="{FF2B5EF4-FFF2-40B4-BE49-F238E27FC236}">
              <a16:creationId xmlns:a16="http://schemas.microsoft.com/office/drawing/2014/main" id="{BCBC50DE-666D-4A5C-8E55-B419964299B9}"/>
            </a:ext>
          </a:extLst>
        </xdr:cNvPr>
        <xdr:cNvCxnSpPr/>
      </xdr:nvCxnSpPr>
      <xdr:spPr>
        <a:xfrm>
          <a:off x="19443700" y="9345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152671</xdr:rowOff>
    </xdr:from>
    <xdr:ext cx="469744" cy="259045"/>
    <xdr:sp macro="" textlink="">
      <xdr:nvSpPr>
        <xdr:cNvPr id="690" name="【保健センター・保健所】&#10;一人当たり面積平均値テキスト">
          <a:extLst>
            <a:ext uri="{FF2B5EF4-FFF2-40B4-BE49-F238E27FC236}">
              <a16:creationId xmlns:a16="http://schemas.microsoft.com/office/drawing/2014/main" id="{A375A260-DB02-4E99-9D2B-C23CBF38BDE3}"/>
            </a:ext>
          </a:extLst>
        </xdr:cNvPr>
        <xdr:cNvSpPr txBox="1"/>
      </xdr:nvSpPr>
      <xdr:spPr>
        <a:xfrm>
          <a:off x="19547840" y="102110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691" name="フローチャート: 判断 690">
          <a:extLst>
            <a:ext uri="{FF2B5EF4-FFF2-40B4-BE49-F238E27FC236}">
              <a16:creationId xmlns:a16="http://schemas.microsoft.com/office/drawing/2014/main" id="{252691D7-E37B-4B03-9244-FF8553FD2797}"/>
            </a:ext>
          </a:extLst>
        </xdr:cNvPr>
        <xdr:cNvSpPr/>
      </xdr:nvSpPr>
      <xdr:spPr>
        <a:xfrm>
          <a:off x="19458940" y="103558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692" name="フローチャート: 判断 691">
          <a:extLst>
            <a:ext uri="{FF2B5EF4-FFF2-40B4-BE49-F238E27FC236}">
              <a16:creationId xmlns:a16="http://schemas.microsoft.com/office/drawing/2014/main" id="{F6121946-1BFC-445A-943F-257CE0A76F06}"/>
            </a:ext>
          </a:extLst>
        </xdr:cNvPr>
        <xdr:cNvSpPr/>
      </xdr:nvSpPr>
      <xdr:spPr>
        <a:xfrm>
          <a:off x="18735040" y="103649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693" name="フローチャート: 判断 692">
          <a:extLst>
            <a:ext uri="{FF2B5EF4-FFF2-40B4-BE49-F238E27FC236}">
              <a16:creationId xmlns:a16="http://schemas.microsoft.com/office/drawing/2014/main" id="{CAC9320D-0E18-44E0-8C23-F8B155154B55}"/>
            </a:ext>
          </a:extLst>
        </xdr:cNvPr>
        <xdr:cNvSpPr/>
      </xdr:nvSpPr>
      <xdr:spPr>
        <a:xfrm>
          <a:off x="17937480" y="10364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694" name="フローチャート: 判断 693">
          <a:extLst>
            <a:ext uri="{FF2B5EF4-FFF2-40B4-BE49-F238E27FC236}">
              <a16:creationId xmlns:a16="http://schemas.microsoft.com/office/drawing/2014/main" id="{2ADFE6C1-9E34-4C0B-9FBC-187BFB187E28}"/>
            </a:ext>
          </a:extLst>
        </xdr:cNvPr>
        <xdr:cNvSpPr/>
      </xdr:nvSpPr>
      <xdr:spPr>
        <a:xfrm>
          <a:off x="17162780" y="10369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111506</xdr:rowOff>
    </xdr:from>
    <xdr:to>
      <xdr:col>98</xdr:col>
      <xdr:colOff>38100</xdr:colOff>
      <xdr:row>62</xdr:row>
      <xdr:rowOff>41656</xdr:rowOff>
    </xdr:to>
    <xdr:sp macro="" textlink="">
      <xdr:nvSpPr>
        <xdr:cNvPr id="695" name="フローチャート: 判断 694">
          <a:extLst>
            <a:ext uri="{FF2B5EF4-FFF2-40B4-BE49-F238E27FC236}">
              <a16:creationId xmlns:a16="http://schemas.microsoft.com/office/drawing/2014/main" id="{AC909356-CE08-49FF-8155-7AFC663D5BF3}"/>
            </a:ext>
          </a:extLst>
        </xdr:cNvPr>
        <xdr:cNvSpPr/>
      </xdr:nvSpPr>
      <xdr:spPr>
        <a:xfrm>
          <a:off x="16388080" y="103375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D8BCA6D5-6C75-4CE4-9863-8C87D1ED72F8}"/>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2601F0D7-317F-4F72-BF05-5B7B333E3045}"/>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1D0DB0DF-502A-46EE-AD1F-CBED8663723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3C0BEAC8-6407-449A-8E29-021623C2555C}"/>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6F73A49C-5761-423A-A174-5546FC99015A}"/>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33782</xdr:rowOff>
    </xdr:from>
    <xdr:to>
      <xdr:col>116</xdr:col>
      <xdr:colOff>114300</xdr:colOff>
      <xdr:row>63</xdr:row>
      <xdr:rowOff>135382</xdr:rowOff>
    </xdr:to>
    <xdr:sp macro="" textlink="">
      <xdr:nvSpPr>
        <xdr:cNvPr id="701" name="楕円 700">
          <a:extLst>
            <a:ext uri="{FF2B5EF4-FFF2-40B4-BE49-F238E27FC236}">
              <a16:creationId xmlns:a16="http://schemas.microsoft.com/office/drawing/2014/main" id="{47C2D177-9ED9-4F09-8CAC-48B76F42AD3E}"/>
            </a:ext>
          </a:extLst>
        </xdr:cNvPr>
        <xdr:cNvSpPr/>
      </xdr:nvSpPr>
      <xdr:spPr>
        <a:xfrm>
          <a:off x="19458940" y="1059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120159</xdr:rowOff>
    </xdr:from>
    <xdr:ext cx="469744" cy="259045"/>
    <xdr:sp macro="" textlink="">
      <xdr:nvSpPr>
        <xdr:cNvPr id="702" name="【保健センター・保健所】&#10;一人当たり面積該当値テキスト">
          <a:extLst>
            <a:ext uri="{FF2B5EF4-FFF2-40B4-BE49-F238E27FC236}">
              <a16:creationId xmlns:a16="http://schemas.microsoft.com/office/drawing/2014/main" id="{B9281618-248D-45E5-96FF-6C8AF58DA4EE}"/>
            </a:ext>
          </a:extLst>
        </xdr:cNvPr>
        <xdr:cNvSpPr txBox="1"/>
      </xdr:nvSpPr>
      <xdr:spPr>
        <a:xfrm>
          <a:off x="19547840" y="10513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33782</xdr:rowOff>
    </xdr:from>
    <xdr:to>
      <xdr:col>112</xdr:col>
      <xdr:colOff>38100</xdr:colOff>
      <xdr:row>63</xdr:row>
      <xdr:rowOff>135382</xdr:rowOff>
    </xdr:to>
    <xdr:sp macro="" textlink="">
      <xdr:nvSpPr>
        <xdr:cNvPr id="703" name="楕円 702">
          <a:extLst>
            <a:ext uri="{FF2B5EF4-FFF2-40B4-BE49-F238E27FC236}">
              <a16:creationId xmlns:a16="http://schemas.microsoft.com/office/drawing/2014/main" id="{E23C763C-0A17-4C55-B886-5F1EAB9C5F5A}"/>
            </a:ext>
          </a:extLst>
        </xdr:cNvPr>
        <xdr:cNvSpPr/>
      </xdr:nvSpPr>
      <xdr:spPr>
        <a:xfrm>
          <a:off x="18735040" y="105951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84582</xdr:rowOff>
    </xdr:from>
    <xdr:to>
      <xdr:col>116</xdr:col>
      <xdr:colOff>63500</xdr:colOff>
      <xdr:row>63</xdr:row>
      <xdr:rowOff>84582</xdr:rowOff>
    </xdr:to>
    <xdr:cxnSp macro="">
      <xdr:nvCxnSpPr>
        <xdr:cNvPr id="704" name="直線コネクタ 703">
          <a:extLst>
            <a:ext uri="{FF2B5EF4-FFF2-40B4-BE49-F238E27FC236}">
              <a16:creationId xmlns:a16="http://schemas.microsoft.com/office/drawing/2014/main" id="{29EC69B3-52E6-468A-9EF4-45EE5AFC8DAF}"/>
            </a:ext>
          </a:extLst>
        </xdr:cNvPr>
        <xdr:cNvCxnSpPr/>
      </xdr:nvCxnSpPr>
      <xdr:spPr>
        <a:xfrm>
          <a:off x="18778220" y="10645902"/>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33782</xdr:rowOff>
    </xdr:from>
    <xdr:to>
      <xdr:col>107</xdr:col>
      <xdr:colOff>101600</xdr:colOff>
      <xdr:row>63</xdr:row>
      <xdr:rowOff>135382</xdr:rowOff>
    </xdr:to>
    <xdr:sp macro="" textlink="">
      <xdr:nvSpPr>
        <xdr:cNvPr id="705" name="楕円 704">
          <a:extLst>
            <a:ext uri="{FF2B5EF4-FFF2-40B4-BE49-F238E27FC236}">
              <a16:creationId xmlns:a16="http://schemas.microsoft.com/office/drawing/2014/main" id="{A7050CC6-60BF-48BF-BF32-2821FB3A691C}"/>
            </a:ext>
          </a:extLst>
        </xdr:cNvPr>
        <xdr:cNvSpPr/>
      </xdr:nvSpPr>
      <xdr:spPr>
        <a:xfrm>
          <a:off x="17937480" y="1059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84582</xdr:rowOff>
    </xdr:from>
    <xdr:to>
      <xdr:col>111</xdr:col>
      <xdr:colOff>177800</xdr:colOff>
      <xdr:row>63</xdr:row>
      <xdr:rowOff>84582</xdr:rowOff>
    </xdr:to>
    <xdr:cxnSp macro="">
      <xdr:nvCxnSpPr>
        <xdr:cNvPr id="706" name="直線コネクタ 705">
          <a:extLst>
            <a:ext uri="{FF2B5EF4-FFF2-40B4-BE49-F238E27FC236}">
              <a16:creationId xmlns:a16="http://schemas.microsoft.com/office/drawing/2014/main" id="{49657E03-AA92-4EB2-9EF3-89537F950272}"/>
            </a:ext>
          </a:extLst>
        </xdr:cNvPr>
        <xdr:cNvCxnSpPr/>
      </xdr:nvCxnSpPr>
      <xdr:spPr>
        <a:xfrm>
          <a:off x="17988280" y="1064590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33782</xdr:rowOff>
    </xdr:from>
    <xdr:to>
      <xdr:col>102</xdr:col>
      <xdr:colOff>165100</xdr:colOff>
      <xdr:row>63</xdr:row>
      <xdr:rowOff>135382</xdr:rowOff>
    </xdr:to>
    <xdr:sp macro="" textlink="">
      <xdr:nvSpPr>
        <xdr:cNvPr id="707" name="楕円 706">
          <a:extLst>
            <a:ext uri="{FF2B5EF4-FFF2-40B4-BE49-F238E27FC236}">
              <a16:creationId xmlns:a16="http://schemas.microsoft.com/office/drawing/2014/main" id="{D3A8F5EE-9063-417C-A931-A51AFACE9FF8}"/>
            </a:ext>
          </a:extLst>
        </xdr:cNvPr>
        <xdr:cNvSpPr/>
      </xdr:nvSpPr>
      <xdr:spPr>
        <a:xfrm>
          <a:off x="17162780" y="1059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84582</xdr:rowOff>
    </xdr:from>
    <xdr:to>
      <xdr:col>107</xdr:col>
      <xdr:colOff>50800</xdr:colOff>
      <xdr:row>63</xdr:row>
      <xdr:rowOff>84582</xdr:rowOff>
    </xdr:to>
    <xdr:cxnSp macro="">
      <xdr:nvCxnSpPr>
        <xdr:cNvPr id="708" name="直線コネクタ 707">
          <a:extLst>
            <a:ext uri="{FF2B5EF4-FFF2-40B4-BE49-F238E27FC236}">
              <a16:creationId xmlns:a16="http://schemas.microsoft.com/office/drawing/2014/main" id="{2BEFEE49-E318-4EF9-9A1B-0328A925C6BE}"/>
            </a:ext>
          </a:extLst>
        </xdr:cNvPr>
        <xdr:cNvCxnSpPr/>
      </xdr:nvCxnSpPr>
      <xdr:spPr>
        <a:xfrm>
          <a:off x="17213580" y="1064590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38354</xdr:rowOff>
    </xdr:from>
    <xdr:to>
      <xdr:col>98</xdr:col>
      <xdr:colOff>38100</xdr:colOff>
      <xdr:row>63</xdr:row>
      <xdr:rowOff>139954</xdr:rowOff>
    </xdr:to>
    <xdr:sp macro="" textlink="">
      <xdr:nvSpPr>
        <xdr:cNvPr id="709" name="楕円 708">
          <a:extLst>
            <a:ext uri="{FF2B5EF4-FFF2-40B4-BE49-F238E27FC236}">
              <a16:creationId xmlns:a16="http://schemas.microsoft.com/office/drawing/2014/main" id="{624C80B2-82B9-4621-8AF3-A3C8C2FBA16F}"/>
            </a:ext>
          </a:extLst>
        </xdr:cNvPr>
        <xdr:cNvSpPr/>
      </xdr:nvSpPr>
      <xdr:spPr>
        <a:xfrm>
          <a:off x="16388080" y="105996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84582</xdr:rowOff>
    </xdr:from>
    <xdr:to>
      <xdr:col>102</xdr:col>
      <xdr:colOff>114300</xdr:colOff>
      <xdr:row>63</xdr:row>
      <xdr:rowOff>89154</xdr:rowOff>
    </xdr:to>
    <xdr:cxnSp macro="">
      <xdr:nvCxnSpPr>
        <xdr:cNvPr id="710" name="直線コネクタ 709">
          <a:extLst>
            <a:ext uri="{FF2B5EF4-FFF2-40B4-BE49-F238E27FC236}">
              <a16:creationId xmlns:a16="http://schemas.microsoft.com/office/drawing/2014/main" id="{E570AA04-4EB3-4A36-85A4-CD70E5874F20}"/>
            </a:ext>
          </a:extLst>
        </xdr:cNvPr>
        <xdr:cNvCxnSpPr/>
      </xdr:nvCxnSpPr>
      <xdr:spPr>
        <a:xfrm flipV="1">
          <a:off x="16431260" y="10645902"/>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85615</xdr:rowOff>
    </xdr:from>
    <xdr:ext cx="469744" cy="259045"/>
    <xdr:sp macro="" textlink="">
      <xdr:nvSpPr>
        <xdr:cNvPr id="711" name="n_1aveValue【保健センター・保健所】&#10;一人当たり面積">
          <a:extLst>
            <a:ext uri="{FF2B5EF4-FFF2-40B4-BE49-F238E27FC236}">
              <a16:creationId xmlns:a16="http://schemas.microsoft.com/office/drawing/2014/main" id="{71EB2740-4C4B-4D69-8FEC-7F8D84B08BFE}"/>
            </a:ext>
          </a:extLst>
        </xdr:cNvPr>
        <xdr:cNvSpPr txBox="1"/>
      </xdr:nvSpPr>
      <xdr:spPr>
        <a:xfrm>
          <a:off x="18561127" y="1014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85615</xdr:rowOff>
    </xdr:from>
    <xdr:ext cx="469744" cy="259045"/>
    <xdr:sp macro="" textlink="">
      <xdr:nvSpPr>
        <xdr:cNvPr id="712" name="n_2aveValue【保健センター・保健所】&#10;一人当たり面積">
          <a:extLst>
            <a:ext uri="{FF2B5EF4-FFF2-40B4-BE49-F238E27FC236}">
              <a16:creationId xmlns:a16="http://schemas.microsoft.com/office/drawing/2014/main" id="{B276FACB-64C6-416A-A432-9790229CA1E4}"/>
            </a:ext>
          </a:extLst>
        </xdr:cNvPr>
        <xdr:cNvSpPr txBox="1"/>
      </xdr:nvSpPr>
      <xdr:spPr>
        <a:xfrm>
          <a:off x="17776267" y="1014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713" name="n_3aveValue【保健センター・保健所】&#10;一人当たり面積">
          <a:extLst>
            <a:ext uri="{FF2B5EF4-FFF2-40B4-BE49-F238E27FC236}">
              <a16:creationId xmlns:a16="http://schemas.microsoft.com/office/drawing/2014/main" id="{29B2DB82-D7D5-4336-878A-B2DDBD8DC5DE}"/>
            </a:ext>
          </a:extLst>
        </xdr:cNvPr>
        <xdr:cNvSpPr txBox="1"/>
      </xdr:nvSpPr>
      <xdr:spPr>
        <a:xfrm>
          <a:off x="17001567"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58183</xdr:rowOff>
    </xdr:from>
    <xdr:ext cx="469744" cy="259045"/>
    <xdr:sp macro="" textlink="">
      <xdr:nvSpPr>
        <xdr:cNvPr id="714" name="n_4aveValue【保健センター・保健所】&#10;一人当たり面積">
          <a:extLst>
            <a:ext uri="{FF2B5EF4-FFF2-40B4-BE49-F238E27FC236}">
              <a16:creationId xmlns:a16="http://schemas.microsoft.com/office/drawing/2014/main" id="{254F048D-1398-47D1-AB09-55624D238E64}"/>
            </a:ext>
          </a:extLst>
        </xdr:cNvPr>
        <xdr:cNvSpPr txBox="1"/>
      </xdr:nvSpPr>
      <xdr:spPr>
        <a:xfrm>
          <a:off x="16226867" y="1011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126509</xdr:rowOff>
    </xdr:from>
    <xdr:ext cx="469744" cy="259045"/>
    <xdr:sp macro="" textlink="">
      <xdr:nvSpPr>
        <xdr:cNvPr id="715" name="n_1mainValue【保健センター・保健所】&#10;一人当たり面積">
          <a:extLst>
            <a:ext uri="{FF2B5EF4-FFF2-40B4-BE49-F238E27FC236}">
              <a16:creationId xmlns:a16="http://schemas.microsoft.com/office/drawing/2014/main" id="{8502C8A1-3B3E-461F-884B-B21C570CC77E}"/>
            </a:ext>
          </a:extLst>
        </xdr:cNvPr>
        <xdr:cNvSpPr txBox="1"/>
      </xdr:nvSpPr>
      <xdr:spPr>
        <a:xfrm>
          <a:off x="18561127" y="1068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126509</xdr:rowOff>
    </xdr:from>
    <xdr:ext cx="469744" cy="259045"/>
    <xdr:sp macro="" textlink="">
      <xdr:nvSpPr>
        <xdr:cNvPr id="716" name="n_2mainValue【保健センター・保健所】&#10;一人当たり面積">
          <a:extLst>
            <a:ext uri="{FF2B5EF4-FFF2-40B4-BE49-F238E27FC236}">
              <a16:creationId xmlns:a16="http://schemas.microsoft.com/office/drawing/2014/main" id="{D0F95C41-5A70-4044-98E3-C737A70BB770}"/>
            </a:ext>
          </a:extLst>
        </xdr:cNvPr>
        <xdr:cNvSpPr txBox="1"/>
      </xdr:nvSpPr>
      <xdr:spPr>
        <a:xfrm>
          <a:off x="17776267" y="1068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126509</xdr:rowOff>
    </xdr:from>
    <xdr:ext cx="469744" cy="259045"/>
    <xdr:sp macro="" textlink="">
      <xdr:nvSpPr>
        <xdr:cNvPr id="717" name="n_3mainValue【保健センター・保健所】&#10;一人当たり面積">
          <a:extLst>
            <a:ext uri="{FF2B5EF4-FFF2-40B4-BE49-F238E27FC236}">
              <a16:creationId xmlns:a16="http://schemas.microsoft.com/office/drawing/2014/main" id="{FC8DB426-5CFE-45C8-99EF-1F2582276ADD}"/>
            </a:ext>
          </a:extLst>
        </xdr:cNvPr>
        <xdr:cNvSpPr txBox="1"/>
      </xdr:nvSpPr>
      <xdr:spPr>
        <a:xfrm>
          <a:off x="17001567" y="1068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131081</xdr:rowOff>
    </xdr:from>
    <xdr:ext cx="469744" cy="259045"/>
    <xdr:sp macro="" textlink="">
      <xdr:nvSpPr>
        <xdr:cNvPr id="718" name="n_4mainValue【保健センター・保健所】&#10;一人当たり面積">
          <a:extLst>
            <a:ext uri="{FF2B5EF4-FFF2-40B4-BE49-F238E27FC236}">
              <a16:creationId xmlns:a16="http://schemas.microsoft.com/office/drawing/2014/main" id="{CD1A1681-5EDF-4075-8DCB-51E50FA9102C}"/>
            </a:ext>
          </a:extLst>
        </xdr:cNvPr>
        <xdr:cNvSpPr txBox="1"/>
      </xdr:nvSpPr>
      <xdr:spPr>
        <a:xfrm>
          <a:off x="16226867" y="1069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9" name="正方形/長方形 718">
          <a:extLst>
            <a:ext uri="{FF2B5EF4-FFF2-40B4-BE49-F238E27FC236}">
              <a16:creationId xmlns:a16="http://schemas.microsoft.com/office/drawing/2014/main" id="{9E2D2844-6920-4209-8B86-EEF090C2C0C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0" name="正方形/長方形 719">
          <a:extLst>
            <a:ext uri="{FF2B5EF4-FFF2-40B4-BE49-F238E27FC236}">
              <a16:creationId xmlns:a16="http://schemas.microsoft.com/office/drawing/2014/main" id="{F718A599-11ED-4FFE-BC2E-9051E7F90C2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1" name="正方形/長方形 720">
          <a:extLst>
            <a:ext uri="{FF2B5EF4-FFF2-40B4-BE49-F238E27FC236}">
              <a16:creationId xmlns:a16="http://schemas.microsoft.com/office/drawing/2014/main" id="{D849F631-44C2-498B-8C54-2F10F8481548}"/>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2" name="正方形/長方形 721">
          <a:extLst>
            <a:ext uri="{FF2B5EF4-FFF2-40B4-BE49-F238E27FC236}">
              <a16:creationId xmlns:a16="http://schemas.microsoft.com/office/drawing/2014/main" id="{5DA7D0B1-43F3-4BCA-A3F0-17C87F1ADC94}"/>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3" name="正方形/長方形 722">
          <a:extLst>
            <a:ext uri="{FF2B5EF4-FFF2-40B4-BE49-F238E27FC236}">
              <a16:creationId xmlns:a16="http://schemas.microsoft.com/office/drawing/2014/main" id="{0700387C-AE31-4E02-AA57-5C136E1F7868}"/>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4" name="正方形/長方形 723">
          <a:extLst>
            <a:ext uri="{FF2B5EF4-FFF2-40B4-BE49-F238E27FC236}">
              <a16:creationId xmlns:a16="http://schemas.microsoft.com/office/drawing/2014/main" id="{CCF73F5E-B25C-4BE2-A8CA-5DC477140A6F}"/>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5" name="正方形/長方形 724">
          <a:extLst>
            <a:ext uri="{FF2B5EF4-FFF2-40B4-BE49-F238E27FC236}">
              <a16:creationId xmlns:a16="http://schemas.microsoft.com/office/drawing/2014/main" id="{256182BB-75B5-4AC0-B8F1-943E170EFE02}"/>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6" name="正方形/長方形 725">
          <a:extLst>
            <a:ext uri="{FF2B5EF4-FFF2-40B4-BE49-F238E27FC236}">
              <a16:creationId xmlns:a16="http://schemas.microsoft.com/office/drawing/2014/main" id="{4E91501B-B127-4FF1-A197-9E3B0900C3CF}"/>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7" name="テキスト ボックス 726">
          <a:extLst>
            <a:ext uri="{FF2B5EF4-FFF2-40B4-BE49-F238E27FC236}">
              <a16:creationId xmlns:a16="http://schemas.microsoft.com/office/drawing/2014/main" id="{A17C10C2-3F0C-44F4-9FC8-8511438E722B}"/>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8" name="直線コネクタ 727">
          <a:extLst>
            <a:ext uri="{FF2B5EF4-FFF2-40B4-BE49-F238E27FC236}">
              <a16:creationId xmlns:a16="http://schemas.microsoft.com/office/drawing/2014/main" id="{7620D6D5-85C1-452C-B52F-937B396E43F3}"/>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9" name="テキスト ボックス 728">
          <a:extLst>
            <a:ext uri="{FF2B5EF4-FFF2-40B4-BE49-F238E27FC236}">
              <a16:creationId xmlns:a16="http://schemas.microsoft.com/office/drawing/2014/main" id="{284A5DE6-622C-4CAC-AA11-C37B087112C7}"/>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0" name="直線コネクタ 729">
          <a:extLst>
            <a:ext uri="{FF2B5EF4-FFF2-40B4-BE49-F238E27FC236}">
              <a16:creationId xmlns:a16="http://schemas.microsoft.com/office/drawing/2014/main" id="{955ACB90-0E7C-4DF8-8AFA-7639C71961C6}"/>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1" name="テキスト ボックス 730">
          <a:extLst>
            <a:ext uri="{FF2B5EF4-FFF2-40B4-BE49-F238E27FC236}">
              <a16:creationId xmlns:a16="http://schemas.microsoft.com/office/drawing/2014/main" id="{E821577C-A226-4201-A3A9-1AF3C3FCA8D4}"/>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2" name="直線コネクタ 731">
          <a:extLst>
            <a:ext uri="{FF2B5EF4-FFF2-40B4-BE49-F238E27FC236}">
              <a16:creationId xmlns:a16="http://schemas.microsoft.com/office/drawing/2014/main" id="{BB094B3A-F03F-4B37-9223-ADEF2E6C7268}"/>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3" name="テキスト ボックス 732">
          <a:extLst>
            <a:ext uri="{FF2B5EF4-FFF2-40B4-BE49-F238E27FC236}">
              <a16:creationId xmlns:a16="http://schemas.microsoft.com/office/drawing/2014/main" id="{64EDD054-F997-4B1D-A2F5-EF62B81B0E71}"/>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4" name="直線コネクタ 733">
          <a:extLst>
            <a:ext uri="{FF2B5EF4-FFF2-40B4-BE49-F238E27FC236}">
              <a16:creationId xmlns:a16="http://schemas.microsoft.com/office/drawing/2014/main" id="{24CCE1B5-8223-4082-BCEB-38A218A923B5}"/>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5" name="テキスト ボックス 734">
          <a:extLst>
            <a:ext uri="{FF2B5EF4-FFF2-40B4-BE49-F238E27FC236}">
              <a16:creationId xmlns:a16="http://schemas.microsoft.com/office/drawing/2014/main" id="{0F5CA3E6-281A-47DE-AE98-1246E7722C9B}"/>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6" name="直線コネクタ 735">
          <a:extLst>
            <a:ext uri="{FF2B5EF4-FFF2-40B4-BE49-F238E27FC236}">
              <a16:creationId xmlns:a16="http://schemas.microsoft.com/office/drawing/2014/main" id="{E265D7B0-B87F-4615-9DAE-7F9AF63E380E}"/>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7" name="テキスト ボックス 736">
          <a:extLst>
            <a:ext uri="{FF2B5EF4-FFF2-40B4-BE49-F238E27FC236}">
              <a16:creationId xmlns:a16="http://schemas.microsoft.com/office/drawing/2014/main" id="{2DC36478-4BE7-441A-8CC2-7E0B678C9586}"/>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8" name="直線コネクタ 737">
          <a:extLst>
            <a:ext uri="{FF2B5EF4-FFF2-40B4-BE49-F238E27FC236}">
              <a16:creationId xmlns:a16="http://schemas.microsoft.com/office/drawing/2014/main" id="{A31D5870-62C9-4EAB-B7E6-CA557271CDB3}"/>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9" name="テキスト ボックス 738">
          <a:extLst>
            <a:ext uri="{FF2B5EF4-FFF2-40B4-BE49-F238E27FC236}">
              <a16:creationId xmlns:a16="http://schemas.microsoft.com/office/drawing/2014/main" id="{668AAE06-A1CA-4405-85BD-06BAC1680A1B}"/>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27821A70-F366-4E6C-9FFC-60F154C8C455}"/>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1" name="テキスト ボックス 740">
          <a:extLst>
            <a:ext uri="{FF2B5EF4-FFF2-40B4-BE49-F238E27FC236}">
              <a16:creationId xmlns:a16="http://schemas.microsoft.com/office/drawing/2014/main" id="{F9061DB2-889A-4931-A2B1-9D333640AC54}"/>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2" name="【消防施設】&#10;有形固定資産減価償却率グラフ枠">
          <a:extLst>
            <a:ext uri="{FF2B5EF4-FFF2-40B4-BE49-F238E27FC236}">
              <a16:creationId xmlns:a16="http://schemas.microsoft.com/office/drawing/2014/main" id="{560DC848-1A41-4F3E-A1EE-71F596404ABA}"/>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743" name="直線コネクタ 742">
          <a:extLst>
            <a:ext uri="{FF2B5EF4-FFF2-40B4-BE49-F238E27FC236}">
              <a16:creationId xmlns:a16="http://schemas.microsoft.com/office/drawing/2014/main" id="{ECF221FE-EB5E-459A-9065-A898359ABCF4}"/>
            </a:ext>
          </a:extLst>
        </xdr:cNvPr>
        <xdr:cNvCxnSpPr/>
      </xdr:nvCxnSpPr>
      <xdr:spPr>
        <a:xfrm flipV="1">
          <a:off x="14375764" y="1300353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4" name="【消防施設】&#10;有形固定資産減価償却率最小値テキスト">
          <a:extLst>
            <a:ext uri="{FF2B5EF4-FFF2-40B4-BE49-F238E27FC236}">
              <a16:creationId xmlns:a16="http://schemas.microsoft.com/office/drawing/2014/main" id="{3C607242-8AEF-4903-89A9-CCE4B62D2566}"/>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5" name="直線コネクタ 744">
          <a:extLst>
            <a:ext uri="{FF2B5EF4-FFF2-40B4-BE49-F238E27FC236}">
              <a16:creationId xmlns:a16="http://schemas.microsoft.com/office/drawing/2014/main" id="{D52DEBD1-DEFE-4F4E-927B-DEB23A073714}"/>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746" name="【消防施設】&#10;有形固定資産減価償却率最大値テキスト">
          <a:extLst>
            <a:ext uri="{FF2B5EF4-FFF2-40B4-BE49-F238E27FC236}">
              <a16:creationId xmlns:a16="http://schemas.microsoft.com/office/drawing/2014/main" id="{2F94CE41-1B1F-492B-9D24-45EF7AAD3E8E}"/>
            </a:ext>
          </a:extLst>
        </xdr:cNvPr>
        <xdr:cNvSpPr txBox="1"/>
      </xdr:nvSpPr>
      <xdr:spPr>
        <a:xfrm>
          <a:off x="14414500" y="12782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747" name="直線コネクタ 746">
          <a:extLst>
            <a:ext uri="{FF2B5EF4-FFF2-40B4-BE49-F238E27FC236}">
              <a16:creationId xmlns:a16="http://schemas.microsoft.com/office/drawing/2014/main" id="{C23087A1-4871-4FC2-88DC-C024805E849E}"/>
            </a:ext>
          </a:extLst>
        </xdr:cNvPr>
        <xdr:cNvCxnSpPr/>
      </xdr:nvCxnSpPr>
      <xdr:spPr>
        <a:xfrm>
          <a:off x="142875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111141</xdr:rowOff>
    </xdr:from>
    <xdr:ext cx="405111" cy="259045"/>
    <xdr:sp macro="" textlink="">
      <xdr:nvSpPr>
        <xdr:cNvPr id="748" name="【消防施設】&#10;有形固定資産減価償却率平均値テキスト">
          <a:extLst>
            <a:ext uri="{FF2B5EF4-FFF2-40B4-BE49-F238E27FC236}">
              <a16:creationId xmlns:a16="http://schemas.microsoft.com/office/drawing/2014/main" id="{AA9D992F-E1A3-4187-9ADC-74CAD40118A1}"/>
            </a:ext>
          </a:extLst>
        </xdr:cNvPr>
        <xdr:cNvSpPr txBox="1"/>
      </xdr:nvSpPr>
      <xdr:spPr>
        <a:xfrm>
          <a:off x="14414500" y="1352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749" name="フローチャート: 判断 748">
          <a:extLst>
            <a:ext uri="{FF2B5EF4-FFF2-40B4-BE49-F238E27FC236}">
              <a16:creationId xmlns:a16="http://schemas.microsoft.com/office/drawing/2014/main" id="{282BEFF5-C925-4679-8ECD-486C96EBCB36}"/>
            </a:ext>
          </a:extLst>
        </xdr:cNvPr>
        <xdr:cNvSpPr/>
      </xdr:nvSpPr>
      <xdr:spPr>
        <a:xfrm>
          <a:off x="14325600" y="1366710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750" name="フローチャート: 判断 749">
          <a:extLst>
            <a:ext uri="{FF2B5EF4-FFF2-40B4-BE49-F238E27FC236}">
              <a16:creationId xmlns:a16="http://schemas.microsoft.com/office/drawing/2014/main" id="{25012B34-54C4-460E-8AB4-7F60402C4236}"/>
            </a:ext>
          </a:extLst>
        </xdr:cNvPr>
        <xdr:cNvSpPr/>
      </xdr:nvSpPr>
      <xdr:spPr>
        <a:xfrm>
          <a:off x="1357884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751" name="フローチャート: 判断 750">
          <a:extLst>
            <a:ext uri="{FF2B5EF4-FFF2-40B4-BE49-F238E27FC236}">
              <a16:creationId xmlns:a16="http://schemas.microsoft.com/office/drawing/2014/main" id="{28A91771-5D73-4FCB-9470-966F37514F30}"/>
            </a:ext>
          </a:extLst>
        </xdr:cNvPr>
        <xdr:cNvSpPr/>
      </xdr:nvSpPr>
      <xdr:spPr>
        <a:xfrm>
          <a:off x="12804140" y="137166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752" name="フローチャート: 判断 751">
          <a:extLst>
            <a:ext uri="{FF2B5EF4-FFF2-40B4-BE49-F238E27FC236}">
              <a16:creationId xmlns:a16="http://schemas.microsoft.com/office/drawing/2014/main" id="{CC4196F5-54A1-4345-806E-788E3ECA1A3E}"/>
            </a:ext>
          </a:extLst>
        </xdr:cNvPr>
        <xdr:cNvSpPr/>
      </xdr:nvSpPr>
      <xdr:spPr>
        <a:xfrm>
          <a:off x="12029440" y="136766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753" name="フローチャート: 判断 752">
          <a:extLst>
            <a:ext uri="{FF2B5EF4-FFF2-40B4-BE49-F238E27FC236}">
              <a16:creationId xmlns:a16="http://schemas.microsoft.com/office/drawing/2014/main" id="{ECD2535D-0D00-4616-8BD4-1E52128BD84F}"/>
            </a:ext>
          </a:extLst>
        </xdr:cNvPr>
        <xdr:cNvSpPr/>
      </xdr:nvSpPr>
      <xdr:spPr>
        <a:xfrm>
          <a:off x="11231880" y="13691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CEB645B4-EE44-4F7E-B696-433053C84E86}"/>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92A4D289-2AAE-4253-8AF1-567C5E3D36C5}"/>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A11361F4-FC6C-4C41-AFE4-F75D563EC14D}"/>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AF944217-CCA0-4DEA-B499-4BD442EE9CE2}"/>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57277812-61BB-4B1C-B1CB-7CAB649186FE}"/>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103505</xdr:rowOff>
    </xdr:from>
    <xdr:to>
      <xdr:col>85</xdr:col>
      <xdr:colOff>177800</xdr:colOff>
      <xdr:row>84</xdr:row>
      <xdr:rowOff>33655</xdr:rowOff>
    </xdr:to>
    <xdr:sp macro="" textlink="">
      <xdr:nvSpPr>
        <xdr:cNvPr id="759" name="楕円 758">
          <a:extLst>
            <a:ext uri="{FF2B5EF4-FFF2-40B4-BE49-F238E27FC236}">
              <a16:creationId xmlns:a16="http://schemas.microsoft.com/office/drawing/2014/main" id="{487F934C-952A-44BC-AF8E-5BE7307FF8AB}"/>
            </a:ext>
          </a:extLst>
        </xdr:cNvPr>
        <xdr:cNvSpPr/>
      </xdr:nvSpPr>
      <xdr:spPr>
        <a:xfrm>
          <a:off x="14325600" y="140176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81932</xdr:rowOff>
    </xdr:from>
    <xdr:ext cx="405111" cy="259045"/>
    <xdr:sp macro="" textlink="">
      <xdr:nvSpPr>
        <xdr:cNvPr id="760" name="【消防施設】&#10;有形固定資産減価償却率該当値テキスト">
          <a:extLst>
            <a:ext uri="{FF2B5EF4-FFF2-40B4-BE49-F238E27FC236}">
              <a16:creationId xmlns:a16="http://schemas.microsoft.com/office/drawing/2014/main" id="{688DFA67-4717-4604-8B6E-1AEAF4EFDEE9}"/>
            </a:ext>
          </a:extLst>
        </xdr:cNvPr>
        <xdr:cNvSpPr txBox="1"/>
      </xdr:nvSpPr>
      <xdr:spPr>
        <a:xfrm>
          <a:off x="14414500" y="1399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12064</xdr:rowOff>
    </xdr:from>
    <xdr:to>
      <xdr:col>81</xdr:col>
      <xdr:colOff>101600</xdr:colOff>
      <xdr:row>84</xdr:row>
      <xdr:rowOff>113664</xdr:rowOff>
    </xdr:to>
    <xdr:sp macro="" textlink="">
      <xdr:nvSpPr>
        <xdr:cNvPr id="761" name="楕円 760">
          <a:extLst>
            <a:ext uri="{FF2B5EF4-FFF2-40B4-BE49-F238E27FC236}">
              <a16:creationId xmlns:a16="http://schemas.microsoft.com/office/drawing/2014/main" id="{D1776EF6-74D4-4E89-BD4B-76B8737C41E5}"/>
            </a:ext>
          </a:extLst>
        </xdr:cNvPr>
        <xdr:cNvSpPr/>
      </xdr:nvSpPr>
      <xdr:spPr>
        <a:xfrm>
          <a:off x="13578840" y="1409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154305</xdr:rowOff>
    </xdr:from>
    <xdr:to>
      <xdr:col>85</xdr:col>
      <xdr:colOff>127000</xdr:colOff>
      <xdr:row>84</xdr:row>
      <xdr:rowOff>62864</xdr:rowOff>
    </xdr:to>
    <xdr:cxnSp macro="">
      <xdr:nvCxnSpPr>
        <xdr:cNvPr id="762" name="直線コネクタ 761">
          <a:extLst>
            <a:ext uri="{FF2B5EF4-FFF2-40B4-BE49-F238E27FC236}">
              <a16:creationId xmlns:a16="http://schemas.microsoft.com/office/drawing/2014/main" id="{2A7F19C8-4444-4295-8BA6-DFE6E2EAFC98}"/>
            </a:ext>
          </a:extLst>
        </xdr:cNvPr>
        <xdr:cNvCxnSpPr/>
      </xdr:nvCxnSpPr>
      <xdr:spPr>
        <a:xfrm flipV="1">
          <a:off x="13629640" y="14068425"/>
          <a:ext cx="746760" cy="76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160655</xdr:rowOff>
    </xdr:from>
    <xdr:to>
      <xdr:col>76</xdr:col>
      <xdr:colOff>165100</xdr:colOff>
      <xdr:row>84</xdr:row>
      <xdr:rowOff>90805</xdr:rowOff>
    </xdr:to>
    <xdr:sp macro="" textlink="">
      <xdr:nvSpPr>
        <xdr:cNvPr id="763" name="楕円 762">
          <a:extLst>
            <a:ext uri="{FF2B5EF4-FFF2-40B4-BE49-F238E27FC236}">
              <a16:creationId xmlns:a16="http://schemas.microsoft.com/office/drawing/2014/main" id="{82B34B03-FFCA-4ABE-B56A-573EDD2CBD2A}"/>
            </a:ext>
          </a:extLst>
        </xdr:cNvPr>
        <xdr:cNvSpPr/>
      </xdr:nvSpPr>
      <xdr:spPr>
        <a:xfrm>
          <a:off x="12804140" y="140747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40005</xdr:rowOff>
    </xdr:from>
    <xdr:to>
      <xdr:col>81</xdr:col>
      <xdr:colOff>50800</xdr:colOff>
      <xdr:row>84</xdr:row>
      <xdr:rowOff>62864</xdr:rowOff>
    </xdr:to>
    <xdr:cxnSp macro="">
      <xdr:nvCxnSpPr>
        <xdr:cNvPr id="764" name="直線コネクタ 763">
          <a:extLst>
            <a:ext uri="{FF2B5EF4-FFF2-40B4-BE49-F238E27FC236}">
              <a16:creationId xmlns:a16="http://schemas.microsoft.com/office/drawing/2014/main" id="{18977E10-65B2-48B2-BF55-DE376EFAC943}"/>
            </a:ext>
          </a:extLst>
        </xdr:cNvPr>
        <xdr:cNvCxnSpPr/>
      </xdr:nvCxnSpPr>
      <xdr:spPr>
        <a:xfrm>
          <a:off x="12854940" y="14121765"/>
          <a:ext cx="7747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164464</xdr:rowOff>
    </xdr:from>
    <xdr:to>
      <xdr:col>72</xdr:col>
      <xdr:colOff>38100</xdr:colOff>
      <xdr:row>84</xdr:row>
      <xdr:rowOff>94614</xdr:rowOff>
    </xdr:to>
    <xdr:sp macro="" textlink="">
      <xdr:nvSpPr>
        <xdr:cNvPr id="765" name="楕円 764">
          <a:extLst>
            <a:ext uri="{FF2B5EF4-FFF2-40B4-BE49-F238E27FC236}">
              <a16:creationId xmlns:a16="http://schemas.microsoft.com/office/drawing/2014/main" id="{5A7E02BC-BED6-42D2-8225-4495A74A0051}"/>
            </a:ext>
          </a:extLst>
        </xdr:cNvPr>
        <xdr:cNvSpPr/>
      </xdr:nvSpPr>
      <xdr:spPr>
        <a:xfrm>
          <a:off x="12029440" y="140785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40005</xdr:rowOff>
    </xdr:from>
    <xdr:to>
      <xdr:col>76</xdr:col>
      <xdr:colOff>114300</xdr:colOff>
      <xdr:row>84</xdr:row>
      <xdr:rowOff>43814</xdr:rowOff>
    </xdr:to>
    <xdr:cxnSp macro="">
      <xdr:nvCxnSpPr>
        <xdr:cNvPr id="766" name="直線コネクタ 765">
          <a:extLst>
            <a:ext uri="{FF2B5EF4-FFF2-40B4-BE49-F238E27FC236}">
              <a16:creationId xmlns:a16="http://schemas.microsoft.com/office/drawing/2014/main" id="{77224039-A672-4ECD-BEFD-67CD12B9CE2B}"/>
            </a:ext>
          </a:extLst>
        </xdr:cNvPr>
        <xdr:cNvCxnSpPr/>
      </xdr:nvCxnSpPr>
      <xdr:spPr>
        <a:xfrm flipV="1">
          <a:off x="12072620" y="14121765"/>
          <a:ext cx="78232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160655</xdr:rowOff>
    </xdr:from>
    <xdr:to>
      <xdr:col>67</xdr:col>
      <xdr:colOff>101600</xdr:colOff>
      <xdr:row>84</xdr:row>
      <xdr:rowOff>90805</xdr:rowOff>
    </xdr:to>
    <xdr:sp macro="" textlink="">
      <xdr:nvSpPr>
        <xdr:cNvPr id="767" name="楕円 766">
          <a:extLst>
            <a:ext uri="{FF2B5EF4-FFF2-40B4-BE49-F238E27FC236}">
              <a16:creationId xmlns:a16="http://schemas.microsoft.com/office/drawing/2014/main" id="{2EDD3084-F8BC-46C8-8CA9-A4D3FE57FC58}"/>
            </a:ext>
          </a:extLst>
        </xdr:cNvPr>
        <xdr:cNvSpPr/>
      </xdr:nvSpPr>
      <xdr:spPr>
        <a:xfrm>
          <a:off x="11231880" y="140747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40005</xdr:rowOff>
    </xdr:from>
    <xdr:to>
      <xdr:col>71</xdr:col>
      <xdr:colOff>177800</xdr:colOff>
      <xdr:row>84</xdr:row>
      <xdr:rowOff>43814</xdr:rowOff>
    </xdr:to>
    <xdr:cxnSp macro="">
      <xdr:nvCxnSpPr>
        <xdr:cNvPr id="768" name="直線コネクタ 767">
          <a:extLst>
            <a:ext uri="{FF2B5EF4-FFF2-40B4-BE49-F238E27FC236}">
              <a16:creationId xmlns:a16="http://schemas.microsoft.com/office/drawing/2014/main" id="{4340A49F-8417-404C-AF81-AA2C5C652412}"/>
            </a:ext>
          </a:extLst>
        </xdr:cNvPr>
        <xdr:cNvCxnSpPr/>
      </xdr:nvCxnSpPr>
      <xdr:spPr>
        <a:xfrm>
          <a:off x="11282680" y="14121765"/>
          <a:ext cx="78994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769" name="n_1aveValue【消防施設】&#10;有形固定資産減価償却率">
          <a:extLst>
            <a:ext uri="{FF2B5EF4-FFF2-40B4-BE49-F238E27FC236}">
              <a16:creationId xmlns:a16="http://schemas.microsoft.com/office/drawing/2014/main" id="{96DB7EA4-CB11-4CE0-B8BA-9456F5D0B3BE}"/>
            </a:ext>
          </a:extLst>
        </xdr:cNvPr>
        <xdr:cNvSpPr txBox="1"/>
      </xdr:nvSpPr>
      <xdr:spPr>
        <a:xfrm>
          <a:off x="134372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84472</xdr:rowOff>
    </xdr:from>
    <xdr:ext cx="405111" cy="259045"/>
    <xdr:sp macro="" textlink="">
      <xdr:nvSpPr>
        <xdr:cNvPr id="770" name="n_2aveValue【消防施設】&#10;有形固定資産減価償却率">
          <a:extLst>
            <a:ext uri="{FF2B5EF4-FFF2-40B4-BE49-F238E27FC236}">
              <a16:creationId xmlns:a16="http://schemas.microsoft.com/office/drawing/2014/main" id="{18EAFFC4-7C86-40A7-853D-FDA9EADA0AB2}"/>
            </a:ext>
          </a:extLst>
        </xdr:cNvPr>
        <xdr:cNvSpPr txBox="1"/>
      </xdr:nvSpPr>
      <xdr:spPr>
        <a:xfrm>
          <a:off x="12675244" y="1349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44466</xdr:rowOff>
    </xdr:from>
    <xdr:ext cx="405111" cy="259045"/>
    <xdr:sp macro="" textlink="">
      <xdr:nvSpPr>
        <xdr:cNvPr id="771" name="n_3aveValue【消防施設】&#10;有形固定資産減価償却率">
          <a:extLst>
            <a:ext uri="{FF2B5EF4-FFF2-40B4-BE49-F238E27FC236}">
              <a16:creationId xmlns:a16="http://schemas.microsoft.com/office/drawing/2014/main" id="{55C325DC-4676-4C37-A10C-DDFDDE20B826}"/>
            </a:ext>
          </a:extLst>
        </xdr:cNvPr>
        <xdr:cNvSpPr txBox="1"/>
      </xdr:nvSpPr>
      <xdr:spPr>
        <a:xfrm>
          <a:off x="1190054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772" name="n_4aveValue【消防施設】&#10;有形固定資産減価償却率">
          <a:extLst>
            <a:ext uri="{FF2B5EF4-FFF2-40B4-BE49-F238E27FC236}">
              <a16:creationId xmlns:a16="http://schemas.microsoft.com/office/drawing/2014/main" id="{6EF1FA63-F689-4513-81E7-9ED2A661E84F}"/>
            </a:ext>
          </a:extLst>
        </xdr:cNvPr>
        <xdr:cNvSpPr txBox="1"/>
      </xdr:nvSpPr>
      <xdr:spPr>
        <a:xfrm>
          <a:off x="11102984" y="1347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104791</xdr:rowOff>
    </xdr:from>
    <xdr:ext cx="405111" cy="259045"/>
    <xdr:sp macro="" textlink="">
      <xdr:nvSpPr>
        <xdr:cNvPr id="773" name="n_1mainValue【消防施設】&#10;有形固定資産減価償却率">
          <a:extLst>
            <a:ext uri="{FF2B5EF4-FFF2-40B4-BE49-F238E27FC236}">
              <a16:creationId xmlns:a16="http://schemas.microsoft.com/office/drawing/2014/main" id="{E81023EA-6BB9-4C5A-BF81-60AD8B5CA678}"/>
            </a:ext>
          </a:extLst>
        </xdr:cNvPr>
        <xdr:cNvSpPr txBox="1"/>
      </xdr:nvSpPr>
      <xdr:spPr>
        <a:xfrm>
          <a:off x="13437244" y="14186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81932</xdr:rowOff>
    </xdr:from>
    <xdr:ext cx="405111" cy="259045"/>
    <xdr:sp macro="" textlink="">
      <xdr:nvSpPr>
        <xdr:cNvPr id="774" name="n_2mainValue【消防施設】&#10;有形固定資産減価償却率">
          <a:extLst>
            <a:ext uri="{FF2B5EF4-FFF2-40B4-BE49-F238E27FC236}">
              <a16:creationId xmlns:a16="http://schemas.microsoft.com/office/drawing/2014/main" id="{A3BA9AF8-3435-4E11-8FB4-5D3C60E60EF0}"/>
            </a:ext>
          </a:extLst>
        </xdr:cNvPr>
        <xdr:cNvSpPr txBox="1"/>
      </xdr:nvSpPr>
      <xdr:spPr>
        <a:xfrm>
          <a:off x="12675244" y="141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85741</xdr:rowOff>
    </xdr:from>
    <xdr:ext cx="405111" cy="259045"/>
    <xdr:sp macro="" textlink="">
      <xdr:nvSpPr>
        <xdr:cNvPr id="775" name="n_3mainValue【消防施設】&#10;有形固定資産減価償却率">
          <a:extLst>
            <a:ext uri="{FF2B5EF4-FFF2-40B4-BE49-F238E27FC236}">
              <a16:creationId xmlns:a16="http://schemas.microsoft.com/office/drawing/2014/main" id="{B4638607-873A-4578-A98C-46675A18ECD5}"/>
            </a:ext>
          </a:extLst>
        </xdr:cNvPr>
        <xdr:cNvSpPr txBox="1"/>
      </xdr:nvSpPr>
      <xdr:spPr>
        <a:xfrm>
          <a:off x="11900544" y="14167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81932</xdr:rowOff>
    </xdr:from>
    <xdr:ext cx="405111" cy="259045"/>
    <xdr:sp macro="" textlink="">
      <xdr:nvSpPr>
        <xdr:cNvPr id="776" name="n_4mainValue【消防施設】&#10;有形固定資産減価償却率">
          <a:extLst>
            <a:ext uri="{FF2B5EF4-FFF2-40B4-BE49-F238E27FC236}">
              <a16:creationId xmlns:a16="http://schemas.microsoft.com/office/drawing/2014/main" id="{0EB71B22-32A4-4895-B034-938D8C95C661}"/>
            </a:ext>
          </a:extLst>
        </xdr:cNvPr>
        <xdr:cNvSpPr txBox="1"/>
      </xdr:nvSpPr>
      <xdr:spPr>
        <a:xfrm>
          <a:off x="11102984" y="141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a:extLst>
            <a:ext uri="{FF2B5EF4-FFF2-40B4-BE49-F238E27FC236}">
              <a16:creationId xmlns:a16="http://schemas.microsoft.com/office/drawing/2014/main" id="{E5852285-0070-4D5A-95E3-F31D707A438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a:extLst>
            <a:ext uri="{FF2B5EF4-FFF2-40B4-BE49-F238E27FC236}">
              <a16:creationId xmlns:a16="http://schemas.microsoft.com/office/drawing/2014/main" id="{87C51025-8C16-4B19-84AE-B028ED7B9F6C}"/>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a:extLst>
            <a:ext uri="{FF2B5EF4-FFF2-40B4-BE49-F238E27FC236}">
              <a16:creationId xmlns:a16="http://schemas.microsoft.com/office/drawing/2014/main" id="{30D4B25F-D32F-425E-92EF-D0F19CB99651}"/>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a:extLst>
            <a:ext uri="{FF2B5EF4-FFF2-40B4-BE49-F238E27FC236}">
              <a16:creationId xmlns:a16="http://schemas.microsoft.com/office/drawing/2014/main" id="{B8A8A388-FE9E-4B61-875B-A92BFB1B863B}"/>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a:extLst>
            <a:ext uri="{FF2B5EF4-FFF2-40B4-BE49-F238E27FC236}">
              <a16:creationId xmlns:a16="http://schemas.microsoft.com/office/drawing/2014/main" id="{30243828-7C03-4980-9CF3-59B2DFBDD537}"/>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a:extLst>
            <a:ext uri="{FF2B5EF4-FFF2-40B4-BE49-F238E27FC236}">
              <a16:creationId xmlns:a16="http://schemas.microsoft.com/office/drawing/2014/main" id="{2245211D-C9ED-4BBE-8DB1-C0183BF8F76A}"/>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a:extLst>
            <a:ext uri="{FF2B5EF4-FFF2-40B4-BE49-F238E27FC236}">
              <a16:creationId xmlns:a16="http://schemas.microsoft.com/office/drawing/2014/main" id="{52FE525D-7F0C-48FC-B46A-AC5A0616D3CF}"/>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a:extLst>
            <a:ext uri="{FF2B5EF4-FFF2-40B4-BE49-F238E27FC236}">
              <a16:creationId xmlns:a16="http://schemas.microsoft.com/office/drawing/2014/main" id="{6A1AB6C5-34BB-4DC2-83E4-7AD09607465F}"/>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a:extLst>
            <a:ext uri="{FF2B5EF4-FFF2-40B4-BE49-F238E27FC236}">
              <a16:creationId xmlns:a16="http://schemas.microsoft.com/office/drawing/2014/main" id="{705EE401-A72A-42DB-9E35-AD102456F026}"/>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a:extLst>
            <a:ext uri="{FF2B5EF4-FFF2-40B4-BE49-F238E27FC236}">
              <a16:creationId xmlns:a16="http://schemas.microsoft.com/office/drawing/2014/main" id="{A4BA60AB-6F3A-4F70-AD79-D75E05BDC10F}"/>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7" name="直線コネクタ 786">
          <a:extLst>
            <a:ext uri="{FF2B5EF4-FFF2-40B4-BE49-F238E27FC236}">
              <a16:creationId xmlns:a16="http://schemas.microsoft.com/office/drawing/2014/main" id="{94464BE3-D4DF-45FD-840D-E796C028E059}"/>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8" name="テキスト ボックス 787">
          <a:extLst>
            <a:ext uri="{FF2B5EF4-FFF2-40B4-BE49-F238E27FC236}">
              <a16:creationId xmlns:a16="http://schemas.microsoft.com/office/drawing/2014/main" id="{16D30DC1-71B6-43F5-AD7B-3AD1C0F50497}"/>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9" name="直線コネクタ 788">
          <a:extLst>
            <a:ext uri="{FF2B5EF4-FFF2-40B4-BE49-F238E27FC236}">
              <a16:creationId xmlns:a16="http://schemas.microsoft.com/office/drawing/2014/main" id="{59D90595-1075-4969-9985-EC94C9282B90}"/>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0" name="テキスト ボックス 789">
          <a:extLst>
            <a:ext uri="{FF2B5EF4-FFF2-40B4-BE49-F238E27FC236}">
              <a16:creationId xmlns:a16="http://schemas.microsoft.com/office/drawing/2014/main" id="{99D4461F-684F-4E64-BBC3-91668DEFAF43}"/>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1" name="直線コネクタ 790">
          <a:extLst>
            <a:ext uri="{FF2B5EF4-FFF2-40B4-BE49-F238E27FC236}">
              <a16:creationId xmlns:a16="http://schemas.microsoft.com/office/drawing/2014/main" id="{5E044551-931C-4C37-AE21-8F73CD27840E}"/>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2" name="テキスト ボックス 791">
          <a:extLst>
            <a:ext uri="{FF2B5EF4-FFF2-40B4-BE49-F238E27FC236}">
              <a16:creationId xmlns:a16="http://schemas.microsoft.com/office/drawing/2014/main" id="{C029C64D-02EE-466F-8694-FBBB4C7E3426}"/>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3" name="直線コネクタ 792">
          <a:extLst>
            <a:ext uri="{FF2B5EF4-FFF2-40B4-BE49-F238E27FC236}">
              <a16:creationId xmlns:a16="http://schemas.microsoft.com/office/drawing/2014/main" id="{919B4559-DE33-4C27-9D36-E4DB8A4F6CAC}"/>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4" name="テキスト ボックス 793">
          <a:extLst>
            <a:ext uri="{FF2B5EF4-FFF2-40B4-BE49-F238E27FC236}">
              <a16:creationId xmlns:a16="http://schemas.microsoft.com/office/drawing/2014/main" id="{6E00635E-A836-4603-8C30-AE160F9FF162}"/>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5" name="直線コネクタ 794">
          <a:extLst>
            <a:ext uri="{FF2B5EF4-FFF2-40B4-BE49-F238E27FC236}">
              <a16:creationId xmlns:a16="http://schemas.microsoft.com/office/drawing/2014/main" id="{E373260F-840C-416E-9DD9-549943F51492}"/>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6" name="テキスト ボックス 795">
          <a:extLst>
            <a:ext uri="{FF2B5EF4-FFF2-40B4-BE49-F238E27FC236}">
              <a16:creationId xmlns:a16="http://schemas.microsoft.com/office/drawing/2014/main" id="{9E67EA63-B620-4990-8377-BCF2CD9479EB}"/>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7" name="直線コネクタ 796">
          <a:extLst>
            <a:ext uri="{FF2B5EF4-FFF2-40B4-BE49-F238E27FC236}">
              <a16:creationId xmlns:a16="http://schemas.microsoft.com/office/drawing/2014/main" id="{812F478D-E156-4694-AF36-DF7F865241B3}"/>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8" name="テキスト ボックス 797">
          <a:extLst>
            <a:ext uri="{FF2B5EF4-FFF2-40B4-BE49-F238E27FC236}">
              <a16:creationId xmlns:a16="http://schemas.microsoft.com/office/drawing/2014/main" id="{FAA0BF8F-5D1C-44AA-83E0-E456314C1D14}"/>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9" name="【消防施設】&#10;一人当たり面積グラフ枠">
          <a:extLst>
            <a:ext uri="{FF2B5EF4-FFF2-40B4-BE49-F238E27FC236}">
              <a16:creationId xmlns:a16="http://schemas.microsoft.com/office/drawing/2014/main" id="{01228D4D-0110-4A1C-BDD7-039161F29B8F}"/>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800" name="直線コネクタ 799">
          <a:extLst>
            <a:ext uri="{FF2B5EF4-FFF2-40B4-BE49-F238E27FC236}">
              <a16:creationId xmlns:a16="http://schemas.microsoft.com/office/drawing/2014/main" id="{48555C12-08C7-400D-BD9C-0357FF7C3667}"/>
            </a:ext>
          </a:extLst>
        </xdr:cNvPr>
        <xdr:cNvCxnSpPr/>
      </xdr:nvCxnSpPr>
      <xdr:spPr>
        <a:xfrm flipV="1">
          <a:off x="19509104" y="13077825"/>
          <a:ext cx="0" cy="1443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801" name="【消防施設】&#10;一人当たり面積最小値テキスト">
          <a:extLst>
            <a:ext uri="{FF2B5EF4-FFF2-40B4-BE49-F238E27FC236}">
              <a16:creationId xmlns:a16="http://schemas.microsoft.com/office/drawing/2014/main" id="{B5478F8B-60C8-4E11-B715-91C3078A17C1}"/>
            </a:ext>
          </a:extLst>
        </xdr:cNvPr>
        <xdr:cNvSpPr txBox="1"/>
      </xdr:nvSpPr>
      <xdr:spPr>
        <a:xfrm>
          <a:off x="19547840" y="1452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802" name="直線コネクタ 801">
          <a:extLst>
            <a:ext uri="{FF2B5EF4-FFF2-40B4-BE49-F238E27FC236}">
              <a16:creationId xmlns:a16="http://schemas.microsoft.com/office/drawing/2014/main" id="{836347E1-77D5-4ACC-A6C8-E56944299BC1}"/>
            </a:ext>
          </a:extLst>
        </xdr:cNvPr>
        <xdr:cNvCxnSpPr/>
      </xdr:nvCxnSpPr>
      <xdr:spPr>
        <a:xfrm>
          <a:off x="19443700" y="145218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803" name="【消防施設】&#10;一人当たり面積最大値テキスト">
          <a:extLst>
            <a:ext uri="{FF2B5EF4-FFF2-40B4-BE49-F238E27FC236}">
              <a16:creationId xmlns:a16="http://schemas.microsoft.com/office/drawing/2014/main" id="{F3F58E20-E6D6-4414-93F2-2A9AFA3D781E}"/>
            </a:ext>
          </a:extLst>
        </xdr:cNvPr>
        <xdr:cNvSpPr txBox="1"/>
      </xdr:nvSpPr>
      <xdr:spPr>
        <a:xfrm>
          <a:off x="19547840" y="12856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804" name="直線コネクタ 803">
          <a:extLst>
            <a:ext uri="{FF2B5EF4-FFF2-40B4-BE49-F238E27FC236}">
              <a16:creationId xmlns:a16="http://schemas.microsoft.com/office/drawing/2014/main" id="{1BC2E570-4338-4CB9-B9B1-D6AA1AF4DD25}"/>
            </a:ext>
          </a:extLst>
        </xdr:cNvPr>
        <xdr:cNvCxnSpPr/>
      </xdr:nvCxnSpPr>
      <xdr:spPr>
        <a:xfrm>
          <a:off x="19443700" y="13077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71138</xdr:rowOff>
    </xdr:from>
    <xdr:ext cx="469744" cy="259045"/>
    <xdr:sp macro="" textlink="">
      <xdr:nvSpPr>
        <xdr:cNvPr id="805" name="【消防施設】&#10;一人当たり面積平均値テキスト">
          <a:extLst>
            <a:ext uri="{FF2B5EF4-FFF2-40B4-BE49-F238E27FC236}">
              <a16:creationId xmlns:a16="http://schemas.microsoft.com/office/drawing/2014/main" id="{F23F8307-FFDB-410E-A726-459BC05990C8}"/>
            </a:ext>
          </a:extLst>
        </xdr:cNvPr>
        <xdr:cNvSpPr txBox="1"/>
      </xdr:nvSpPr>
      <xdr:spPr>
        <a:xfrm>
          <a:off x="19547840" y="141528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806" name="フローチャート: 判断 805">
          <a:extLst>
            <a:ext uri="{FF2B5EF4-FFF2-40B4-BE49-F238E27FC236}">
              <a16:creationId xmlns:a16="http://schemas.microsoft.com/office/drawing/2014/main" id="{FD379538-EB49-423C-BCF1-77730B355A4D}"/>
            </a:ext>
          </a:extLst>
        </xdr:cNvPr>
        <xdr:cNvSpPr/>
      </xdr:nvSpPr>
      <xdr:spPr>
        <a:xfrm>
          <a:off x="1945894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807" name="フローチャート: 判断 806">
          <a:extLst>
            <a:ext uri="{FF2B5EF4-FFF2-40B4-BE49-F238E27FC236}">
              <a16:creationId xmlns:a16="http://schemas.microsoft.com/office/drawing/2014/main" id="{307687C0-D279-4D1D-A015-5840FA2B3AB9}"/>
            </a:ext>
          </a:extLst>
        </xdr:cNvPr>
        <xdr:cNvSpPr/>
      </xdr:nvSpPr>
      <xdr:spPr>
        <a:xfrm>
          <a:off x="18735040" y="142957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808" name="フローチャート: 判断 807">
          <a:extLst>
            <a:ext uri="{FF2B5EF4-FFF2-40B4-BE49-F238E27FC236}">
              <a16:creationId xmlns:a16="http://schemas.microsoft.com/office/drawing/2014/main" id="{562A007C-3600-488F-BE6C-4D4DD93CF6AC}"/>
            </a:ext>
          </a:extLst>
        </xdr:cNvPr>
        <xdr:cNvSpPr/>
      </xdr:nvSpPr>
      <xdr:spPr>
        <a:xfrm>
          <a:off x="1793748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809" name="フローチャート: 判断 808">
          <a:extLst>
            <a:ext uri="{FF2B5EF4-FFF2-40B4-BE49-F238E27FC236}">
              <a16:creationId xmlns:a16="http://schemas.microsoft.com/office/drawing/2014/main" id="{FFA324B4-0073-4FAF-A382-668554DCBA7E}"/>
            </a:ext>
          </a:extLst>
        </xdr:cNvPr>
        <xdr:cNvSpPr/>
      </xdr:nvSpPr>
      <xdr:spPr>
        <a:xfrm>
          <a:off x="17162780" y="1430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810" name="フローチャート: 判断 809">
          <a:extLst>
            <a:ext uri="{FF2B5EF4-FFF2-40B4-BE49-F238E27FC236}">
              <a16:creationId xmlns:a16="http://schemas.microsoft.com/office/drawing/2014/main" id="{5E119E56-92D8-4320-8F0D-71DEA6841428}"/>
            </a:ext>
          </a:extLst>
        </xdr:cNvPr>
        <xdr:cNvSpPr/>
      </xdr:nvSpPr>
      <xdr:spPr>
        <a:xfrm>
          <a:off x="16388080" y="142767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737533F1-01B4-4DFC-8E15-B02E5FFC46CE}"/>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337E6E7A-5E3F-47E7-8081-D4C4825FF088}"/>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D4E02257-A9BD-4088-B2CE-33F1582AFE4D}"/>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76BEF381-F518-4E59-9838-468F0F5ADA45}"/>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153539DB-D8FD-4AD6-AE95-0526CBBE4818}"/>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114936</xdr:rowOff>
    </xdr:from>
    <xdr:to>
      <xdr:col>116</xdr:col>
      <xdr:colOff>114300</xdr:colOff>
      <xdr:row>86</xdr:row>
      <xdr:rowOff>45086</xdr:rowOff>
    </xdr:to>
    <xdr:sp macro="" textlink="">
      <xdr:nvSpPr>
        <xdr:cNvPr id="816" name="楕円 815">
          <a:extLst>
            <a:ext uri="{FF2B5EF4-FFF2-40B4-BE49-F238E27FC236}">
              <a16:creationId xmlns:a16="http://schemas.microsoft.com/office/drawing/2014/main" id="{A8570A28-2692-4C88-AD36-0BB35F706671}"/>
            </a:ext>
          </a:extLst>
        </xdr:cNvPr>
        <xdr:cNvSpPr/>
      </xdr:nvSpPr>
      <xdr:spPr>
        <a:xfrm>
          <a:off x="19458940" y="143643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29863</xdr:rowOff>
    </xdr:from>
    <xdr:ext cx="469744" cy="259045"/>
    <xdr:sp macro="" textlink="">
      <xdr:nvSpPr>
        <xdr:cNvPr id="817" name="【消防施設】&#10;一人当たり面積該当値テキスト">
          <a:extLst>
            <a:ext uri="{FF2B5EF4-FFF2-40B4-BE49-F238E27FC236}">
              <a16:creationId xmlns:a16="http://schemas.microsoft.com/office/drawing/2014/main" id="{C57A2BA3-B288-468C-BD0F-198375DACE54}"/>
            </a:ext>
          </a:extLst>
        </xdr:cNvPr>
        <xdr:cNvSpPr txBox="1"/>
      </xdr:nvSpPr>
      <xdr:spPr>
        <a:xfrm>
          <a:off x="19547840" y="14279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116839</xdr:rowOff>
    </xdr:from>
    <xdr:to>
      <xdr:col>112</xdr:col>
      <xdr:colOff>38100</xdr:colOff>
      <xdr:row>86</xdr:row>
      <xdr:rowOff>46989</xdr:rowOff>
    </xdr:to>
    <xdr:sp macro="" textlink="">
      <xdr:nvSpPr>
        <xdr:cNvPr id="818" name="楕円 817">
          <a:extLst>
            <a:ext uri="{FF2B5EF4-FFF2-40B4-BE49-F238E27FC236}">
              <a16:creationId xmlns:a16="http://schemas.microsoft.com/office/drawing/2014/main" id="{58CC65AF-8D24-40BA-A1F0-A3FECB2B9DA9}"/>
            </a:ext>
          </a:extLst>
        </xdr:cNvPr>
        <xdr:cNvSpPr/>
      </xdr:nvSpPr>
      <xdr:spPr>
        <a:xfrm>
          <a:off x="18735040" y="143662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165736</xdr:rowOff>
    </xdr:from>
    <xdr:to>
      <xdr:col>116</xdr:col>
      <xdr:colOff>63500</xdr:colOff>
      <xdr:row>85</xdr:row>
      <xdr:rowOff>167639</xdr:rowOff>
    </xdr:to>
    <xdr:cxnSp macro="">
      <xdr:nvCxnSpPr>
        <xdr:cNvPr id="819" name="直線コネクタ 818">
          <a:extLst>
            <a:ext uri="{FF2B5EF4-FFF2-40B4-BE49-F238E27FC236}">
              <a16:creationId xmlns:a16="http://schemas.microsoft.com/office/drawing/2014/main" id="{4E82F97A-D901-4CA8-8E4F-583494A2E7F8}"/>
            </a:ext>
          </a:extLst>
        </xdr:cNvPr>
        <xdr:cNvCxnSpPr/>
      </xdr:nvCxnSpPr>
      <xdr:spPr>
        <a:xfrm flipV="1">
          <a:off x="18778220" y="14415136"/>
          <a:ext cx="73152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118745</xdr:rowOff>
    </xdr:from>
    <xdr:to>
      <xdr:col>107</xdr:col>
      <xdr:colOff>101600</xdr:colOff>
      <xdr:row>86</xdr:row>
      <xdr:rowOff>48895</xdr:rowOff>
    </xdr:to>
    <xdr:sp macro="" textlink="">
      <xdr:nvSpPr>
        <xdr:cNvPr id="820" name="楕円 819">
          <a:extLst>
            <a:ext uri="{FF2B5EF4-FFF2-40B4-BE49-F238E27FC236}">
              <a16:creationId xmlns:a16="http://schemas.microsoft.com/office/drawing/2014/main" id="{2B3FA89E-5108-4A4D-AE4B-28264981A8CC}"/>
            </a:ext>
          </a:extLst>
        </xdr:cNvPr>
        <xdr:cNvSpPr/>
      </xdr:nvSpPr>
      <xdr:spPr>
        <a:xfrm>
          <a:off x="17937480" y="14368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167639</xdr:rowOff>
    </xdr:from>
    <xdr:to>
      <xdr:col>111</xdr:col>
      <xdr:colOff>177800</xdr:colOff>
      <xdr:row>85</xdr:row>
      <xdr:rowOff>169545</xdr:rowOff>
    </xdr:to>
    <xdr:cxnSp macro="">
      <xdr:nvCxnSpPr>
        <xdr:cNvPr id="821" name="直線コネクタ 820">
          <a:extLst>
            <a:ext uri="{FF2B5EF4-FFF2-40B4-BE49-F238E27FC236}">
              <a16:creationId xmlns:a16="http://schemas.microsoft.com/office/drawing/2014/main" id="{D5E3740F-A4BA-4B5D-B8C9-2D330B0FE52E}"/>
            </a:ext>
          </a:extLst>
        </xdr:cNvPr>
        <xdr:cNvCxnSpPr/>
      </xdr:nvCxnSpPr>
      <xdr:spPr>
        <a:xfrm flipV="1">
          <a:off x="17988280" y="14417039"/>
          <a:ext cx="78994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120650</xdr:rowOff>
    </xdr:from>
    <xdr:to>
      <xdr:col>102</xdr:col>
      <xdr:colOff>165100</xdr:colOff>
      <xdr:row>86</xdr:row>
      <xdr:rowOff>50800</xdr:rowOff>
    </xdr:to>
    <xdr:sp macro="" textlink="">
      <xdr:nvSpPr>
        <xdr:cNvPr id="822" name="楕円 821">
          <a:extLst>
            <a:ext uri="{FF2B5EF4-FFF2-40B4-BE49-F238E27FC236}">
              <a16:creationId xmlns:a16="http://schemas.microsoft.com/office/drawing/2014/main" id="{04DDF509-6811-484F-8E86-E56CF6D88715}"/>
            </a:ext>
          </a:extLst>
        </xdr:cNvPr>
        <xdr:cNvSpPr/>
      </xdr:nvSpPr>
      <xdr:spPr>
        <a:xfrm>
          <a:off x="17162780" y="14370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169545</xdr:rowOff>
    </xdr:from>
    <xdr:to>
      <xdr:col>107</xdr:col>
      <xdr:colOff>50800</xdr:colOff>
      <xdr:row>86</xdr:row>
      <xdr:rowOff>0</xdr:rowOff>
    </xdr:to>
    <xdr:cxnSp macro="">
      <xdr:nvCxnSpPr>
        <xdr:cNvPr id="823" name="直線コネクタ 822">
          <a:extLst>
            <a:ext uri="{FF2B5EF4-FFF2-40B4-BE49-F238E27FC236}">
              <a16:creationId xmlns:a16="http://schemas.microsoft.com/office/drawing/2014/main" id="{2E7EBEF8-DD12-4E0C-8C72-54C8A4F3A095}"/>
            </a:ext>
          </a:extLst>
        </xdr:cNvPr>
        <xdr:cNvCxnSpPr/>
      </xdr:nvCxnSpPr>
      <xdr:spPr>
        <a:xfrm flipV="1">
          <a:off x="17213580" y="1441894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120650</xdr:rowOff>
    </xdr:from>
    <xdr:to>
      <xdr:col>98</xdr:col>
      <xdr:colOff>38100</xdr:colOff>
      <xdr:row>86</xdr:row>
      <xdr:rowOff>50800</xdr:rowOff>
    </xdr:to>
    <xdr:sp macro="" textlink="">
      <xdr:nvSpPr>
        <xdr:cNvPr id="824" name="楕円 823">
          <a:extLst>
            <a:ext uri="{FF2B5EF4-FFF2-40B4-BE49-F238E27FC236}">
              <a16:creationId xmlns:a16="http://schemas.microsoft.com/office/drawing/2014/main" id="{2AFB0DF3-A7DD-441A-AD3F-D4AC9DDBBF4F}"/>
            </a:ext>
          </a:extLst>
        </xdr:cNvPr>
        <xdr:cNvSpPr/>
      </xdr:nvSpPr>
      <xdr:spPr>
        <a:xfrm>
          <a:off x="16388080" y="14370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0</xdr:rowOff>
    </xdr:from>
    <xdr:to>
      <xdr:col>102</xdr:col>
      <xdr:colOff>114300</xdr:colOff>
      <xdr:row>86</xdr:row>
      <xdr:rowOff>0</xdr:rowOff>
    </xdr:to>
    <xdr:cxnSp macro="">
      <xdr:nvCxnSpPr>
        <xdr:cNvPr id="825" name="直線コネクタ 824">
          <a:extLst>
            <a:ext uri="{FF2B5EF4-FFF2-40B4-BE49-F238E27FC236}">
              <a16:creationId xmlns:a16="http://schemas.microsoft.com/office/drawing/2014/main" id="{EF89B37A-4D44-4179-8B4A-E57F52734407}"/>
            </a:ext>
          </a:extLst>
        </xdr:cNvPr>
        <xdr:cNvCxnSpPr/>
      </xdr:nvCxnSpPr>
      <xdr:spPr>
        <a:xfrm>
          <a:off x="16431260" y="144170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164482</xdr:rowOff>
    </xdr:from>
    <xdr:ext cx="469744" cy="259045"/>
    <xdr:sp macro="" textlink="">
      <xdr:nvSpPr>
        <xdr:cNvPr id="826" name="n_1aveValue【消防施設】&#10;一人当たり面積">
          <a:extLst>
            <a:ext uri="{FF2B5EF4-FFF2-40B4-BE49-F238E27FC236}">
              <a16:creationId xmlns:a16="http://schemas.microsoft.com/office/drawing/2014/main" id="{E7D90417-FF5F-44DD-ABBB-AC795E1941F9}"/>
            </a:ext>
          </a:extLst>
        </xdr:cNvPr>
        <xdr:cNvSpPr txBox="1"/>
      </xdr:nvSpPr>
      <xdr:spPr>
        <a:xfrm>
          <a:off x="18561127" y="14078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168291</xdr:rowOff>
    </xdr:from>
    <xdr:ext cx="469744" cy="259045"/>
    <xdr:sp macro="" textlink="">
      <xdr:nvSpPr>
        <xdr:cNvPr id="827" name="n_2aveValue【消防施設】&#10;一人当たり面積">
          <a:extLst>
            <a:ext uri="{FF2B5EF4-FFF2-40B4-BE49-F238E27FC236}">
              <a16:creationId xmlns:a16="http://schemas.microsoft.com/office/drawing/2014/main" id="{CB35DF4E-CB12-4A87-B921-9EB22DC01DC4}"/>
            </a:ext>
          </a:extLst>
        </xdr:cNvPr>
        <xdr:cNvSpPr txBox="1"/>
      </xdr:nvSpPr>
      <xdr:spPr>
        <a:xfrm>
          <a:off x="17776267" y="1408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652</xdr:rowOff>
    </xdr:from>
    <xdr:ext cx="469744" cy="259045"/>
    <xdr:sp macro="" textlink="">
      <xdr:nvSpPr>
        <xdr:cNvPr id="828" name="n_3aveValue【消防施設】&#10;一人当たり面積">
          <a:extLst>
            <a:ext uri="{FF2B5EF4-FFF2-40B4-BE49-F238E27FC236}">
              <a16:creationId xmlns:a16="http://schemas.microsoft.com/office/drawing/2014/main" id="{58774FC9-8B14-4573-9419-EE7808C445C6}"/>
            </a:ext>
          </a:extLst>
        </xdr:cNvPr>
        <xdr:cNvSpPr txBox="1"/>
      </xdr:nvSpPr>
      <xdr:spPr>
        <a:xfrm>
          <a:off x="17001567" y="1408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829" name="n_4aveValue【消防施設】&#10;一人当たり面積">
          <a:extLst>
            <a:ext uri="{FF2B5EF4-FFF2-40B4-BE49-F238E27FC236}">
              <a16:creationId xmlns:a16="http://schemas.microsoft.com/office/drawing/2014/main" id="{92A90CB6-EAEA-4938-898E-75D9D270B8BC}"/>
            </a:ext>
          </a:extLst>
        </xdr:cNvPr>
        <xdr:cNvSpPr txBox="1"/>
      </xdr:nvSpPr>
      <xdr:spPr>
        <a:xfrm>
          <a:off x="16226867" y="1405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38116</xdr:rowOff>
    </xdr:from>
    <xdr:ext cx="469744" cy="259045"/>
    <xdr:sp macro="" textlink="">
      <xdr:nvSpPr>
        <xdr:cNvPr id="830" name="n_1mainValue【消防施設】&#10;一人当たり面積">
          <a:extLst>
            <a:ext uri="{FF2B5EF4-FFF2-40B4-BE49-F238E27FC236}">
              <a16:creationId xmlns:a16="http://schemas.microsoft.com/office/drawing/2014/main" id="{1E9058E2-F3AC-47D2-9F70-F268C51FE657}"/>
            </a:ext>
          </a:extLst>
        </xdr:cNvPr>
        <xdr:cNvSpPr txBox="1"/>
      </xdr:nvSpPr>
      <xdr:spPr>
        <a:xfrm>
          <a:off x="18561127" y="1445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40022</xdr:rowOff>
    </xdr:from>
    <xdr:ext cx="469744" cy="259045"/>
    <xdr:sp macro="" textlink="">
      <xdr:nvSpPr>
        <xdr:cNvPr id="831" name="n_2mainValue【消防施設】&#10;一人当たり面積">
          <a:extLst>
            <a:ext uri="{FF2B5EF4-FFF2-40B4-BE49-F238E27FC236}">
              <a16:creationId xmlns:a16="http://schemas.microsoft.com/office/drawing/2014/main" id="{2F388D1A-5A40-4D06-B26A-28AAE3E4A9B8}"/>
            </a:ext>
          </a:extLst>
        </xdr:cNvPr>
        <xdr:cNvSpPr txBox="1"/>
      </xdr:nvSpPr>
      <xdr:spPr>
        <a:xfrm>
          <a:off x="17776267" y="14457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41927</xdr:rowOff>
    </xdr:from>
    <xdr:ext cx="469744" cy="259045"/>
    <xdr:sp macro="" textlink="">
      <xdr:nvSpPr>
        <xdr:cNvPr id="832" name="n_3mainValue【消防施設】&#10;一人当たり面積">
          <a:extLst>
            <a:ext uri="{FF2B5EF4-FFF2-40B4-BE49-F238E27FC236}">
              <a16:creationId xmlns:a16="http://schemas.microsoft.com/office/drawing/2014/main" id="{1646E6C4-5A74-404E-9867-E17474691BDD}"/>
            </a:ext>
          </a:extLst>
        </xdr:cNvPr>
        <xdr:cNvSpPr txBox="1"/>
      </xdr:nvSpPr>
      <xdr:spPr>
        <a:xfrm>
          <a:off x="17001567"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41927</xdr:rowOff>
    </xdr:from>
    <xdr:ext cx="469744" cy="259045"/>
    <xdr:sp macro="" textlink="">
      <xdr:nvSpPr>
        <xdr:cNvPr id="833" name="n_4mainValue【消防施設】&#10;一人当たり面積">
          <a:extLst>
            <a:ext uri="{FF2B5EF4-FFF2-40B4-BE49-F238E27FC236}">
              <a16:creationId xmlns:a16="http://schemas.microsoft.com/office/drawing/2014/main" id="{5493ADA0-0977-402E-9BE6-BF829C433B5D}"/>
            </a:ext>
          </a:extLst>
        </xdr:cNvPr>
        <xdr:cNvSpPr txBox="1"/>
      </xdr:nvSpPr>
      <xdr:spPr>
        <a:xfrm>
          <a:off x="16226867"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4" name="正方形/長方形 833">
          <a:extLst>
            <a:ext uri="{FF2B5EF4-FFF2-40B4-BE49-F238E27FC236}">
              <a16:creationId xmlns:a16="http://schemas.microsoft.com/office/drawing/2014/main" id="{4E86B14A-101E-418C-9EAB-B3D4E20596F8}"/>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5" name="正方形/長方形 834">
          <a:extLst>
            <a:ext uri="{FF2B5EF4-FFF2-40B4-BE49-F238E27FC236}">
              <a16:creationId xmlns:a16="http://schemas.microsoft.com/office/drawing/2014/main" id="{6776FF15-52C6-417D-ACD6-554247126FE1}"/>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6" name="正方形/長方形 835">
          <a:extLst>
            <a:ext uri="{FF2B5EF4-FFF2-40B4-BE49-F238E27FC236}">
              <a16:creationId xmlns:a16="http://schemas.microsoft.com/office/drawing/2014/main" id="{56048B14-474E-42CC-ABAC-A8724B946857}"/>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7" name="正方形/長方形 836">
          <a:extLst>
            <a:ext uri="{FF2B5EF4-FFF2-40B4-BE49-F238E27FC236}">
              <a16:creationId xmlns:a16="http://schemas.microsoft.com/office/drawing/2014/main" id="{74A270F6-60CD-41D9-9699-4D54A78A4CA4}"/>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8" name="正方形/長方形 837">
          <a:extLst>
            <a:ext uri="{FF2B5EF4-FFF2-40B4-BE49-F238E27FC236}">
              <a16:creationId xmlns:a16="http://schemas.microsoft.com/office/drawing/2014/main" id="{6152CDB4-1E6A-4D18-896E-AE3CBF27CC97}"/>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9" name="正方形/長方形 838">
          <a:extLst>
            <a:ext uri="{FF2B5EF4-FFF2-40B4-BE49-F238E27FC236}">
              <a16:creationId xmlns:a16="http://schemas.microsoft.com/office/drawing/2014/main" id="{79A219FD-A038-420C-94E5-AB022181FF44}"/>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0" name="正方形/長方形 839">
          <a:extLst>
            <a:ext uri="{FF2B5EF4-FFF2-40B4-BE49-F238E27FC236}">
              <a16:creationId xmlns:a16="http://schemas.microsoft.com/office/drawing/2014/main" id="{6A85FD5F-266D-4A4B-AF28-95C11DA1003F}"/>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1" name="正方形/長方形 840">
          <a:extLst>
            <a:ext uri="{FF2B5EF4-FFF2-40B4-BE49-F238E27FC236}">
              <a16:creationId xmlns:a16="http://schemas.microsoft.com/office/drawing/2014/main" id="{547E366C-EBE7-408F-9ADB-AFDDD0616CB5}"/>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2" name="テキスト ボックス 841">
          <a:extLst>
            <a:ext uri="{FF2B5EF4-FFF2-40B4-BE49-F238E27FC236}">
              <a16:creationId xmlns:a16="http://schemas.microsoft.com/office/drawing/2014/main" id="{6C7385CE-3B55-4F72-AAC5-98BDE2E4DE35}"/>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3" name="直線コネクタ 842">
          <a:extLst>
            <a:ext uri="{FF2B5EF4-FFF2-40B4-BE49-F238E27FC236}">
              <a16:creationId xmlns:a16="http://schemas.microsoft.com/office/drawing/2014/main" id="{EEB9B5A8-80BE-464B-8F9E-391EF0363F78}"/>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4" name="テキスト ボックス 843">
          <a:extLst>
            <a:ext uri="{FF2B5EF4-FFF2-40B4-BE49-F238E27FC236}">
              <a16:creationId xmlns:a16="http://schemas.microsoft.com/office/drawing/2014/main" id="{E07CD04A-6238-4AF1-A0E6-E7DEF08D032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5" name="直線コネクタ 844">
          <a:extLst>
            <a:ext uri="{FF2B5EF4-FFF2-40B4-BE49-F238E27FC236}">
              <a16:creationId xmlns:a16="http://schemas.microsoft.com/office/drawing/2014/main" id="{27F61A97-EA6B-41D3-BCB0-91B5B750C196}"/>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6" name="テキスト ボックス 845">
          <a:extLst>
            <a:ext uri="{FF2B5EF4-FFF2-40B4-BE49-F238E27FC236}">
              <a16:creationId xmlns:a16="http://schemas.microsoft.com/office/drawing/2014/main" id="{5489236F-62AF-4643-AD1E-6CFEC085EA9A}"/>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7" name="直線コネクタ 846">
          <a:extLst>
            <a:ext uri="{FF2B5EF4-FFF2-40B4-BE49-F238E27FC236}">
              <a16:creationId xmlns:a16="http://schemas.microsoft.com/office/drawing/2014/main" id="{B0E6C8D2-B361-486B-91B6-F8ECEA84875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8" name="テキスト ボックス 847">
          <a:extLst>
            <a:ext uri="{FF2B5EF4-FFF2-40B4-BE49-F238E27FC236}">
              <a16:creationId xmlns:a16="http://schemas.microsoft.com/office/drawing/2014/main" id="{76DCDE05-29DA-4EAB-8A3B-B676A058B27E}"/>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9" name="直線コネクタ 848">
          <a:extLst>
            <a:ext uri="{FF2B5EF4-FFF2-40B4-BE49-F238E27FC236}">
              <a16:creationId xmlns:a16="http://schemas.microsoft.com/office/drawing/2014/main" id="{532251CD-EBE0-4995-8E05-BBA4E8EF249D}"/>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0" name="テキスト ボックス 849">
          <a:extLst>
            <a:ext uri="{FF2B5EF4-FFF2-40B4-BE49-F238E27FC236}">
              <a16:creationId xmlns:a16="http://schemas.microsoft.com/office/drawing/2014/main" id="{5AB7B5D0-3B41-409D-8DC4-8CA558C4D628}"/>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1" name="直線コネクタ 850">
          <a:extLst>
            <a:ext uri="{FF2B5EF4-FFF2-40B4-BE49-F238E27FC236}">
              <a16:creationId xmlns:a16="http://schemas.microsoft.com/office/drawing/2014/main" id="{6D6C6AB8-9339-4113-97C2-F00C8B8CF708}"/>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2" name="テキスト ボックス 851">
          <a:extLst>
            <a:ext uri="{FF2B5EF4-FFF2-40B4-BE49-F238E27FC236}">
              <a16:creationId xmlns:a16="http://schemas.microsoft.com/office/drawing/2014/main" id="{29D29C3C-CB47-4754-A03B-528766FB70E8}"/>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3" name="直線コネクタ 852">
          <a:extLst>
            <a:ext uri="{FF2B5EF4-FFF2-40B4-BE49-F238E27FC236}">
              <a16:creationId xmlns:a16="http://schemas.microsoft.com/office/drawing/2014/main" id="{A27A2BD7-183B-4863-B576-0ACAD97DEBCD}"/>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4" name="テキスト ボックス 853">
          <a:extLst>
            <a:ext uri="{FF2B5EF4-FFF2-40B4-BE49-F238E27FC236}">
              <a16:creationId xmlns:a16="http://schemas.microsoft.com/office/drawing/2014/main" id="{3630BEBA-1B3B-4307-B460-0A0F67C678AE}"/>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5" name="直線コネクタ 854">
          <a:extLst>
            <a:ext uri="{FF2B5EF4-FFF2-40B4-BE49-F238E27FC236}">
              <a16:creationId xmlns:a16="http://schemas.microsoft.com/office/drawing/2014/main" id="{48DF11BF-B6EA-43BD-913E-8FA86D1B7FD7}"/>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6" name="テキスト ボックス 855">
          <a:extLst>
            <a:ext uri="{FF2B5EF4-FFF2-40B4-BE49-F238E27FC236}">
              <a16:creationId xmlns:a16="http://schemas.microsoft.com/office/drawing/2014/main" id="{F555CDE5-2035-4BC0-9441-F95A62F5BFD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7" name="直線コネクタ 856">
          <a:extLst>
            <a:ext uri="{FF2B5EF4-FFF2-40B4-BE49-F238E27FC236}">
              <a16:creationId xmlns:a16="http://schemas.microsoft.com/office/drawing/2014/main" id="{5A381F7C-62BB-4517-AD75-CC768DAE145D}"/>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8" name="【庁舎】&#10;有形固定資産減価償却率グラフ枠">
          <a:extLst>
            <a:ext uri="{FF2B5EF4-FFF2-40B4-BE49-F238E27FC236}">
              <a16:creationId xmlns:a16="http://schemas.microsoft.com/office/drawing/2014/main" id="{1A5D03D3-07AF-476A-AFC6-2EFE709FE94D}"/>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859" name="直線コネクタ 858">
          <a:extLst>
            <a:ext uri="{FF2B5EF4-FFF2-40B4-BE49-F238E27FC236}">
              <a16:creationId xmlns:a16="http://schemas.microsoft.com/office/drawing/2014/main" id="{84B69C3F-29A6-452F-B54B-CEEDF0A1D83D}"/>
            </a:ext>
          </a:extLst>
        </xdr:cNvPr>
        <xdr:cNvCxnSpPr/>
      </xdr:nvCxnSpPr>
      <xdr:spPr>
        <a:xfrm flipV="1">
          <a:off x="14375764" y="16818973"/>
          <a:ext cx="0" cy="148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860" name="【庁舎】&#10;有形固定資産減価償却率最小値テキスト">
          <a:extLst>
            <a:ext uri="{FF2B5EF4-FFF2-40B4-BE49-F238E27FC236}">
              <a16:creationId xmlns:a16="http://schemas.microsoft.com/office/drawing/2014/main" id="{E44D5128-223F-4894-8174-29F2C8805E39}"/>
            </a:ext>
          </a:extLst>
        </xdr:cNvPr>
        <xdr:cNvSpPr txBox="1"/>
      </xdr:nvSpPr>
      <xdr:spPr>
        <a:xfrm>
          <a:off x="14414500" y="1830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861" name="直線コネクタ 860">
          <a:extLst>
            <a:ext uri="{FF2B5EF4-FFF2-40B4-BE49-F238E27FC236}">
              <a16:creationId xmlns:a16="http://schemas.microsoft.com/office/drawing/2014/main" id="{8ACF0BBB-CABF-4EE3-9128-775B978C1959}"/>
            </a:ext>
          </a:extLst>
        </xdr:cNvPr>
        <xdr:cNvCxnSpPr/>
      </xdr:nvCxnSpPr>
      <xdr:spPr>
        <a:xfrm>
          <a:off x="14287500" y="1830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2" name="【庁舎】&#10;有形固定資産減価償却率最大値テキスト">
          <a:extLst>
            <a:ext uri="{FF2B5EF4-FFF2-40B4-BE49-F238E27FC236}">
              <a16:creationId xmlns:a16="http://schemas.microsoft.com/office/drawing/2014/main" id="{7CC0E049-F57B-4CE1-9F3D-8EDA34B98D66}"/>
            </a:ext>
          </a:extLst>
        </xdr:cNvPr>
        <xdr:cNvSpPr txBox="1"/>
      </xdr:nvSpPr>
      <xdr:spPr>
        <a:xfrm>
          <a:off x="14414500" y="165980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3" name="直線コネクタ 862">
          <a:extLst>
            <a:ext uri="{FF2B5EF4-FFF2-40B4-BE49-F238E27FC236}">
              <a16:creationId xmlns:a16="http://schemas.microsoft.com/office/drawing/2014/main" id="{5AFB8E40-7F3E-4EF4-B4FF-B92FF2DBB5C9}"/>
            </a:ext>
          </a:extLst>
        </xdr:cNvPr>
        <xdr:cNvCxnSpPr/>
      </xdr:nvCxnSpPr>
      <xdr:spPr>
        <a:xfrm>
          <a:off x="14287500" y="16818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144615</xdr:rowOff>
    </xdr:from>
    <xdr:ext cx="405111" cy="259045"/>
    <xdr:sp macro="" textlink="">
      <xdr:nvSpPr>
        <xdr:cNvPr id="864" name="【庁舎】&#10;有形固定資産減価償却率平均値テキスト">
          <a:extLst>
            <a:ext uri="{FF2B5EF4-FFF2-40B4-BE49-F238E27FC236}">
              <a16:creationId xmlns:a16="http://schemas.microsoft.com/office/drawing/2014/main" id="{9B3DE147-FF1D-49BF-A6C6-CE85F5F4B75D}"/>
            </a:ext>
          </a:extLst>
        </xdr:cNvPr>
        <xdr:cNvSpPr txBox="1"/>
      </xdr:nvSpPr>
      <xdr:spPr>
        <a:xfrm>
          <a:off x="14414500" y="172438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865" name="フローチャート: 判断 864">
          <a:extLst>
            <a:ext uri="{FF2B5EF4-FFF2-40B4-BE49-F238E27FC236}">
              <a16:creationId xmlns:a16="http://schemas.microsoft.com/office/drawing/2014/main" id="{A4476D52-AFE2-4910-BADE-EAD85BD2B52A}"/>
            </a:ext>
          </a:extLst>
        </xdr:cNvPr>
        <xdr:cNvSpPr/>
      </xdr:nvSpPr>
      <xdr:spPr>
        <a:xfrm>
          <a:off x="14325600" y="1738865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866" name="フローチャート: 判断 865">
          <a:extLst>
            <a:ext uri="{FF2B5EF4-FFF2-40B4-BE49-F238E27FC236}">
              <a16:creationId xmlns:a16="http://schemas.microsoft.com/office/drawing/2014/main" id="{182EBAC0-FFFD-4EA1-B786-5D08945D238A}"/>
            </a:ext>
          </a:extLst>
        </xdr:cNvPr>
        <xdr:cNvSpPr/>
      </xdr:nvSpPr>
      <xdr:spPr>
        <a:xfrm>
          <a:off x="13578840" y="173919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867" name="フローチャート: 判断 866">
          <a:extLst>
            <a:ext uri="{FF2B5EF4-FFF2-40B4-BE49-F238E27FC236}">
              <a16:creationId xmlns:a16="http://schemas.microsoft.com/office/drawing/2014/main" id="{2A719E6B-EA92-43DB-80C6-4FCCD77F2124}"/>
            </a:ext>
          </a:extLst>
        </xdr:cNvPr>
        <xdr:cNvSpPr/>
      </xdr:nvSpPr>
      <xdr:spPr>
        <a:xfrm>
          <a:off x="12804140" y="173739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868" name="フローチャート: 判断 867">
          <a:extLst>
            <a:ext uri="{FF2B5EF4-FFF2-40B4-BE49-F238E27FC236}">
              <a16:creationId xmlns:a16="http://schemas.microsoft.com/office/drawing/2014/main" id="{DB074FEF-D775-4F52-BA74-F75F577BDBFE}"/>
            </a:ext>
          </a:extLst>
        </xdr:cNvPr>
        <xdr:cNvSpPr/>
      </xdr:nvSpPr>
      <xdr:spPr>
        <a:xfrm>
          <a:off x="12029440" y="173511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869" name="フローチャート: 判断 868">
          <a:extLst>
            <a:ext uri="{FF2B5EF4-FFF2-40B4-BE49-F238E27FC236}">
              <a16:creationId xmlns:a16="http://schemas.microsoft.com/office/drawing/2014/main" id="{4C13738B-1220-453D-BD49-35A8DEBDF4F7}"/>
            </a:ext>
          </a:extLst>
        </xdr:cNvPr>
        <xdr:cNvSpPr/>
      </xdr:nvSpPr>
      <xdr:spPr>
        <a:xfrm>
          <a:off x="11231880" y="174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ECC29FA1-D830-48CB-B68A-5A347B70EA4F}"/>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09432F27-91C8-4C36-A0B0-DF2DD81B945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AE72D0D3-2FE3-4C71-AC27-F50638E2814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B9049E1F-8012-4AB9-BCF8-4FCE70F7D293}"/>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4EC2A1D0-BB6A-4B04-8BD7-A5215B607183}"/>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28666</xdr:rowOff>
    </xdr:from>
    <xdr:to>
      <xdr:col>85</xdr:col>
      <xdr:colOff>177800</xdr:colOff>
      <xdr:row>108</xdr:row>
      <xdr:rowOff>130266</xdr:rowOff>
    </xdr:to>
    <xdr:sp macro="" textlink="">
      <xdr:nvSpPr>
        <xdr:cNvPr id="875" name="楕円 874">
          <a:extLst>
            <a:ext uri="{FF2B5EF4-FFF2-40B4-BE49-F238E27FC236}">
              <a16:creationId xmlns:a16="http://schemas.microsoft.com/office/drawing/2014/main" id="{761D25D4-4EAC-4763-91F4-FBC42AD3BC61}"/>
            </a:ext>
          </a:extLst>
        </xdr:cNvPr>
        <xdr:cNvSpPr/>
      </xdr:nvSpPr>
      <xdr:spPr>
        <a:xfrm>
          <a:off x="14325600" y="1813378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115043</xdr:rowOff>
    </xdr:from>
    <xdr:ext cx="405111" cy="259045"/>
    <xdr:sp macro="" textlink="">
      <xdr:nvSpPr>
        <xdr:cNvPr id="876" name="【庁舎】&#10;有形固定資産減価償却率該当値テキスト">
          <a:extLst>
            <a:ext uri="{FF2B5EF4-FFF2-40B4-BE49-F238E27FC236}">
              <a16:creationId xmlns:a16="http://schemas.microsoft.com/office/drawing/2014/main" id="{5A318FA2-FD34-4DD5-A590-BE9CFEACA41A}"/>
            </a:ext>
          </a:extLst>
        </xdr:cNvPr>
        <xdr:cNvSpPr txBox="1"/>
      </xdr:nvSpPr>
      <xdr:spPr>
        <a:xfrm>
          <a:off x="14414500" y="18052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22134</xdr:rowOff>
    </xdr:from>
    <xdr:to>
      <xdr:col>81</xdr:col>
      <xdr:colOff>101600</xdr:colOff>
      <xdr:row>108</xdr:row>
      <xdr:rowOff>123734</xdr:rowOff>
    </xdr:to>
    <xdr:sp macro="" textlink="">
      <xdr:nvSpPr>
        <xdr:cNvPr id="877" name="楕円 876">
          <a:extLst>
            <a:ext uri="{FF2B5EF4-FFF2-40B4-BE49-F238E27FC236}">
              <a16:creationId xmlns:a16="http://schemas.microsoft.com/office/drawing/2014/main" id="{478B4C95-B0E1-4641-A5F1-7C61B6965E85}"/>
            </a:ext>
          </a:extLst>
        </xdr:cNvPr>
        <xdr:cNvSpPr/>
      </xdr:nvSpPr>
      <xdr:spPr>
        <a:xfrm>
          <a:off x="13578840" y="1812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72934</xdr:rowOff>
    </xdr:from>
    <xdr:to>
      <xdr:col>85</xdr:col>
      <xdr:colOff>127000</xdr:colOff>
      <xdr:row>108</xdr:row>
      <xdr:rowOff>79466</xdr:rowOff>
    </xdr:to>
    <xdr:cxnSp macro="">
      <xdr:nvCxnSpPr>
        <xdr:cNvPr id="878" name="直線コネクタ 877">
          <a:extLst>
            <a:ext uri="{FF2B5EF4-FFF2-40B4-BE49-F238E27FC236}">
              <a16:creationId xmlns:a16="http://schemas.microsoft.com/office/drawing/2014/main" id="{AC4C8876-F91A-4DAE-91EB-B72C2F39188A}"/>
            </a:ext>
          </a:extLst>
        </xdr:cNvPr>
        <xdr:cNvCxnSpPr/>
      </xdr:nvCxnSpPr>
      <xdr:spPr>
        <a:xfrm>
          <a:off x="13629640" y="18178054"/>
          <a:ext cx="74676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28666</xdr:rowOff>
    </xdr:from>
    <xdr:to>
      <xdr:col>76</xdr:col>
      <xdr:colOff>165100</xdr:colOff>
      <xdr:row>108</xdr:row>
      <xdr:rowOff>130266</xdr:rowOff>
    </xdr:to>
    <xdr:sp macro="" textlink="">
      <xdr:nvSpPr>
        <xdr:cNvPr id="879" name="楕円 878">
          <a:extLst>
            <a:ext uri="{FF2B5EF4-FFF2-40B4-BE49-F238E27FC236}">
              <a16:creationId xmlns:a16="http://schemas.microsoft.com/office/drawing/2014/main" id="{59638438-A3CC-4226-94F2-962F36A08EC9}"/>
            </a:ext>
          </a:extLst>
        </xdr:cNvPr>
        <xdr:cNvSpPr/>
      </xdr:nvSpPr>
      <xdr:spPr>
        <a:xfrm>
          <a:off x="1280414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72934</xdr:rowOff>
    </xdr:from>
    <xdr:to>
      <xdr:col>81</xdr:col>
      <xdr:colOff>50800</xdr:colOff>
      <xdr:row>108</xdr:row>
      <xdr:rowOff>79466</xdr:rowOff>
    </xdr:to>
    <xdr:cxnSp macro="">
      <xdr:nvCxnSpPr>
        <xdr:cNvPr id="880" name="直線コネクタ 879">
          <a:extLst>
            <a:ext uri="{FF2B5EF4-FFF2-40B4-BE49-F238E27FC236}">
              <a16:creationId xmlns:a16="http://schemas.microsoft.com/office/drawing/2014/main" id="{927B4112-E55A-465E-AA7E-FA181F0699F5}"/>
            </a:ext>
          </a:extLst>
        </xdr:cNvPr>
        <xdr:cNvCxnSpPr/>
      </xdr:nvCxnSpPr>
      <xdr:spPr>
        <a:xfrm flipV="1">
          <a:off x="12854940" y="18178054"/>
          <a:ext cx="7747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20501</xdr:rowOff>
    </xdr:from>
    <xdr:to>
      <xdr:col>72</xdr:col>
      <xdr:colOff>38100</xdr:colOff>
      <xdr:row>108</xdr:row>
      <xdr:rowOff>122101</xdr:rowOff>
    </xdr:to>
    <xdr:sp macro="" textlink="">
      <xdr:nvSpPr>
        <xdr:cNvPr id="881" name="楕円 880">
          <a:extLst>
            <a:ext uri="{FF2B5EF4-FFF2-40B4-BE49-F238E27FC236}">
              <a16:creationId xmlns:a16="http://schemas.microsoft.com/office/drawing/2014/main" id="{FC40DAB6-7ED6-40DC-B17F-F4D48D2F9D03}"/>
            </a:ext>
          </a:extLst>
        </xdr:cNvPr>
        <xdr:cNvSpPr/>
      </xdr:nvSpPr>
      <xdr:spPr>
        <a:xfrm>
          <a:off x="12029440" y="181256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71301</xdr:rowOff>
    </xdr:from>
    <xdr:to>
      <xdr:col>76</xdr:col>
      <xdr:colOff>114300</xdr:colOff>
      <xdr:row>108</xdr:row>
      <xdr:rowOff>79466</xdr:rowOff>
    </xdr:to>
    <xdr:cxnSp macro="">
      <xdr:nvCxnSpPr>
        <xdr:cNvPr id="882" name="直線コネクタ 881">
          <a:extLst>
            <a:ext uri="{FF2B5EF4-FFF2-40B4-BE49-F238E27FC236}">
              <a16:creationId xmlns:a16="http://schemas.microsoft.com/office/drawing/2014/main" id="{F9FFAEDA-7270-42C0-A35E-4549AF7AF243}"/>
            </a:ext>
          </a:extLst>
        </xdr:cNvPr>
        <xdr:cNvCxnSpPr/>
      </xdr:nvCxnSpPr>
      <xdr:spPr>
        <a:xfrm>
          <a:off x="12072620" y="18176421"/>
          <a:ext cx="78232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13970</xdr:rowOff>
    </xdr:from>
    <xdr:to>
      <xdr:col>67</xdr:col>
      <xdr:colOff>101600</xdr:colOff>
      <xdr:row>108</xdr:row>
      <xdr:rowOff>115570</xdr:rowOff>
    </xdr:to>
    <xdr:sp macro="" textlink="">
      <xdr:nvSpPr>
        <xdr:cNvPr id="883" name="楕円 882">
          <a:extLst>
            <a:ext uri="{FF2B5EF4-FFF2-40B4-BE49-F238E27FC236}">
              <a16:creationId xmlns:a16="http://schemas.microsoft.com/office/drawing/2014/main" id="{5C2C3FFA-211D-4D59-9EE7-539FAD084EB8}"/>
            </a:ext>
          </a:extLst>
        </xdr:cNvPr>
        <xdr:cNvSpPr/>
      </xdr:nvSpPr>
      <xdr:spPr>
        <a:xfrm>
          <a:off x="11231880" y="1811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64770</xdr:rowOff>
    </xdr:from>
    <xdr:to>
      <xdr:col>71</xdr:col>
      <xdr:colOff>177800</xdr:colOff>
      <xdr:row>108</xdr:row>
      <xdr:rowOff>71301</xdr:rowOff>
    </xdr:to>
    <xdr:cxnSp macro="">
      <xdr:nvCxnSpPr>
        <xdr:cNvPr id="884" name="直線コネクタ 883">
          <a:extLst>
            <a:ext uri="{FF2B5EF4-FFF2-40B4-BE49-F238E27FC236}">
              <a16:creationId xmlns:a16="http://schemas.microsoft.com/office/drawing/2014/main" id="{8138B042-8A72-43B8-AB3A-5459DF930882}"/>
            </a:ext>
          </a:extLst>
        </xdr:cNvPr>
        <xdr:cNvCxnSpPr/>
      </xdr:nvCxnSpPr>
      <xdr:spPr>
        <a:xfrm>
          <a:off x="11282680" y="18169890"/>
          <a:ext cx="78994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71682</xdr:rowOff>
    </xdr:from>
    <xdr:ext cx="405111" cy="259045"/>
    <xdr:sp macro="" textlink="">
      <xdr:nvSpPr>
        <xdr:cNvPr id="885" name="n_1aveValue【庁舎】&#10;有形固定資産減価償却率">
          <a:extLst>
            <a:ext uri="{FF2B5EF4-FFF2-40B4-BE49-F238E27FC236}">
              <a16:creationId xmlns:a16="http://schemas.microsoft.com/office/drawing/2014/main" id="{67F51F94-DE1A-4DB6-A183-632C9E3BE7B4}"/>
            </a:ext>
          </a:extLst>
        </xdr:cNvPr>
        <xdr:cNvSpPr txBox="1"/>
      </xdr:nvSpPr>
      <xdr:spPr>
        <a:xfrm>
          <a:off x="13437244" y="1717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53720</xdr:rowOff>
    </xdr:from>
    <xdr:ext cx="405111" cy="259045"/>
    <xdr:sp macro="" textlink="">
      <xdr:nvSpPr>
        <xdr:cNvPr id="886" name="n_2aveValue【庁舎】&#10;有形固定資産減価償却率">
          <a:extLst>
            <a:ext uri="{FF2B5EF4-FFF2-40B4-BE49-F238E27FC236}">
              <a16:creationId xmlns:a16="http://schemas.microsoft.com/office/drawing/2014/main" id="{DF9C5920-D163-4A7E-AE28-FA8576C42476}"/>
            </a:ext>
          </a:extLst>
        </xdr:cNvPr>
        <xdr:cNvSpPr txBox="1"/>
      </xdr:nvSpPr>
      <xdr:spPr>
        <a:xfrm>
          <a:off x="12675244" y="17153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30859</xdr:rowOff>
    </xdr:from>
    <xdr:ext cx="405111" cy="259045"/>
    <xdr:sp macro="" textlink="">
      <xdr:nvSpPr>
        <xdr:cNvPr id="887" name="n_3aveValue【庁舎】&#10;有形固定資産減価償却率">
          <a:extLst>
            <a:ext uri="{FF2B5EF4-FFF2-40B4-BE49-F238E27FC236}">
              <a16:creationId xmlns:a16="http://schemas.microsoft.com/office/drawing/2014/main" id="{0641C2FC-E560-4AF8-8281-5F325F07B724}"/>
            </a:ext>
          </a:extLst>
        </xdr:cNvPr>
        <xdr:cNvSpPr txBox="1"/>
      </xdr:nvSpPr>
      <xdr:spPr>
        <a:xfrm>
          <a:off x="11900544" y="17130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888" name="n_4aveValue【庁舎】&#10;有形固定資産減価償却率">
          <a:extLst>
            <a:ext uri="{FF2B5EF4-FFF2-40B4-BE49-F238E27FC236}">
              <a16:creationId xmlns:a16="http://schemas.microsoft.com/office/drawing/2014/main" id="{1DAF151D-0D94-4486-9563-A0DFECB610F4}"/>
            </a:ext>
          </a:extLst>
        </xdr:cNvPr>
        <xdr:cNvSpPr txBox="1"/>
      </xdr:nvSpPr>
      <xdr:spPr>
        <a:xfrm>
          <a:off x="11102984" y="17265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114861</xdr:rowOff>
    </xdr:from>
    <xdr:ext cx="405111" cy="259045"/>
    <xdr:sp macro="" textlink="">
      <xdr:nvSpPr>
        <xdr:cNvPr id="889" name="n_1mainValue【庁舎】&#10;有形固定資産減価償却率">
          <a:extLst>
            <a:ext uri="{FF2B5EF4-FFF2-40B4-BE49-F238E27FC236}">
              <a16:creationId xmlns:a16="http://schemas.microsoft.com/office/drawing/2014/main" id="{8D867D01-4004-44CE-B4E9-E9EE6ED5900C}"/>
            </a:ext>
          </a:extLst>
        </xdr:cNvPr>
        <xdr:cNvSpPr txBox="1"/>
      </xdr:nvSpPr>
      <xdr:spPr>
        <a:xfrm>
          <a:off x="13437244" y="1821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121393</xdr:rowOff>
    </xdr:from>
    <xdr:ext cx="405111" cy="259045"/>
    <xdr:sp macro="" textlink="">
      <xdr:nvSpPr>
        <xdr:cNvPr id="890" name="n_2mainValue【庁舎】&#10;有形固定資産減価償却率">
          <a:extLst>
            <a:ext uri="{FF2B5EF4-FFF2-40B4-BE49-F238E27FC236}">
              <a16:creationId xmlns:a16="http://schemas.microsoft.com/office/drawing/2014/main" id="{24FE22C5-3F0A-4A13-9215-A8E58FC56D8B}"/>
            </a:ext>
          </a:extLst>
        </xdr:cNvPr>
        <xdr:cNvSpPr txBox="1"/>
      </xdr:nvSpPr>
      <xdr:spPr>
        <a:xfrm>
          <a:off x="12675244" y="1822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113228</xdr:rowOff>
    </xdr:from>
    <xdr:ext cx="405111" cy="259045"/>
    <xdr:sp macro="" textlink="">
      <xdr:nvSpPr>
        <xdr:cNvPr id="891" name="n_3mainValue【庁舎】&#10;有形固定資産減価償却率">
          <a:extLst>
            <a:ext uri="{FF2B5EF4-FFF2-40B4-BE49-F238E27FC236}">
              <a16:creationId xmlns:a16="http://schemas.microsoft.com/office/drawing/2014/main" id="{1500CC89-53FB-4C62-BF0B-6E674B3B4AE5}"/>
            </a:ext>
          </a:extLst>
        </xdr:cNvPr>
        <xdr:cNvSpPr txBox="1"/>
      </xdr:nvSpPr>
      <xdr:spPr>
        <a:xfrm>
          <a:off x="11900544" y="1821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106697</xdr:rowOff>
    </xdr:from>
    <xdr:ext cx="405111" cy="259045"/>
    <xdr:sp macro="" textlink="">
      <xdr:nvSpPr>
        <xdr:cNvPr id="892" name="n_4mainValue【庁舎】&#10;有形固定資産減価償却率">
          <a:extLst>
            <a:ext uri="{FF2B5EF4-FFF2-40B4-BE49-F238E27FC236}">
              <a16:creationId xmlns:a16="http://schemas.microsoft.com/office/drawing/2014/main" id="{62A60EDB-8820-4FB1-9B5C-222AFB439FB3}"/>
            </a:ext>
          </a:extLst>
        </xdr:cNvPr>
        <xdr:cNvSpPr txBox="1"/>
      </xdr:nvSpPr>
      <xdr:spPr>
        <a:xfrm>
          <a:off x="11102984" y="1821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3" name="正方形/長方形 892">
          <a:extLst>
            <a:ext uri="{FF2B5EF4-FFF2-40B4-BE49-F238E27FC236}">
              <a16:creationId xmlns:a16="http://schemas.microsoft.com/office/drawing/2014/main" id="{41CC0CAF-582E-4666-9D41-6FD795B6C8F5}"/>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4" name="正方形/長方形 893">
          <a:extLst>
            <a:ext uri="{FF2B5EF4-FFF2-40B4-BE49-F238E27FC236}">
              <a16:creationId xmlns:a16="http://schemas.microsoft.com/office/drawing/2014/main" id="{33C94689-F72F-47C7-8609-3DC6EBF90EBE}"/>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5" name="正方形/長方形 894">
          <a:extLst>
            <a:ext uri="{FF2B5EF4-FFF2-40B4-BE49-F238E27FC236}">
              <a16:creationId xmlns:a16="http://schemas.microsoft.com/office/drawing/2014/main" id="{394F2728-A90B-4555-BF78-798B2DFBC813}"/>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6" name="正方形/長方形 895">
          <a:extLst>
            <a:ext uri="{FF2B5EF4-FFF2-40B4-BE49-F238E27FC236}">
              <a16:creationId xmlns:a16="http://schemas.microsoft.com/office/drawing/2014/main" id="{C2F8E859-9917-43BC-92D0-7B70A71D2E3A}"/>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7" name="正方形/長方形 896">
          <a:extLst>
            <a:ext uri="{FF2B5EF4-FFF2-40B4-BE49-F238E27FC236}">
              <a16:creationId xmlns:a16="http://schemas.microsoft.com/office/drawing/2014/main" id="{0310DAEC-F746-4FC4-9F9C-CCD248E38182}"/>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8" name="正方形/長方形 897">
          <a:extLst>
            <a:ext uri="{FF2B5EF4-FFF2-40B4-BE49-F238E27FC236}">
              <a16:creationId xmlns:a16="http://schemas.microsoft.com/office/drawing/2014/main" id="{0244D817-D3B8-4FDC-9661-AB4A0D57203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9" name="正方形/長方形 898">
          <a:extLst>
            <a:ext uri="{FF2B5EF4-FFF2-40B4-BE49-F238E27FC236}">
              <a16:creationId xmlns:a16="http://schemas.microsoft.com/office/drawing/2014/main" id="{E759589C-8A23-4437-A9CB-CA75AD0355B9}"/>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0" name="正方形/長方形 899">
          <a:extLst>
            <a:ext uri="{FF2B5EF4-FFF2-40B4-BE49-F238E27FC236}">
              <a16:creationId xmlns:a16="http://schemas.microsoft.com/office/drawing/2014/main" id="{6A3E22D2-32CE-428B-A590-4122B00B8F13}"/>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1" name="テキスト ボックス 900">
          <a:extLst>
            <a:ext uri="{FF2B5EF4-FFF2-40B4-BE49-F238E27FC236}">
              <a16:creationId xmlns:a16="http://schemas.microsoft.com/office/drawing/2014/main" id="{9B72234E-2E66-40A4-8C1F-D6DDBD9DE4BE}"/>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2" name="直線コネクタ 901">
          <a:extLst>
            <a:ext uri="{FF2B5EF4-FFF2-40B4-BE49-F238E27FC236}">
              <a16:creationId xmlns:a16="http://schemas.microsoft.com/office/drawing/2014/main" id="{8174138C-5F61-47D1-80F4-BBA085D626A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3" name="直線コネクタ 902">
          <a:extLst>
            <a:ext uri="{FF2B5EF4-FFF2-40B4-BE49-F238E27FC236}">
              <a16:creationId xmlns:a16="http://schemas.microsoft.com/office/drawing/2014/main" id="{8975220F-CCC7-4845-89D7-B9691EDCD712}"/>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4" name="テキスト ボックス 903">
          <a:extLst>
            <a:ext uri="{FF2B5EF4-FFF2-40B4-BE49-F238E27FC236}">
              <a16:creationId xmlns:a16="http://schemas.microsoft.com/office/drawing/2014/main" id="{B2B5F448-2DC7-4ED2-9DB0-C9407F994044}"/>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5" name="直線コネクタ 904">
          <a:extLst>
            <a:ext uri="{FF2B5EF4-FFF2-40B4-BE49-F238E27FC236}">
              <a16:creationId xmlns:a16="http://schemas.microsoft.com/office/drawing/2014/main" id="{309236D8-31DE-4C16-A346-E8D66A66A360}"/>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6" name="テキスト ボックス 905">
          <a:extLst>
            <a:ext uri="{FF2B5EF4-FFF2-40B4-BE49-F238E27FC236}">
              <a16:creationId xmlns:a16="http://schemas.microsoft.com/office/drawing/2014/main" id="{037F85B9-5107-4EAA-911E-A67ACB36979A}"/>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7" name="直線コネクタ 906">
          <a:extLst>
            <a:ext uri="{FF2B5EF4-FFF2-40B4-BE49-F238E27FC236}">
              <a16:creationId xmlns:a16="http://schemas.microsoft.com/office/drawing/2014/main" id="{C1179932-D12B-4D8D-80CC-A7538B5466B7}"/>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8" name="テキスト ボックス 907">
          <a:extLst>
            <a:ext uri="{FF2B5EF4-FFF2-40B4-BE49-F238E27FC236}">
              <a16:creationId xmlns:a16="http://schemas.microsoft.com/office/drawing/2014/main" id="{62A248CC-56B8-436E-A7C8-53772D0B99DF}"/>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9" name="直線コネクタ 908">
          <a:extLst>
            <a:ext uri="{FF2B5EF4-FFF2-40B4-BE49-F238E27FC236}">
              <a16:creationId xmlns:a16="http://schemas.microsoft.com/office/drawing/2014/main" id="{052B6DCE-9284-4997-93B8-1DF1E6A5BE25}"/>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0" name="テキスト ボックス 909">
          <a:extLst>
            <a:ext uri="{FF2B5EF4-FFF2-40B4-BE49-F238E27FC236}">
              <a16:creationId xmlns:a16="http://schemas.microsoft.com/office/drawing/2014/main" id="{5D0504D2-5E31-429C-86C8-B80FB3933594}"/>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1" name="直線コネクタ 910">
          <a:extLst>
            <a:ext uri="{FF2B5EF4-FFF2-40B4-BE49-F238E27FC236}">
              <a16:creationId xmlns:a16="http://schemas.microsoft.com/office/drawing/2014/main" id="{69D05CF0-E9A9-4FAE-9AAE-A34D181B50C5}"/>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2" name="テキスト ボックス 911">
          <a:extLst>
            <a:ext uri="{FF2B5EF4-FFF2-40B4-BE49-F238E27FC236}">
              <a16:creationId xmlns:a16="http://schemas.microsoft.com/office/drawing/2014/main" id="{D8C5C4CB-A97F-4D0F-A52C-8A867F74B7DA}"/>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3" name="直線コネクタ 912">
          <a:extLst>
            <a:ext uri="{FF2B5EF4-FFF2-40B4-BE49-F238E27FC236}">
              <a16:creationId xmlns:a16="http://schemas.microsoft.com/office/drawing/2014/main" id="{B6B0CA19-79F8-47FE-BFA6-FE3FC40A1FAF}"/>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4" name="テキスト ボックス 913">
          <a:extLst>
            <a:ext uri="{FF2B5EF4-FFF2-40B4-BE49-F238E27FC236}">
              <a16:creationId xmlns:a16="http://schemas.microsoft.com/office/drawing/2014/main" id="{3807FCF5-242E-4A14-9F34-44636CDEFEE6}"/>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5" name="直線コネクタ 914">
          <a:extLst>
            <a:ext uri="{FF2B5EF4-FFF2-40B4-BE49-F238E27FC236}">
              <a16:creationId xmlns:a16="http://schemas.microsoft.com/office/drawing/2014/main" id="{55CF7CD1-FE62-4C24-B43E-1846D61B16B2}"/>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6" name="テキスト ボックス 915">
          <a:extLst>
            <a:ext uri="{FF2B5EF4-FFF2-40B4-BE49-F238E27FC236}">
              <a16:creationId xmlns:a16="http://schemas.microsoft.com/office/drawing/2014/main" id="{6E52C2A7-22BF-45CA-AB27-4DA490D7A1E5}"/>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7" name="【庁舎】&#10;一人当たり面積グラフ枠">
          <a:extLst>
            <a:ext uri="{FF2B5EF4-FFF2-40B4-BE49-F238E27FC236}">
              <a16:creationId xmlns:a16="http://schemas.microsoft.com/office/drawing/2014/main" id="{4ACC58C6-B342-41A2-9FC4-95721B30D075}"/>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918" name="直線コネクタ 917">
          <a:extLst>
            <a:ext uri="{FF2B5EF4-FFF2-40B4-BE49-F238E27FC236}">
              <a16:creationId xmlns:a16="http://schemas.microsoft.com/office/drawing/2014/main" id="{452CF7B2-305B-438D-BDA4-5B8C8A741940}"/>
            </a:ext>
          </a:extLst>
        </xdr:cNvPr>
        <xdr:cNvCxnSpPr/>
      </xdr:nvCxnSpPr>
      <xdr:spPr>
        <a:xfrm flipV="1">
          <a:off x="19509104" y="16867958"/>
          <a:ext cx="0" cy="1310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919" name="【庁舎】&#10;一人当たり面積最小値テキスト">
          <a:extLst>
            <a:ext uri="{FF2B5EF4-FFF2-40B4-BE49-F238E27FC236}">
              <a16:creationId xmlns:a16="http://schemas.microsoft.com/office/drawing/2014/main" id="{9E338F8B-BEE3-494D-A4CE-E0886CCC94B0}"/>
            </a:ext>
          </a:extLst>
        </xdr:cNvPr>
        <xdr:cNvSpPr txBox="1"/>
      </xdr:nvSpPr>
      <xdr:spPr>
        <a:xfrm>
          <a:off x="19547840" y="18181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920" name="直線コネクタ 919">
          <a:extLst>
            <a:ext uri="{FF2B5EF4-FFF2-40B4-BE49-F238E27FC236}">
              <a16:creationId xmlns:a16="http://schemas.microsoft.com/office/drawing/2014/main" id="{C31D8D55-CB0B-44BF-A5EB-1591F830B8D6}"/>
            </a:ext>
          </a:extLst>
        </xdr:cNvPr>
        <xdr:cNvCxnSpPr/>
      </xdr:nvCxnSpPr>
      <xdr:spPr>
        <a:xfrm>
          <a:off x="19443700" y="18178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921" name="【庁舎】&#10;一人当たり面積最大値テキスト">
          <a:extLst>
            <a:ext uri="{FF2B5EF4-FFF2-40B4-BE49-F238E27FC236}">
              <a16:creationId xmlns:a16="http://schemas.microsoft.com/office/drawing/2014/main" id="{63287783-6E82-48DD-9E8D-AA52C83EB66F}"/>
            </a:ext>
          </a:extLst>
        </xdr:cNvPr>
        <xdr:cNvSpPr txBox="1"/>
      </xdr:nvSpPr>
      <xdr:spPr>
        <a:xfrm>
          <a:off x="19547840" y="16646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922" name="直線コネクタ 921">
          <a:extLst>
            <a:ext uri="{FF2B5EF4-FFF2-40B4-BE49-F238E27FC236}">
              <a16:creationId xmlns:a16="http://schemas.microsoft.com/office/drawing/2014/main" id="{D970CCD0-5744-44B0-9C0F-3B75CA805D6E}"/>
            </a:ext>
          </a:extLst>
        </xdr:cNvPr>
        <xdr:cNvCxnSpPr/>
      </xdr:nvCxnSpPr>
      <xdr:spPr>
        <a:xfrm>
          <a:off x="19443700" y="168679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10721</xdr:rowOff>
    </xdr:from>
    <xdr:ext cx="469744" cy="259045"/>
    <xdr:sp macro="" textlink="">
      <xdr:nvSpPr>
        <xdr:cNvPr id="923" name="【庁舎】&#10;一人当たり面積平均値テキスト">
          <a:extLst>
            <a:ext uri="{FF2B5EF4-FFF2-40B4-BE49-F238E27FC236}">
              <a16:creationId xmlns:a16="http://schemas.microsoft.com/office/drawing/2014/main" id="{90D7A10D-9831-4BA8-9AA7-F1385C46A272}"/>
            </a:ext>
          </a:extLst>
        </xdr:cNvPr>
        <xdr:cNvSpPr txBox="1"/>
      </xdr:nvSpPr>
      <xdr:spPr>
        <a:xfrm>
          <a:off x="19547840" y="17612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924" name="フローチャート: 判断 923">
          <a:extLst>
            <a:ext uri="{FF2B5EF4-FFF2-40B4-BE49-F238E27FC236}">
              <a16:creationId xmlns:a16="http://schemas.microsoft.com/office/drawing/2014/main" id="{78F43FBB-4B3F-46D4-A3B5-8DE2A3BB33E2}"/>
            </a:ext>
          </a:extLst>
        </xdr:cNvPr>
        <xdr:cNvSpPr/>
      </xdr:nvSpPr>
      <xdr:spPr>
        <a:xfrm>
          <a:off x="19458940" y="177614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925" name="フローチャート: 判断 924">
          <a:extLst>
            <a:ext uri="{FF2B5EF4-FFF2-40B4-BE49-F238E27FC236}">
              <a16:creationId xmlns:a16="http://schemas.microsoft.com/office/drawing/2014/main" id="{8BA76E93-DF3E-43EC-9827-C3D89E200FF1}"/>
            </a:ext>
          </a:extLst>
        </xdr:cNvPr>
        <xdr:cNvSpPr/>
      </xdr:nvSpPr>
      <xdr:spPr>
        <a:xfrm>
          <a:off x="18735040" y="177723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926" name="フローチャート: 判断 925">
          <a:extLst>
            <a:ext uri="{FF2B5EF4-FFF2-40B4-BE49-F238E27FC236}">
              <a16:creationId xmlns:a16="http://schemas.microsoft.com/office/drawing/2014/main" id="{5C316260-4D27-49BE-9102-4BA99E85E8E7}"/>
            </a:ext>
          </a:extLst>
        </xdr:cNvPr>
        <xdr:cNvSpPr/>
      </xdr:nvSpPr>
      <xdr:spPr>
        <a:xfrm>
          <a:off x="17937480" y="1778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927" name="フローチャート: 判断 926">
          <a:extLst>
            <a:ext uri="{FF2B5EF4-FFF2-40B4-BE49-F238E27FC236}">
              <a16:creationId xmlns:a16="http://schemas.microsoft.com/office/drawing/2014/main" id="{24F73E17-3553-4C13-A413-77AA99BE4A77}"/>
            </a:ext>
          </a:extLst>
        </xdr:cNvPr>
        <xdr:cNvSpPr/>
      </xdr:nvSpPr>
      <xdr:spPr>
        <a:xfrm>
          <a:off x="17162780" y="177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53158</xdr:rowOff>
    </xdr:from>
    <xdr:to>
      <xdr:col>98</xdr:col>
      <xdr:colOff>38100</xdr:colOff>
      <xdr:row>106</xdr:row>
      <xdr:rowOff>154758</xdr:rowOff>
    </xdr:to>
    <xdr:sp macro="" textlink="">
      <xdr:nvSpPr>
        <xdr:cNvPr id="928" name="フローチャート: 判断 927">
          <a:extLst>
            <a:ext uri="{FF2B5EF4-FFF2-40B4-BE49-F238E27FC236}">
              <a16:creationId xmlns:a16="http://schemas.microsoft.com/office/drawing/2014/main" id="{AE560374-745D-496C-9CBB-6DDA7F512A28}"/>
            </a:ext>
          </a:extLst>
        </xdr:cNvPr>
        <xdr:cNvSpPr/>
      </xdr:nvSpPr>
      <xdr:spPr>
        <a:xfrm>
          <a:off x="16388080" y="178229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D473311D-0E10-4A4A-A22E-650BA21651D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FC259517-97A3-4E85-8802-405514E36067}"/>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34EFF399-1242-473E-BF82-4A21FDCF5FA5}"/>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49A962CA-83A6-4E98-8230-72A091CA523F}"/>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B32E782F-B5F4-4BF0-BF0A-778CA65FE6F6}"/>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165826</xdr:rowOff>
    </xdr:from>
    <xdr:to>
      <xdr:col>116</xdr:col>
      <xdr:colOff>114300</xdr:colOff>
      <xdr:row>107</xdr:row>
      <xdr:rowOff>95976</xdr:rowOff>
    </xdr:to>
    <xdr:sp macro="" textlink="">
      <xdr:nvSpPr>
        <xdr:cNvPr id="934" name="楕円 933">
          <a:extLst>
            <a:ext uri="{FF2B5EF4-FFF2-40B4-BE49-F238E27FC236}">
              <a16:creationId xmlns:a16="http://schemas.microsoft.com/office/drawing/2014/main" id="{DCCDFEB1-0816-4CE1-9CD5-B0FD016D5453}"/>
            </a:ext>
          </a:extLst>
        </xdr:cNvPr>
        <xdr:cNvSpPr/>
      </xdr:nvSpPr>
      <xdr:spPr>
        <a:xfrm>
          <a:off x="19458940" y="179356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144253</xdr:rowOff>
    </xdr:from>
    <xdr:ext cx="469744" cy="259045"/>
    <xdr:sp macro="" textlink="">
      <xdr:nvSpPr>
        <xdr:cNvPr id="935" name="【庁舎】&#10;一人当たり面積該当値テキスト">
          <a:extLst>
            <a:ext uri="{FF2B5EF4-FFF2-40B4-BE49-F238E27FC236}">
              <a16:creationId xmlns:a16="http://schemas.microsoft.com/office/drawing/2014/main" id="{1649BBB2-E348-433C-B931-2376104F955B}"/>
            </a:ext>
          </a:extLst>
        </xdr:cNvPr>
        <xdr:cNvSpPr txBox="1"/>
      </xdr:nvSpPr>
      <xdr:spPr>
        <a:xfrm>
          <a:off x="19547840" y="17914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170724</xdr:rowOff>
    </xdr:from>
    <xdr:to>
      <xdr:col>112</xdr:col>
      <xdr:colOff>38100</xdr:colOff>
      <xdr:row>107</xdr:row>
      <xdr:rowOff>100874</xdr:rowOff>
    </xdr:to>
    <xdr:sp macro="" textlink="">
      <xdr:nvSpPr>
        <xdr:cNvPr id="936" name="楕円 935">
          <a:extLst>
            <a:ext uri="{FF2B5EF4-FFF2-40B4-BE49-F238E27FC236}">
              <a16:creationId xmlns:a16="http://schemas.microsoft.com/office/drawing/2014/main" id="{C02D4A95-AC2B-4C97-B210-3CFD0639DD22}"/>
            </a:ext>
          </a:extLst>
        </xdr:cNvPr>
        <xdr:cNvSpPr/>
      </xdr:nvSpPr>
      <xdr:spPr>
        <a:xfrm>
          <a:off x="18735040" y="179405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45176</xdr:rowOff>
    </xdr:from>
    <xdr:to>
      <xdr:col>116</xdr:col>
      <xdr:colOff>63500</xdr:colOff>
      <xdr:row>107</xdr:row>
      <xdr:rowOff>50074</xdr:rowOff>
    </xdr:to>
    <xdr:cxnSp macro="">
      <xdr:nvCxnSpPr>
        <xdr:cNvPr id="937" name="直線コネクタ 936">
          <a:extLst>
            <a:ext uri="{FF2B5EF4-FFF2-40B4-BE49-F238E27FC236}">
              <a16:creationId xmlns:a16="http://schemas.microsoft.com/office/drawing/2014/main" id="{A076A373-2AD9-4230-B9C4-723D3ADE2B66}"/>
            </a:ext>
          </a:extLst>
        </xdr:cNvPr>
        <xdr:cNvCxnSpPr/>
      </xdr:nvCxnSpPr>
      <xdr:spPr>
        <a:xfrm flipV="1">
          <a:off x="18778220" y="17982656"/>
          <a:ext cx="73152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907</xdr:rowOff>
    </xdr:from>
    <xdr:to>
      <xdr:col>107</xdr:col>
      <xdr:colOff>101600</xdr:colOff>
      <xdr:row>107</xdr:row>
      <xdr:rowOff>102507</xdr:rowOff>
    </xdr:to>
    <xdr:sp macro="" textlink="">
      <xdr:nvSpPr>
        <xdr:cNvPr id="938" name="楕円 937">
          <a:extLst>
            <a:ext uri="{FF2B5EF4-FFF2-40B4-BE49-F238E27FC236}">
              <a16:creationId xmlns:a16="http://schemas.microsoft.com/office/drawing/2014/main" id="{531E1F65-DC85-4001-B4B5-BE500D9E0360}"/>
            </a:ext>
          </a:extLst>
        </xdr:cNvPr>
        <xdr:cNvSpPr/>
      </xdr:nvSpPr>
      <xdr:spPr>
        <a:xfrm>
          <a:off x="17937480" y="1793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50074</xdr:rowOff>
    </xdr:from>
    <xdr:to>
      <xdr:col>111</xdr:col>
      <xdr:colOff>177800</xdr:colOff>
      <xdr:row>107</xdr:row>
      <xdr:rowOff>51707</xdr:rowOff>
    </xdr:to>
    <xdr:cxnSp macro="">
      <xdr:nvCxnSpPr>
        <xdr:cNvPr id="939" name="直線コネクタ 938">
          <a:extLst>
            <a:ext uri="{FF2B5EF4-FFF2-40B4-BE49-F238E27FC236}">
              <a16:creationId xmlns:a16="http://schemas.microsoft.com/office/drawing/2014/main" id="{CE66DC8B-90E6-41ED-BB78-CE6C4F9479A2}"/>
            </a:ext>
          </a:extLst>
        </xdr:cNvPr>
        <xdr:cNvCxnSpPr/>
      </xdr:nvCxnSpPr>
      <xdr:spPr>
        <a:xfrm flipV="1">
          <a:off x="17988280" y="17987554"/>
          <a:ext cx="78994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169092</xdr:rowOff>
    </xdr:from>
    <xdr:to>
      <xdr:col>102</xdr:col>
      <xdr:colOff>165100</xdr:colOff>
      <xdr:row>107</xdr:row>
      <xdr:rowOff>99242</xdr:rowOff>
    </xdr:to>
    <xdr:sp macro="" textlink="">
      <xdr:nvSpPr>
        <xdr:cNvPr id="940" name="楕円 939">
          <a:extLst>
            <a:ext uri="{FF2B5EF4-FFF2-40B4-BE49-F238E27FC236}">
              <a16:creationId xmlns:a16="http://schemas.microsoft.com/office/drawing/2014/main" id="{43E0CFCE-ADBE-46DE-BB9B-E5DF415CD813}"/>
            </a:ext>
          </a:extLst>
        </xdr:cNvPr>
        <xdr:cNvSpPr/>
      </xdr:nvSpPr>
      <xdr:spPr>
        <a:xfrm>
          <a:off x="17162780" y="179389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48442</xdr:rowOff>
    </xdr:from>
    <xdr:to>
      <xdr:col>107</xdr:col>
      <xdr:colOff>50800</xdr:colOff>
      <xdr:row>107</xdr:row>
      <xdr:rowOff>51707</xdr:rowOff>
    </xdr:to>
    <xdr:cxnSp macro="">
      <xdr:nvCxnSpPr>
        <xdr:cNvPr id="941" name="直線コネクタ 940">
          <a:extLst>
            <a:ext uri="{FF2B5EF4-FFF2-40B4-BE49-F238E27FC236}">
              <a16:creationId xmlns:a16="http://schemas.microsoft.com/office/drawing/2014/main" id="{92C3FE15-DAA5-4E91-8514-FA94182400D5}"/>
            </a:ext>
          </a:extLst>
        </xdr:cNvPr>
        <xdr:cNvCxnSpPr/>
      </xdr:nvCxnSpPr>
      <xdr:spPr>
        <a:xfrm>
          <a:off x="17213580" y="17985922"/>
          <a:ext cx="7747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5806</xdr:rowOff>
    </xdr:from>
    <xdr:to>
      <xdr:col>98</xdr:col>
      <xdr:colOff>38100</xdr:colOff>
      <xdr:row>107</xdr:row>
      <xdr:rowOff>107406</xdr:rowOff>
    </xdr:to>
    <xdr:sp macro="" textlink="">
      <xdr:nvSpPr>
        <xdr:cNvPr id="942" name="楕円 941">
          <a:extLst>
            <a:ext uri="{FF2B5EF4-FFF2-40B4-BE49-F238E27FC236}">
              <a16:creationId xmlns:a16="http://schemas.microsoft.com/office/drawing/2014/main" id="{9A8360E2-D129-4BD9-96BB-CA1B74DCFEF1}"/>
            </a:ext>
          </a:extLst>
        </xdr:cNvPr>
        <xdr:cNvSpPr/>
      </xdr:nvSpPr>
      <xdr:spPr>
        <a:xfrm>
          <a:off x="16388080" y="179432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48442</xdr:rowOff>
    </xdr:from>
    <xdr:to>
      <xdr:col>102</xdr:col>
      <xdr:colOff>114300</xdr:colOff>
      <xdr:row>107</xdr:row>
      <xdr:rowOff>56606</xdr:rowOff>
    </xdr:to>
    <xdr:cxnSp macro="">
      <xdr:nvCxnSpPr>
        <xdr:cNvPr id="943" name="直線コネクタ 942">
          <a:extLst>
            <a:ext uri="{FF2B5EF4-FFF2-40B4-BE49-F238E27FC236}">
              <a16:creationId xmlns:a16="http://schemas.microsoft.com/office/drawing/2014/main" id="{0553AAB9-2455-498A-8AC9-C44303F90300}"/>
            </a:ext>
          </a:extLst>
        </xdr:cNvPr>
        <xdr:cNvCxnSpPr/>
      </xdr:nvCxnSpPr>
      <xdr:spPr>
        <a:xfrm flipV="1">
          <a:off x="16431260" y="17985922"/>
          <a:ext cx="78232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120666</xdr:rowOff>
    </xdr:from>
    <xdr:ext cx="469744" cy="259045"/>
    <xdr:sp macro="" textlink="">
      <xdr:nvSpPr>
        <xdr:cNvPr id="944" name="n_1aveValue【庁舎】&#10;一人当たり面積">
          <a:extLst>
            <a:ext uri="{FF2B5EF4-FFF2-40B4-BE49-F238E27FC236}">
              <a16:creationId xmlns:a16="http://schemas.microsoft.com/office/drawing/2014/main" id="{D99103BF-CA62-41B6-BFE1-0BF298694DA3}"/>
            </a:ext>
          </a:extLst>
        </xdr:cNvPr>
        <xdr:cNvSpPr txBox="1"/>
      </xdr:nvSpPr>
      <xdr:spPr>
        <a:xfrm>
          <a:off x="18561127" y="1755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130464</xdr:rowOff>
    </xdr:from>
    <xdr:ext cx="469744" cy="259045"/>
    <xdr:sp macro="" textlink="">
      <xdr:nvSpPr>
        <xdr:cNvPr id="945" name="n_2aveValue【庁舎】&#10;一人当たり面積">
          <a:extLst>
            <a:ext uri="{FF2B5EF4-FFF2-40B4-BE49-F238E27FC236}">
              <a16:creationId xmlns:a16="http://schemas.microsoft.com/office/drawing/2014/main" id="{911268D6-17A0-4A0C-97A8-105723A76E0C}"/>
            </a:ext>
          </a:extLst>
        </xdr:cNvPr>
        <xdr:cNvSpPr txBox="1"/>
      </xdr:nvSpPr>
      <xdr:spPr>
        <a:xfrm>
          <a:off x="17776267" y="17565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146793</xdr:rowOff>
    </xdr:from>
    <xdr:ext cx="469744" cy="259045"/>
    <xdr:sp macro="" textlink="">
      <xdr:nvSpPr>
        <xdr:cNvPr id="946" name="n_3aveValue【庁舎】&#10;一人当たり面積">
          <a:extLst>
            <a:ext uri="{FF2B5EF4-FFF2-40B4-BE49-F238E27FC236}">
              <a16:creationId xmlns:a16="http://schemas.microsoft.com/office/drawing/2014/main" id="{F977FF74-197E-41DF-927D-5A5AB3B714B3}"/>
            </a:ext>
          </a:extLst>
        </xdr:cNvPr>
        <xdr:cNvSpPr txBox="1"/>
      </xdr:nvSpPr>
      <xdr:spPr>
        <a:xfrm>
          <a:off x="17001567" y="1758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171285</xdr:rowOff>
    </xdr:from>
    <xdr:ext cx="469744" cy="259045"/>
    <xdr:sp macro="" textlink="">
      <xdr:nvSpPr>
        <xdr:cNvPr id="947" name="n_4aveValue【庁舎】&#10;一人当たり面積">
          <a:extLst>
            <a:ext uri="{FF2B5EF4-FFF2-40B4-BE49-F238E27FC236}">
              <a16:creationId xmlns:a16="http://schemas.microsoft.com/office/drawing/2014/main" id="{67AFA795-3C05-4640-930E-FDF46EE6F57B}"/>
            </a:ext>
          </a:extLst>
        </xdr:cNvPr>
        <xdr:cNvSpPr txBox="1"/>
      </xdr:nvSpPr>
      <xdr:spPr>
        <a:xfrm>
          <a:off x="16226867" y="1760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92001</xdr:rowOff>
    </xdr:from>
    <xdr:ext cx="469744" cy="259045"/>
    <xdr:sp macro="" textlink="">
      <xdr:nvSpPr>
        <xdr:cNvPr id="948" name="n_1mainValue【庁舎】&#10;一人当たり面積">
          <a:extLst>
            <a:ext uri="{FF2B5EF4-FFF2-40B4-BE49-F238E27FC236}">
              <a16:creationId xmlns:a16="http://schemas.microsoft.com/office/drawing/2014/main" id="{8F134A0F-BAAF-41E9-9F1F-19B8AB1425AA}"/>
            </a:ext>
          </a:extLst>
        </xdr:cNvPr>
        <xdr:cNvSpPr txBox="1"/>
      </xdr:nvSpPr>
      <xdr:spPr>
        <a:xfrm>
          <a:off x="18561127" y="18029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93634</xdr:rowOff>
    </xdr:from>
    <xdr:ext cx="469744" cy="259045"/>
    <xdr:sp macro="" textlink="">
      <xdr:nvSpPr>
        <xdr:cNvPr id="949" name="n_2mainValue【庁舎】&#10;一人当たり面積">
          <a:extLst>
            <a:ext uri="{FF2B5EF4-FFF2-40B4-BE49-F238E27FC236}">
              <a16:creationId xmlns:a16="http://schemas.microsoft.com/office/drawing/2014/main" id="{ACC5C67D-84F2-4922-8AC4-32BA71A4B480}"/>
            </a:ext>
          </a:extLst>
        </xdr:cNvPr>
        <xdr:cNvSpPr txBox="1"/>
      </xdr:nvSpPr>
      <xdr:spPr>
        <a:xfrm>
          <a:off x="17776267" y="18031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90369</xdr:rowOff>
    </xdr:from>
    <xdr:ext cx="469744" cy="259045"/>
    <xdr:sp macro="" textlink="">
      <xdr:nvSpPr>
        <xdr:cNvPr id="950" name="n_3mainValue【庁舎】&#10;一人当たり面積">
          <a:extLst>
            <a:ext uri="{FF2B5EF4-FFF2-40B4-BE49-F238E27FC236}">
              <a16:creationId xmlns:a16="http://schemas.microsoft.com/office/drawing/2014/main" id="{0DAEB114-6990-478B-B567-BDC90AB6EB87}"/>
            </a:ext>
          </a:extLst>
        </xdr:cNvPr>
        <xdr:cNvSpPr txBox="1"/>
      </xdr:nvSpPr>
      <xdr:spPr>
        <a:xfrm>
          <a:off x="17001567" y="1802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98533</xdr:rowOff>
    </xdr:from>
    <xdr:ext cx="469744" cy="259045"/>
    <xdr:sp macro="" textlink="">
      <xdr:nvSpPr>
        <xdr:cNvPr id="951" name="n_4mainValue【庁舎】&#10;一人当たり面積">
          <a:extLst>
            <a:ext uri="{FF2B5EF4-FFF2-40B4-BE49-F238E27FC236}">
              <a16:creationId xmlns:a16="http://schemas.microsoft.com/office/drawing/2014/main" id="{23E42B2B-7FC8-41C1-A5E7-8E7BAEEC969C}"/>
            </a:ext>
          </a:extLst>
        </xdr:cNvPr>
        <xdr:cNvSpPr txBox="1"/>
      </xdr:nvSpPr>
      <xdr:spPr>
        <a:xfrm>
          <a:off x="16226867" y="18036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2" name="正方形/長方形 951">
          <a:extLst>
            <a:ext uri="{FF2B5EF4-FFF2-40B4-BE49-F238E27FC236}">
              <a16:creationId xmlns:a16="http://schemas.microsoft.com/office/drawing/2014/main" id="{2E068530-FAC3-4BFE-A08D-51D5896B175B}"/>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3" name="正方形/長方形 952">
          <a:extLst>
            <a:ext uri="{FF2B5EF4-FFF2-40B4-BE49-F238E27FC236}">
              <a16:creationId xmlns:a16="http://schemas.microsoft.com/office/drawing/2014/main" id="{041C4420-EB3C-4942-8779-183D453712F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4" name="テキスト ボックス 953">
          <a:extLst>
            <a:ext uri="{FF2B5EF4-FFF2-40B4-BE49-F238E27FC236}">
              <a16:creationId xmlns:a16="http://schemas.microsoft.com/office/drawing/2014/main" id="{06683EA0-D019-400A-A98A-21C15D2E7412}"/>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類似団体と比較していずれの施設も有形固定資産減価償却率が高く、特に庁舎、市民会館が</a:t>
          </a:r>
          <a:r>
            <a:rPr kumimoji="1" lang="en-US" altLang="ja-JP" sz="1100">
              <a:solidFill>
                <a:schemeClr val="dk1"/>
              </a:solidFill>
              <a:effectLst/>
              <a:latin typeface="+mn-lt"/>
              <a:ea typeface="+mn-ea"/>
              <a:cs typeface="+mn-cs"/>
            </a:rPr>
            <a:t>90</a:t>
          </a:r>
          <a:r>
            <a:rPr kumimoji="1" lang="ja-JP" altLang="ja-JP" sz="1100">
              <a:solidFill>
                <a:schemeClr val="dk1"/>
              </a:solidFill>
              <a:effectLst/>
              <a:latin typeface="+mn-lt"/>
              <a:ea typeface="+mn-ea"/>
              <a:cs typeface="+mn-cs"/>
            </a:rPr>
            <a:t>パーセント超えて、老朽化が著しい。</a:t>
          </a:r>
          <a:endParaRPr lang="ja-JP" altLang="ja-JP">
            <a:effectLst/>
          </a:endParaRPr>
        </a:p>
        <a:p>
          <a:r>
            <a:rPr kumimoji="1" lang="ja-JP" altLang="ja-JP" sz="1100">
              <a:solidFill>
                <a:schemeClr val="dk1"/>
              </a:solidFill>
              <a:effectLst/>
              <a:latin typeface="+mn-lt"/>
              <a:ea typeface="+mn-ea"/>
              <a:cs typeface="+mn-cs"/>
            </a:rPr>
            <a:t>　庁舎については、老朽化に加え、耐震安全性が確保されていないことから、庁舎整備を進めている。</a:t>
          </a:r>
          <a:endParaRPr lang="ja-JP" altLang="ja-JP">
            <a:effectLst/>
          </a:endParaRPr>
        </a:p>
        <a:p>
          <a:r>
            <a:rPr kumimoji="1" lang="ja-JP" altLang="ja-JP" sz="1100">
              <a:solidFill>
                <a:schemeClr val="dk1"/>
              </a:solidFill>
              <a:effectLst/>
              <a:latin typeface="+mn-lt"/>
              <a:ea typeface="+mn-ea"/>
              <a:cs typeface="+mn-cs"/>
            </a:rPr>
            <a:t>　一般廃棄物処理施設については、一部事務組合で新たな施設を整備しており令和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年度より始動する。</a:t>
          </a:r>
          <a:endParaRPr lang="ja-JP" altLang="ja-JP">
            <a:effectLst/>
          </a:endParaRPr>
        </a:p>
        <a:p>
          <a:r>
            <a:rPr kumimoji="1" lang="ja-JP" altLang="ja-JP" sz="1100">
              <a:solidFill>
                <a:schemeClr val="dk1"/>
              </a:solidFill>
              <a:effectLst/>
              <a:latin typeface="+mn-lt"/>
              <a:ea typeface="+mn-ea"/>
              <a:cs typeface="+mn-cs"/>
            </a:rPr>
            <a:t>　市民会館については、令和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年度に個別施設計画を策定し、文化施設の整理統合や他施設との複合化等に向けた検討を進めている。</a:t>
          </a:r>
          <a:endParaRPr lang="ja-JP" altLang="ja-JP">
            <a:effectLst/>
          </a:endParaRPr>
        </a:p>
        <a:p>
          <a:endParaRPr lang="ja-JP" altLang="ja-JP">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36291019</v>
      </c>
      <c r="BO4" s="462"/>
      <c r="BP4" s="462"/>
      <c r="BQ4" s="462"/>
      <c r="BR4" s="462"/>
      <c r="BS4" s="462"/>
      <c r="BT4" s="462"/>
      <c r="BU4" s="463"/>
      <c r="BV4" s="461">
        <v>34119580</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2.1</v>
      </c>
      <c r="CU4" s="602"/>
      <c r="CV4" s="602"/>
      <c r="CW4" s="602"/>
      <c r="CX4" s="602"/>
      <c r="CY4" s="602"/>
      <c r="CZ4" s="602"/>
      <c r="DA4" s="603"/>
      <c r="DB4" s="601">
        <v>2.9</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35649864</v>
      </c>
      <c r="BO5" s="433"/>
      <c r="BP5" s="433"/>
      <c r="BQ5" s="433"/>
      <c r="BR5" s="433"/>
      <c r="BS5" s="433"/>
      <c r="BT5" s="433"/>
      <c r="BU5" s="434"/>
      <c r="BV5" s="432">
        <v>33207232</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97.4</v>
      </c>
      <c r="CU5" s="430"/>
      <c r="CV5" s="430"/>
      <c r="CW5" s="430"/>
      <c r="CX5" s="430"/>
      <c r="CY5" s="430"/>
      <c r="CZ5" s="430"/>
      <c r="DA5" s="431"/>
      <c r="DB5" s="429">
        <v>98.4</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641155</v>
      </c>
      <c r="BO6" s="433"/>
      <c r="BP6" s="433"/>
      <c r="BQ6" s="433"/>
      <c r="BR6" s="433"/>
      <c r="BS6" s="433"/>
      <c r="BT6" s="433"/>
      <c r="BU6" s="434"/>
      <c r="BV6" s="432">
        <v>912348</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97.7</v>
      </c>
      <c r="CU6" s="576"/>
      <c r="CV6" s="576"/>
      <c r="CW6" s="576"/>
      <c r="CX6" s="576"/>
      <c r="CY6" s="576"/>
      <c r="CZ6" s="576"/>
      <c r="DA6" s="577"/>
      <c r="DB6" s="575">
        <v>99.1</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343513</v>
      </c>
      <c r="BO7" s="433"/>
      <c r="BP7" s="433"/>
      <c r="BQ7" s="433"/>
      <c r="BR7" s="433"/>
      <c r="BS7" s="433"/>
      <c r="BT7" s="433"/>
      <c r="BU7" s="434"/>
      <c r="BV7" s="432">
        <v>514948</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13951095</v>
      </c>
      <c r="CU7" s="433"/>
      <c r="CV7" s="433"/>
      <c r="CW7" s="433"/>
      <c r="CX7" s="433"/>
      <c r="CY7" s="433"/>
      <c r="CZ7" s="433"/>
      <c r="DA7" s="434"/>
      <c r="DB7" s="432">
        <v>13618519</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297642</v>
      </c>
      <c r="BO8" s="433"/>
      <c r="BP8" s="433"/>
      <c r="BQ8" s="433"/>
      <c r="BR8" s="433"/>
      <c r="BS8" s="433"/>
      <c r="BT8" s="433"/>
      <c r="BU8" s="434"/>
      <c r="BV8" s="432">
        <v>397400</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0.43</v>
      </c>
      <c r="CU8" s="536"/>
      <c r="CV8" s="536"/>
      <c r="CW8" s="536"/>
      <c r="CX8" s="536"/>
      <c r="CY8" s="536"/>
      <c r="CZ8" s="536"/>
      <c r="DA8" s="537"/>
      <c r="DB8" s="535">
        <v>0.43</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46203</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-99758</v>
      </c>
      <c r="BO9" s="433"/>
      <c r="BP9" s="433"/>
      <c r="BQ9" s="433"/>
      <c r="BR9" s="433"/>
      <c r="BS9" s="433"/>
      <c r="BT9" s="433"/>
      <c r="BU9" s="434"/>
      <c r="BV9" s="432">
        <v>-41889</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12.5</v>
      </c>
      <c r="CU9" s="430"/>
      <c r="CV9" s="430"/>
      <c r="CW9" s="430"/>
      <c r="CX9" s="430"/>
      <c r="CY9" s="430"/>
      <c r="CZ9" s="430"/>
      <c r="DA9" s="431"/>
      <c r="DB9" s="429">
        <v>12.3</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48441</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910</v>
      </c>
      <c r="BO10" s="433"/>
      <c r="BP10" s="433"/>
      <c r="BQ10" s="433"/>
      <c r="BR10" s="433"/>
      <c r="BS10" s="433"/>
      <c r="BT10" s="433"/>
      <c r="BU10" s="434"/>
      <c r="BV10" s="432">
        <v>37</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44839</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200000</v>
      </c>
      <c r="BO12" s="433"/>
      <c r="BP12" s="433"/>
      <c r="BQ12" s="433"/>
      <c r="BR12" s="433"/>
      <c r="BS12" s="433"/>
      <c r="BT12" s="433"/>
      <c r="BU12" s="434"/>
      <c r="BV12" s="432">
        <v>100000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130</v>
      </c>
      <c r="N13" s="517"/>
      <c r="O13" s="517"/>
      <c r="P13" s="517"/>
      <c r="Q13" s="518"/>
      <c r="R13" s="519">
        <v>43642</v>
      </c>
      <c r="S13" s="520"/>
      <c r="T13" s="520"/>
      <c r="U13" s="520"/>
      <c r="V13" s="521"/>
      <c r="W13" s="522" t="s">
        <v>131</v>
      </c>
      <c r="X13" s="418"/>
      <c r="Y13" s="418"/>
      <c r="Z13" s="418"/>
      <c r="AA13" s="418"/>
      <c r="AB13" s="419"/>
      <c r="AC13" s="385">
        <v>313</v>
      </c>
      <c r="AD13" s="386"/>
      <c r="AE13" s="386"/>
      <c r="AF13" s="386"/>
      <c r="AG13" s="387"/>
      <c r="AH13" s="385">
        <v>307</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-298848</v>
      </c>
      <c r="BO13" s="433"/>
      <c r="BP13" s="433"/>
      <c r="BQ13" s="433"/>
      <c r="BR13" s="433"/>
      <c r="BS13" s="433"/>
      <c r="BT13" s="433"/>
      <c r="BU13" s="434"/>
      <c r="BV13" s="432">
        <v>-141852</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8.5</v>
      </c>
      <c r="CU13" s="430"/>
      <c r="CV13" s="430"/>
      <c r="CW13" s="430"/>
      <c r="CX13" s="430"/>
      <c r="CY13" s="430"/>
      <c r="CZ13" s="430"/>
      <c r="DA13" s="431"/>
      <c r="DB13" s="429">
        <v>8.5</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45389</v>
      </c>
      <c r="S14" s="520"/>
      <c r="T14" s="520"/>
      <c r="U14" s="520"/>
      <c r="V14" s="521"/>
      <c r="W14" s="523"/>
      <c r="X14" s="421"/>
      <c r="Y14" s="421"/>
      <c r="Z14" s="421"/>
      <c r="AA14" s="421"/>
      <c r="AB14" s="422"/>
      <c r="AC14" s="512">
        <v>1.7</v>
      </c>
      <c r="AD14" s="513"/>
      <c r="AE14" s="513"/>
      <c r="AF14" s="513"/>
      <c r="AG14" s="514"/>
      <c r="AH14" s="512">
        <v>1.7</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130</v>
      </c>
      <c r="N15" s="517"/>
      <c r="O15" s="517"/>
      <c r="P15" s="517"/>
      <c r="Q15" s="518"/>
      <c r="R15" s="519">
        <v>44404</v>
      </c>
      <c r="S15" s="520"/>
      <c r="T15" s="520"/>
      <c r="U15" s="520"/>
      <c r="V15" s="521"/>
      <c r="W15" s="522" t="s">
        <v>137</v>
      </c>
      <c r="X15" s="418"/>
      <c r="Y15" s="418"/>
      <c r="Z15" s="418"/>
      <c r="AA15" s="418"/>
      <c r="AB15" s="419"/>
      <c r="AC15" s="385">
        <v>4461</v>
      </c>
      <c r="AD15" s="386"/>
      <c r="AE15" s="386"/>
      <c r="AF15" s="386"/>
      <c r="AG15" s="387"/>
      <c r="AH15" s="385">
        <v>4418</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5292579</v>
      </c>
      <c r="BO15" s="462"/>
      <c r="BP15" s="462"/>
      <c r="BQ15" s="462"/>
      <c r="BR15" s="462"/>
      <c r="BS15" s="462"/>
      <c r="BT15" s="462"/>
      <c r="BU15" s="463"/>
      <c r="BV15" s="461">
        <v>5275733</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23.6</v>
      </c>
      <c r="AD16" s="513"/>
      <c r="AE16" s="513"/>
      <c r="AF16" s="513"/>
      <c r="AG16" s="514"/>
      <c r="AH16" s="512">
        <v>23.8</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12544928</v>
      </c>
      <c r="BO16" s="433"/>
      <c r="BP16" s="433"/>
      <c r="BQ16" s="433"/>
      <c r="BR16" s="433"/>
      <c r="BS16" s="433"/>
      <c r="BT16" s="433"/>
      <c r="BU16" s="434"/>
      <c r="BV16" s="432">
        <v>12171595</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14121</v>
      </c>
      <c r="AD17" s="386"/>
      <c r="AE17" s="386"/>
      <c r="AF17" s="386"/>
      <c r="AG17" s="387"/>
      <c r="AH17" s="385">
        <v>13870</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6657053</v>
      </c>
      <c r="BO17" s="433"/>
      <c r="BP17" s="433"/>
      <c r="BQ17" s="433"/>
      <c r="BR17" s="433"/>
      <c r="BS17" s="433"/>
      <c r="BT17" s="433"/>
      <c r="BU17" s="434"/>
      <c r="BV17" s="432">
        <v>6636830</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54.55</v>
      </c>
      <c r="M18" s="485"/>
      <c r="N18" s="485"/>
      <c r="O18" s="485"/>
      <c r="P18" s="485"/>
      <c r="Q18" s="485"/>
      <c r="R18" s="486"/>
      <c r="S18" s="486"/>
      <c r="T18" s="486"/>
      <c r="U18" s="486"/>
      <c r="V18" s="487"/>
      <c r="W18" s="503"/>
      <c r="X18" s="504"/>
      <c r="Y18" s="504"/>
      <c r="Z18" s="504"/>
      <c r="AA18" s="504"/>
      <c r="AB18" s="528"/>
      <c r="AC18" s="402">
        <v>74.7</v>
      </c>
      <c r="AD18" s="403"/>
      <c r="AE18" s="403"/>
      <c r="AF18" s="403"/>
      <c r="AG18" s="488"/>
      <c r="AH18" s="402">
        <v>74.599999999999994</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14024718</v>
      </c>
      <c r="BO18" s="433"/>
      <c r="BP18" s="433"/>
      <c r="BQ18" s="433"/>
      <c r="BR18" s="433"/>
      <c r="BS18" s="433"/>
      <c r="BT18" s="433"/>
      <c r="BU18" s="434"/>
      <c r="BV18" s="432">
        <v>13627288</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847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18365716</v>
      </c>
      <c r="BO19" s="433"/>
      <c r="BP19" s="433"/>
      <c r="BQ19" s="433"/>
      <c r="BR19" s="433"/>
      <c r="BS19" s="433"/>
      <c r="BT19" s="433"/>
      <c r="BU19" s="434"/>
      <c r="BV19" s="432">
        <v>18253460</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20588</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31635099</v>
      </c>
      <c r="BO22" s="462"/>
      <c r="BP22" s="462"/>
      <c r="BQ22" s="462"/>
      <c r="BR22" s="462"/>
      <c r="BS22" s="462"/>
      <c r="BT22" s="462"/>
      <c r="BU22" s="463"/>
      <c r="BV22" s="461">
        <v>30919280</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30375399</v>
      </c>
      <c r="BO23" s="433"/>
      <c r="BP23" s="433"/>
      <c r="BQ23" s="433"/>
      <c r="BR23" s="433"/>
      <c r="BS23" s="433"/>
      <c r="BT23" s="433"/>
      <c r="BU23" s="434"/>
      <c r="BV23" s="432">
        <v>29600582</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7690</v>
      </c>
      <c r="R24" s="386"/>
      <c r="S24" s="386"/>
      <c r="T24" s="386"/>
      <c r="U24" s="386"/>
      <c r="V24" s="387"/>
      <c r="W24" s="475"/>
      <c r="X24" s="412"/>
      <c r="Y24" s="413"/>
      <c r="Z24" s="388" t="s">
        <v>162</v>
      </c>
      <c r="AA24" s="389"/>
      <c r="AB24" s="389"/>
      <c r="AC24" s="389"/>
      <c r="AD24" s="389"/>
      <c r="AE24" s="389"/>
      <c r="AF24" s="389"/>
      <c r="AG24" s="390"/>
      <c r="AH24" s="385">
        <v>361</v>
      </c>
      <c r="AI24" s="386"/>
      <c r="AJ24" s="386"/>
      <c r="AK24" s="386"/>
      <c r="AL24" s="387"/>
      <c r="AM24" s="385">
        <v>1144009</v>
      </c>
      <c r="AN24" s="386"/>
      <c r="AO24" s="386"/>
      <c r="AP24" s="386"/>
      <c r="AQ24" s="386"/>
      <c r="AR24" s="387"/>
      <c r="AS24" s="385">
        <v>3169</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25568084</v>
      </c>
      <c r="BO24" s="433"/>
      <c r="BP24" s="433"/>
      <c r="BQ24" s="433"/>
      <c r="BR24" s="433"/>
      <c r="BS24" s="433"/>
      <c r="BT24" s="433"/>
      <c r="BU24" s="434"/>
      <c r="BV24" s="432">
        <v>24229135</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6720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2302800</v>
      </c>
      <c r="BO25" s="462"/>
      <c r="BP25" s="462"/>
      <c r="BQ25" s="462"/>
      <c r="BR25" s="462"/>
      <c r="BS25" s="462"/>
      <c r="BT25" s="462"/>
      <c r="BU25" s="463"/>
      <c r="BV25" s="461">
        <v>5139495</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6070</v>
      </c>
      <c r="R26" s="386"/>
      <c r="S26" s="386"/>
      <c r="T26" s="386"/>
      <c r="U26" s="386"/>
      <c r="V26" s="387"/>
      <c r="W26" s="475"/>
      <c r="X26" s="412"/>
      <c r="Y26" s="413"/>
      <c r="Z26" s="388" t="s">
        <v>168</v>
      </c>
      <c r="AA26" s="443"/>
      <c r="AB26" s="443"/>
      <c r="AC26" s="443"/>
      <c r="AD26" s="443"/>
      <c r="AE26" s="443"/>
      <c r="AF26" s="443"/>
      <c r="AG26" s="444"/>
      <c r="AH26" s="385">
        <v>20</v>
      </c>
      <c r="AI26" s="386"/>
      <c r="AJ26" s="386"/>
      <c r="AK26" s="386"/>
      <c r="AL26" s="387"/>
      <c r="AM26" s="385">
        <v>64460</v>
      </c>
      <c r="AN26" s="386"/>
      <c r="AO26" s="386"/>
      <c r="AP26" s="386"/>
      <c r="AQ26" s="386"/>
      <c r="AR26" s="387"/>
      <c r="AS26" s="385">
        <v>3223</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4760</v>
      </c>
      <c r="R27" s="386"/>
      <c r="S27" s="386"/>
      <c r="T27" s="386"/>
      <c r="U27" s="386"/>
      <c r="V27" s="387"/>
      <c r="W27" s="475"/>
      <c r="X27" s="412"/>
      <c r="Y27" s="413"/>
      <c r="Z27" s="388" t="s">
        <v>171</v>
      </c>
      <c r="AA27" s="389"/>
      <c r="AB27" s="389"/>
      <c r="AC27" s="389"/>
      <c r="AD27" s="389"/>
      <c r="AE27" s="389"/>
      <c r="AF27" s="389"/>
      <c r="AG27" s="390"/>
      <c r="AH27" s="385">
        <v>6</v>
      </c>
      <c r="AI27" s="386"/>
      <c r="AJ27" s="386"/>
      <c r="AK27" s="386"/>
      <c r="AL27" s="387"/>
      <c r="AM27" s="385">
        <v>18788</v>
      </c>
      <c r="AN27" s="386"/>
      <c r="AO27" s="386"/>
      <c r="AP27" s="386"/>
      <c r="AQ27" s="386"/>
      <c r="AR27" s="387"/>
      <c r="AS27" s="385">
        <v>3131</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4220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2935008</v>
      </c>
      <c r="BO28" s="462"/>
      <c r="BP28" s="462"/>
      <c r="BQ28" s="462"/>
      <c r="BR28" s="462"/>
      <c r="BS28" s="462"/>
      <c r="BT28" s="462"/>
      <c r="BU28" s="463"/>
      <c r="BV28" s="461">
        <v>2934098</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16</v>
      </c>
      <c r="M29" s="386"/>
      <c r="N29" s="386"/>
      <c r="O29" s="386"/>
      <c r="P29" s="387"/>
      <c r="Q29" s="385">
        <v>3940</v>
      </c>
      <c r="R29" s="386"/>
      <c r="S29" s="386"/>
      <c r="T29" s="386"/>
      <c r="U29" s="386"/>
      <c r="V29" s="387"/>
      <c r="W29" s="476"/>
      <c r="X29" s="477"/>
      <c r="Y29" s="478"/>
      <c r="Z29" s="388" t="s">
        <v>177</v>
      </c>
      <c r="AA29" s="389"/>
      <c r="AB29" s="389"/>
      <c r="AC29" s="389"/>
      <c r="AD29" s="389"/>
      <c r="AE29" s="389"/>
      <c r="AF29" s="389"/>
      <c r="AG29" s="390"/>
      <c r="AH29" s="385">
        <v>367</v>
      </c>
      <c r="AI29" s="386"/>
      <c r="AJ29" s="386"/>
      <c r="AK29" s="386"/>
      <c r="AL29" s="387"/>
      <c r="AM29" s="385">
        <v>1162797</v>
      </c>
      <c r="AN29" s="386"/>
      <c r="AO29" s="386"/>
      <c r="AP29" s="386"/>
      <c r="AQ29" s="386"/>
      <c r="AR29" s="387"/>
      <c r="AS29" s="385">
        <v>3168</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876356</v>
      </c>
      <c r="BO29" s="433"/>
      <c r="BP29" s="433"/>
      <c r="BQ29" s="433"/>
      <c r="BR29" s="433"/>
      <c r="BS29" s="433"/>
      <c r="BT29" s="433"/>
      <c r="BU29" s="434"/>
      <c r="BV29" s="432">
        <v>835259</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95</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12713805</v>
      </c>
      <c r="BO30" s="467"/>
      <c r="BP30" s="467"/>
      <c r="BQ30" s="467"/>
      <c r="BR30" s="467"/>
      <c r="BS30" s="467"/>
      <c r="BT30" s="467"/>
      <c r="BU30" s="468"/>
      <c r="BV30" s="466">
        <v>13059944</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4</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IF('各会計、関係団体の財政状況及び健全化判断比率'!B30="","",'各会計、関係団体の財政状況及び健全化判断比率'!B30)</f>
        <v>病院事業会計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田川広域水道企業団（水道事業会計）</v>
      </c>
      <c r="BZ34" s="381"/>
      <c r="CA34" s="381"/>
      <c r="CB34" s="381"/>
      <c r="CC34" s="381"/>
      <c r="CD34" s="381"/>
      <c r="CE34" s="381"/>
      <c r="CF34" s="381"/>
      <c r="CG34" s="381"/>
      <c r="CH34" s="381"/>
      <c r="CI34" s="381"/>
      <c r="CJ34" s="381"/>
      <c r="CK34" s="381"/>
      <c r="CL34" s="381"/>
      <c r="CM34" s="381"/>
      <c r="CN34" s="163"/>
      <c r="CO34" s="380">
        <f>IF(CQ34="","",MAX(C34:D43,U34:V43,AM34:AN43,BE34:BF43,BW34:BX43)+1)</f>
        <v>17</v>
      </c>
      <c r="CP34" s="380"/>
      <c r="CQ34" s="381" t="str">
        <f>IF('各会計、関係団体の財政状況及び健全化判断比率'!BS7="","",'各会計、関係団体の財政状況及び健全化判断比率'!BS7)</f>
        <v>田川市住宅管理公社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15">
      <c r="A35" s="163"/>
      <c r="B35" s="187"/>
      <c r="C35" s="380">
        <f>IF(E35="","",C34+1)</f>
        <v>2</v>
      </c>
      <c r="D35" s="380"/>
      <c r="E35" s="381" t="str">
        <f>IF('各会計、関係団体の財政状況及び健全化判断比率'!B8="","",'各会計、関係団体の財政状況及び健全化判断比率'!B8)</f>
        <v>急患医療特別会計</v>
      </c>
      <c r="F35" s="381"/>
      <c r="G35" s="381"/>
      <c r="H35" s="381"/>
      <c r="I35" s="381"/>
      <c r="J35" s="381"/>
      <c r="K35" s="381"/>
      <c r="L35" s="381"/>
      <c r="M35" s="381"/>
      <c r="N35" s="381"/>
      <c r="O35" s="381"/>
      <c r="P35" s="381"/>
      <c r="Q35" s="381"/>
      <c r="R35" s="381"/>
      <c r="S35" s="381"/>
      <c r="T35" s="163"/>
      <c r="U35" s="380">
        <f>IF(W35="","",U34+1)</f>
        <v>5</v>
      </c>
      <c r="V35" s="380"/>
      <c r="W35" s="381" t="str">
        <f>IF('各会計、関係団体の財政状況及び健全化判断比率'!B29="","",'各会計、関係団体の財政状況及び健全化判断比率'!B29)</f>
        <v>後期高齢者医療特別会計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福岡県田川地区消防組合（一般会計）</v>
      </c>
      <c r="BZ35" s="381"/>
      <c r="CA35" s="381"/>
      <c r="CB35" s="381"/>
      <c r="CC35" s="381"/>
      <c r="CD35" s="381"/>
      <c r="CE35" s="381"/>
      <c r="CF35" s="381"/>
      <c r="CG35" s="381"/>
      <c r="CH35" s="381"/>
      <c r="CI35" s="381"/>
      <c r="CJ35" s="381"/>
      <c r="CK35" s="381"/>
      <c r="CL35" s="381"/>
      <c r="CM35" s="381"/>
      <c r="CN35" s="163"/>
      <c r="CO35" s="380">
        <f t="shared" ref="CO35:CO43" si="3">IF(CQ35="","",CO34+1)</f>
        <v>18</v>
      </c>
      <c r="CP35" s="380"/>
      <c r="CQ35" s="381" t="str">
        <f>IF('各会計、関係団体の財政状況及び健全化判断比率'!BS8="","",'各会計、関係団体の財政状況及び健全化判断比率'!BS8)</f>
        <v>Ｃｏｃｏテラスたがわ</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15">
      <c r="A36" s="163"/>
      <c r="B36" s="187"/>
      <c r="C36" s="380">
        <f>IF(E36="","",C35+1)</f>
        <v>3</v>
      </c>
      <c r="D36" s="380"/>
      <c r="E36" s="381" t="str">
        <f>IF('各会計、関係団体の財政状況及び健全化判断比率'!B9="","",'各会計、関係団体の財政状況及び健全化判断比率'!B9)</f>
        <v>田川市等三線沿線地域交通体系整備事業基金特別会計</v>
      </c>
      <c r="F36" s="381"/>
      <c r="G36" s="381"/>
      <c r="H36" s="381"/>
      <c r="I36" s="381"/>
      <c r="J36" s="381"/>
      <c r="K36" s="381"/>
      <c r="L36" s="381"/>
      <c r="M36" s="381"/>
      <c r="N36" s="381"/>
      <c r="O36" s="381"/>
      <c r="P36" s="381"/>
      <c r="Q36" s="381"/>
      <c r="R36" s="381"/>
      <c r="S36" s="381"/>
      <c r="T36" s="163"/>
      <c r="U36" s="380" t="str">
        <f t="shared" ref="U36:U43" si="4">IF(W36="","",U35+1)</f>
        <v/>
      </c>
      <c r="V36" s="380"/>
      <c r="W36" s="381"/>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田川地区斎場組合（一般会計）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田川地区清掃施設組合（一般会計）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田川郡東部環境衛生施設組合（一般会計）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福岡県介護保険広域連合（一般会計）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福岡県介護保険広域連合（介護保険事業特別会計）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14</v>
      </c>
      <c r="BX41" s="380"/>
      <c r="BY41" s="381" t="str">
        <f>IF('各会計、関係団体の財政状況及び健全化判断比率'!B75="","",'各会計、関係団体の財政状況及び健全化判断比率'!B75)</f>
        <v>福岡県後期高齢者医療広域連合（一般会計）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15</v>
      </c>
      <c r="BX42" s="380"/>
      <c r="BY42" s="381" t="str">
        <f>IF('各会計、関係団体の財政状況及び健全化判断比率'!B76="","",'各会計、関係団体の財政状況及び健全化判断比率'!B76)</f>
        <v>福岡県後期高齢者医療広域連合（後期高齢者医療特別会計）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16</v>
      </c>
      <c r="BX43" s="380"/>
      <c r="BY43" s="381" t="str">
        <f>IF('各会計、関係団体の財政状況及び健全化判断比率'!B77="","",'各会計、関係団体の財政状況及び健全化判断比率'!B77)</f>
        <v>福岡県自治振興組合（一般会計）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OBI/JqikmtKhaYd+ZQ9KhZALHX6epP1SulyBVSeD7xtdXk1B870wkW1u5AQn4TM/hI9/kls2rN/fig9/ft35lA==" saltValue="93NjQPsP4VA2qoBc5t6RT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5163796</v>
      </c>
      <c r="S5" s="690"/>
      <c r="T5" s="690"/>
      <c r="U5" s="690"/>
      <c r="V5" s="690"/>
      <c r="W5" s="690"/>
      <c r="X5" s="690"/>
      <c r="Y5" s="715"/>
      <c r="Z5" s="728">
        <v>14.2</v>
      </c>
      <c r="AA5" s="728"/>
      <c r="AB5" s="728"/>
      <c r="AC5" s="728"/>
      <c r="AD5" s="729">
        <v>5163796</v>
      </c>
      <c r="AE5" s="729"/>
      <c r="AF5" s="729"/>
      <c r="AG5" s="729"/>
      <c r="AH5" s="729"/>
      <c r="AI5" s="729"/>
      <c r="AJ5" s="729"/>
      <c r="AK5" s="729"/>
      <c r="AL5" s="716">
        <v>36</v>
      </c>
      <c r="AM5" s="698"/>
      <c r="AN5" s="698"/>
      <c r="AO5" s="717"/>
      <c r="AP5" s="692" t="s">
        <v>216</v>
      </c>
      <c r="AQ5" s="693"/>
      <c r="AR5" s="693"/>
      <c r="AS5" s="693"/>
      <c r="AT5" s="693"/>
      <c r="AU5" s="693"/>
      <c r="AV5" s="693"/>
      <c r="AW5" s="693"/>
      <c r="AX5" s="693"/>
      <c r="AY5" s="693"/>
      <c r="AZ5" s="693"/>
      <c r="BA5" s="693"/>
      <c r="BB5" s="693"/>
      <c r="BC5" s="693"/>
      <c r="BD5" s="693"/>
      <c r="BE5" s="693"/>
      <c r="BF5" s="694"/>
      <c r="BG5" s="634">
        <v>5163796</v>
      </c>
      <c r="BH5" s="635"/>
      <c r="BI5" s="635"/>
      <c r="BJ5" s="635"/>
      <c r="BK5" s="635"/>
      <c r="BL5" s="635"/>
      <c r="BM5" s="635"/>
      <c r="BN5" s="636"/>
      <c r="BO5" s="672">
        <v>100</v>
      </c>
      <c r="BP5" s="672"/>
      <c r="BQ5" s="672"/>
      <c r="BR5" s="672"/>
      <c r="BS5" s="673">
        <v>220187</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158035</v>
      </c>
      <c r="S6" s="635"/>
      <c r="T6" s="635"/>
      <c r="U6" s="635"/>
      <c r="V6" s="635"/>
      <c r="W6" s="635"/>
      <c r="X6" s="635"/>
      <c r="Y6" s="636"/>
      <c r="Z6" s="672">
        <v>0.4</v>
      </c>
      <c r="AA6" s="672"/>
      <c r="AB6" s="672"/>
      <c r="AC6" s="672"/>
      <c r="AD6" s="673">
        <v>158035</v>
      </c>
      <c r="AE6" s="673"/>
      <c r="AF6" s="673"/>
      <c r="AG6" s="673"/>
      <c r="AH6" s="673"/>
      <c r="AI6" s="673"/>
      <c r="AJ6" s="673"/>
      <c r="AK6" s="673"/>
      <c r="AL6" s="637">
        <v>1.1000000000000001</v>
      </c>
      <c r="AM6" s="638"/>
      <c r="AN6" s="638"/>
      <c r="AO6" s="674"/>
      <c r="AP6" s="631" t="s">
        <v>221</v>
      </c>
      <c r="AQ6" s="632"/>
      <c r="AR6" s="632"/>
      <c r="AS6" s="632"/>
      <c r="AT6" s="632"/>
      <c r="AU6" s="632"/>
      <c r="AV6" s="632"/>
      <c r="AW6" s="632"/>
      <c r="AX6" s="632"/>
      <c r="AY6" s="632"/>
      <c r="AZ6" s="632"/>
      <c r="BA6" s="632"/>
      <c r="BB6" s="632"/>
      <c r="BC6" s="632"/>
      <c r="BD6" s="632"/>
      <c r="BE6" s="632"/>
      <c r="BF6" s="633"/>
      <c r="BG6" s="634">
        <v>5163796</v>
      </c>
      <c r="BH6" s="635"/>
      <c r="BI6" s="635"/>
      <c r="BJ6" s="635"/>
      <c r="BK6" s="635"/>
      <c r="BL6" s="635"/>
      <c r="BM6" s="635"/>
      <c r="BN6" s="636"/>
      <c r="BO6" s="672">
        <v>100</v>
      </c>
      <c r="BP6" s="672"/>
      <c r="BQ6" s="672"/>
      <c r="BR6" s="672"/>
      <c r="BS6" s="673">
        <v>220187</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205719</v>
      </c>
      <c r="CS6" s="635"/>
      <c r="CT6" s="635"/>
      <c r="CU6" s="635"/>
      <c r="CV6" s="635"/>
      <c r="CW6" s="635"/>
      <c r="CX6" s="635"/>
      <c r="CY6" s="636"/>
      <c r="CZ6" s="716">
        <v>0.6</v>
      </c>
      <c r="DA6" s="698"/>
      <c r="DB6" s="698"/>
      <c r="DC6" s="718"/>
      <c r="DD6" s="640" t="s">
        <v>122</v>
      </c>
      <c r="DE6" s="635"/>
      <c r="DF6" s="635"/>
      <c r="DG6" s="635"/>
      <c r="DH6" s="635"/>
      <c r="DI6" s="635"/>
      <c r="DJ6" s="635"/>
      <c r="DK6" s="635"/>
      <c r="DL6" s="635"/>
      <c r="DM6" s="635"/>
      <c r="DN6" s="635"/>
      <c r="DO6" s="635"/>
      <c r="DP6" s="636"/>
      <c r="DQ6" s="640">
        <v>205719</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1658</v>
      </c>
      <c r="S7" s="635"/>
      <c r="T7" s="635"/>
      <c r="U7" s="635"/>
      <c r="V7" s="635"/>
      <c r="W7" s="635"/>
      <c r="X7" s="635"/>
      <c r="Y7" s="636"/>
      <c r="Z7" s="672">
        <v>0</v>
      </c>
      <c r="AA7" s="672"/>
      <c r="AB7" s="672"/>
      <c r="AC7" s="672"/>
      <c r="AD7" s="673">
        <v>1658</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1948981</v>
      </c>
      <c r="BH7" s="635"/>
      <c r="BI7" s="635"/>
      <c r="BJ7" s="635"/>
      <c r="BK7" s="635"/>
      <c r="BL7" s="635"/>
      <c r="BM7" s="635"/>
      <c r="BN7" s="636"/>
      <c r="BO7" s="672">
        <v>37.700000000000003</v>
      </c>
      <c r="BP7" s="672"/>
      <c r="BQ7" s="672"/>
      <c r="BR7" s="672"/>
      <c r="BS7" s="673">
        <v>59317</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4166838</v>
      </c>
      <c r="CS7" s="635"/>
      <c r="CT7" s="635"/>
      <c r="CU7" s="635"/>
      <c r="CV7" s="635"/>
      <c r="CW7" s="635"/>
      <c r="CX7" s="635"/>
      <c r="CY7" s="636"/>
      <c r="CZ7" s="672">
        <v>11.7</v>
      </c>
      <c r="DA7" s="672"/>
      <c r="DB7" s="672"/>
      <c r="DC7" s="672"/>
      <c r="DD7" s="640">
        <v>45083</v>
      </c>
      <c r="DE7" s="635"/>
      <c r="DF7" s="635"/>
      <c r="DG7" s="635"/>
      <c r="DH7" s="635"/>
      <c r="DI7" s="635"/>
      <c r="DJ7" s="635"/>
      <c r="DK7" s="635"/>
      <c r="DL7" s="635"/>
      <c r="DM7" s="635"/>
      <c r="DN7" s="635"/>
      <c r="DO7" s="635"/>
      <c r="DP7" s="636"/>
      <c r="DQ7" s="640">
        <v>3377568</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34128</v>
      </c>
      <c r="S8" s="635"/>
      <c r="T8" s="635"/>
      <c r="U8" s="635"/>
      <c r="V8" s="635"/>
      <c r="W8" s="635"/>
      <c r="X8" s="635"/>
      <c r="Y8" s="636"/>
      <c r="Z8" s="672">
        <v>0.1</v>
      </c>
      <c r="AA8" s="672"/>
      <c r="AB8" s="672"/>
      <c r="AC8" s="672"/>
      <c r="AD8" s="673">
        <v>34128</v>
      </c>
      <c r="AE8" s="673"/>
      <c r="AF8" s="673"/>
      <c r="AG8" s="673"/>
      <c r="AH8" s="673"/>
      <c r="AI8" s="673"/>
      <c r="AJ8" s="673"/>
      <c r="AK8" s="673"/>
      <c r="AL8" s="637">
        <v>0.2</v>
      </c>
      <c r="AM8" s="638"/>
      <c r="AN8" s="638"/>
      <c r="AO8" s="674"/>
      <c r="AP8" s="631" t="s">
        <v>227</v>
      </c>
      <c r="AQ8" s="632"/>
      <c r="AR8" s="632"/>
      <c r="AS8" s="632"/>
      <c r="AT8" s="632"/>
      <c r="AU8" s="632"/>
      <c r="AV8" s="632"/>
      <c r="AW8" s="632"/>
      <c r="AX8" s="632"/>
      <c r="AY8" s="632"/>
      <c r="AZ8" s="632"/>
      <c r="BA8" s="632"/>
      <c r="BB8" s="632"/>
      <c r="BC8" s="632"/>
      <c r="BD8" s="632"/>
      <c r="BE8" s="632"/>
      <c r="BF8" s="633"/>
      <c r="BG8" s="634">
        <v>61424</v>
      </c>
      <c r="BH8" s="635"/>
      <c r="BI8" s="635"/>
      <c r="BJ8" s="635"/>
      <c r="BK8" s="635"/>
      <c r="BL8" s="635"/>
      <c r="BM8" s="635"/>
      <c r="BN8" s="636"/>
      <c r="BO8" s="672">
        <v>1.2</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15933470</v>
      </c>
      <c r="CS8" s="635"/>
      <c r="CT8" s="635"/>
      <c r="CU8" s="635"/>
      <c r="CV8" s="635"/>
      <c r="CW8" s="635"/>
      <c r="CX8" s="635"/>
      <c r="CY8" s="636"/>
      <c r="CZ8" s="672">
        <v>44.7</v>
      </c>
      <c r="DA8" s="672"/>
      <c r="DB8" s="672"/>
      <c r="DC8" s="672"/>
      <c r="DD8" s="640">
        <v>247737</v>
      </c>
      <c r="DE8" s="635"/>
      <c r="DF8" s="635"/>
      <c r="DG8" s="635"/>
      <c r="DH8" s="635"/>
      <c r="DI8" s="635"/>
      <c r="DJ8" s="635"/>
      <c r="DK8" s="635"/>
      <c r="DL8" s="635"/>
      <c r="DM8" s="635"/>
      <c r="DN8" s="635"/>
      <c r="DO8" s="635"/>
      <c r="DP8" s="636"/>
      <c r="DQ8" s="640">
        <v>6606620</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47866</v>
      </c>
      <c r="S9" s="635"/>
      <c r="T9" s="635"/>
      <c r="U9" s="635"/>
      <c r="V9" s="635"/>
      <c r="W9" s="635"/>
      <c r="X9" s="635"/>
      <c r="Y9" s="636"/>
      <c r="Z9" s="672">
        <v>0.1</v>
      </c>
      <c r="AA9" s="672"/>
      <c r="AB9" s="672"/>
      <c r="AC9" s="672"/>
      <c r="AD9" s="673">
        <v>47866</v>
      </c>
      <c r="AE9" s="673"/>
      <c r="AF9" s="673"/>
      <c r="AG9" s="673"/>
      <c r="AH9" s="673"/>
      <c r="AI9" s="673"/>
      <c r="AJ9" s="673"/>
      <c r="AK9" s="673"/>
      <c r="AL9" s="637">
        <v>0.3</v>
      </c>
      <c r="AM9" s="638"/>
      <c r="AN9" s="638"/>
      <c r="AO9" s="674"/>
      <c r="AP9" s="631" t="s">
        <v>230</v>
      </c>
      <c r="AQ9" s="632"/>
      <c r="AR9" s="632"/>
      <c r="AS9" s="632"/>
      <c r="AT9" s="632"/>
      <c r="AU9" s="632"/>
      <c r="AV9" s="632"/>
      <c r="AW9" s="632"/>
      <c r="AX9" s="632"/>
      <c r="AY9" s="632"/>
      <c r="AZ9" s="632"/>
      <c r="BA9" s="632"/>
      <c r="BB9" s="632"/>
      <c r="BC9" s="632"/>
      <c r="BD9" s="632"/>
      <c r="BE9" s="632"/>
      <c r="BF9" s="633"/>
      <c r="BG9" s="634">
        <v>1559414</v>
      </c>
      <c r="BH9" s="635"/>
      <c r="BI9" s="635"/>
      <c r="BJ9" s="635"/>
      <c r="BK9" s="635"/>
      <c r="BL9" s="635"/>
      <c r="BM9" s="635"/>
      <c r="BN9" s="636"/>
      <c r="BO9" s="672">
        <v>30.2</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5143930</v>
      </c>
      <c r="CS9" s="635"/>
      <c r="CT9" s="635"/>
      <c r="CU9" s="635"/>
      <c r="CV9" s="635"/>
      <c r="CW9" s="635"/>
      <c r="CX9" s="635"/>
      <c r="CY9" s="636"/>
      <c r="CZ9" s="672">
        <v>14.4</v>
      </c>
      <c r="DA9" s="672"/>
      <c r="DB9" s="672"/>
      <c r="DC9" s="672"/>
      <c r="DD9" s="640">
        <v>654461</v>
      </c>
      <c r="DE9" s="635"/>
      <c r="DF9" s="635"/>
      <c r="DG9" s="635"/>
      <c r="DH9" s="635"/>
      <c r="DI9" s="635"/>
      <c r="DJ9" s="635"/>
      <c r="DK9" s="635"/>
      <c r="DL9" s="635"/>
      <c r="DM9" s="635"/>
      <c r="DN9" s="635"/>
      <c r="DO9" s="635"/>
      <c r="DP9" s="636"/>
      <c r="DQ9" s="640">
        <v>1880031</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120625</v>
      </c>
      <c r="BH10" s="635"/>
      <c r="BI10" s="635"/>
      <c r="BJ10" s="635"/>
      <c r="BK10" s="635"/>
      <c r="BL10" s="635"/>
      <c r="BM10" s="635"/>
      <c r="BN10" s="636"/>
      <c r="BO10" s="672">
        <v>2.2999999999999998</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25813</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13947</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1249058</v>
      </c>
      <c r="S11" s="635"/>
      <c r="T11" s="635"/>
      <c r="U11" s="635"/>
      <c r="V11" s="635"/>
      <c r="W11" s="635"/>
      <c r="X11" s="635"/>
      <c r="Y11" s="636"/>
      <c r="Z11" s="637">
        <v>3.4</v>
      </c>
      <c r="AA11" s="638"/>
      <c r="AB11" s="638"/>
      <c r="AC11" s="639"/>
      <c r="AD11" s="640">
        <v>1249058</v>
      </c>
      <c r="AE11" s="635"/>
      <c r="AF11" s="635"/>
      <c r="AG11" s="635"/>
      <c r="AH11" s="635"/>
      <c r="AI11" s="635"/>
      <c r="AJ11" s="635"/>
      <c r="AK11" s="636"/>
      <c r="AL11" s="637">
        <v>8.6999999999999993</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207518</v>
      </c>
      <c r="BH11" s="635"/>
      <c r="BI11" s="635"/>
      <c r="BJ11" s="635"/>
      <c r="BK11" s="635"/>
      <c r="BL11" s="635"/>
      <c r="BM11" s="635"/>
      <c r="BN11" s="636"/>
      <c r="BO11" s="672">
        <v>4</v>
      </c>
      <c r="BP11" s="672"/>
      <c r="BQ11" s="672"/>
      <c r="BR11" s="672"/>
      <c r="BS11" s="673">
        <v>59317</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607863</v>
      </c>
      <c r="CS11" s="635"/>
      <c r="CT11" s="635"/>
      <c r="CU11" s="635"/>
      <c r="CV11" s="635"/>
      <c r="CW11" s="635"/>
      <c r="CX11" s="635"/>
      <c r="CY11" s="636"/>
      <c r="CZ11" s="672">
        <v>1.7</v>
      </c>
      <c r="DA11" s="672"/>
      <c r="DB11" s="672"/>
      <c r="DC11" s="672"/>
      <c r="DD11" s="640">
        <v>178659</v>
      </c>
      <c r="DE11" s="635"/>
      <c r="DF11" s="635"/>
      <c r="DG11" s="635"/>
      <c r="DH11" s="635"/>
      <c r="DI11" s="635"/>
      <c r="DJ11" s="635"/>
      <c r="DK11" s="635"/>
      <c r="DL11" s="635"/>
      <c r="DM11" s="635"/>
      <c r="DN11" s="635"/>
      <c r="DO11" s="635"/>
      <c r="DP11" s="636"/>
      <c r="DQ11" s="640">
        <v>204006</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2468254</v>
      </c>
      <c r="BH12" s="635"/>
      <c r="BI12" s="635"/>
      <c r="BJ12" s="635"/>
      <c r="BK12" s="635"/>
      <c r="BL12" s="635"/>
      <c r="BM12" s="635"/>
      <c r="BN12" s="636"/>
      <c r="BO12" s="672">
        <v>47.8</v>
      </c>
      <c r="BP12" s="672"/>
      <c r="BQ12" s="672"/>
      <c r="BR12" s="672"/>
      <c r="BS12" s="673">
        <v>160870</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317862</v>
      </c>
      <c r="CS12" s="635"/>
      <c r="CT12" s="635"/>
      <c r="CU12" s="635"/>
      <c r="CV12" s="635"/>
      <c r="CW12" s="635"/>
      <c r="CX12" s="635"/>
      <c r="CY12" s="636"/>
      <c r="CZ12" s="672">
        <v>0.9</v>
      </c>
      <c r="DA12" s="672"/>
      <c r="DB12" s="672"/>
      <c r="DC12" s="672"/>
      <c r="DD12" s="640">
        <v>714</v>
      </c>
      <c r="DE12" s="635"/>
      <c r="DF12" s="635"/>
      <c r="DG12" s="635"/>
      <c r="DH12" s="635"/>
      <c r="DI12" s="635"/>
      <c r="DJ12" s="635"/>
      <c r="DK12" s="635"/>
      <c r="DL12" s="635"/>
      <c r="DM12" s="635"/>
      <c r="DN12" s="635"/>
      <c r="DO12" s="635"/>
      <c r="DP12" s="636"/>
      <c r="DQ12" s="640">
        <v>114568</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2437877</v>
      </c>
      <c r="BH13" s="635"/>
      <c r="BI13" s="635"/>
      <c r="BJ13" s="635"/>
      <c r="BK13" s="635"/>
      <c r="BL13" s="635"/>
      <c r="BM13" s="635"/>
      <c r="BN13" s="636"/>
      <c r="BO13" s="672">
        <v>47.2</v>
      </c>
      <c r="BP13" s="672"/>
      <c r="BQ13" s="672"/>
      <c r="BR13" s="672"/>
      <c r="BS13" s="673">
        <v>160870</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3708755</v>
      </c>
      <c r="CS13" s="635"/>
      <c r="CT13" s="635"/>
      <c r="CU13" s="635"/>
      <c r="CV13" s="635"/>
      <c r="CW13" s="635"/>
      <c r="CX13" s="635"/>
      <c r="CY13" s="636"/>
      <c r="CZ13" s="672">
        <v>10.4</v>
      </c>
      <c r="DA13" s="672"/>
      <c r="DB13" s="672"/>
      <c r="DC13" s="672"/>
      <c r="DD13" s="640">
        <v>2732327</v>
      </c>
      <c r="DE13" s="635"/>
      <c r="DF13" s="635"/>
      <c r="DG13" s="635"/>
      <c r="DH13" s="635"/>
      <c r="DI13" s="635"/>
      <c r="DJ13" s="635"/>
      <c r="DK13" s="635"/>
      <c r="DL13" s="635"/>
      <c r="DM13" s="635"/>
      <c r="DN13" s="635"/>
      <c r="DO13" s="635"/>
      <c r="DP13" s="636"/>
      <c r="DQ13" s="640">
        <v>578225</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179988</v>
      </c>
      <c r="BH14" s="635"/>
      <c r="BI14" s="635"/>
      <c r="BJ14" s="635"/>
      <c r="BK14" s="635"/>
      <c r="BL14" s="635"/>
      <c r="BM14" s="635"/>
      <c r="BN14" s="636"/>
      <c r="BO14" s="672">
        <v>3.5</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737763</v>
      </c>
      <c r="CS14" s="635"/>
      <c r="CT14" s="635"/>
      <c r="CU14" s="635"/>
      <c r="CV14" s="635"/>
      <c r="CW14" s="635"/>
      <c r="CX14" s="635"/>
      <c r="CY14" s="636"/>
      <c r="CZ14" s="672">
        <v>2.1</v>
      </c>
      <c r="DA14" s="672"/>
      <c r="DB14" s="672"/>
      <c r="DC14" s="672"/>
      <c r="DD14" s="640">
        <v>19771</v>
      </c>
      <c r="DE14" s="635"/>
      <c r="DF14" s="635"/>
      <c r="DG14" s="635"/>
      <c r="DH14" s="635"/>
      <c r="DI14" s="635"/>
      <c r="DJ14" s="635"/>
      <c r="DK14" s="635"/>
      <c r="DL14" s="635"/>
      <c r="DM14" s="635"/>
      <c r="DN14" s="635"/>
      <c r="DO14" s="635"/>
      <c r="DP14" s="636"/>
      <c r="DQ14" s="640">
        <v>699277</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29682</v>
      </c>
      <c r="S15" s="635"/>
      <c r="T15" s="635"/>
      <c r="U15" s="635"/>
      <c r="V15" s="635"/>
      <c r="W15" s="635"/>
      <c r="X15" s="635"/>
      <c r="Y15" s="636"/>
      <c r="Z15" s="672">
        <v>0.1</v>
      </c>
      <c r="AA15" s="672"/>
      <c r="AB15" s="672"/>
      <c r="AC15" s="672"/>
      <c r="AD15" s="673">
        <v>29682</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563342</v>
      </c>
      <c r="BH15" s="635"/>
      <c r="BI15" s="635"/>
      <c r="BJ15" s="635"/>
      <c r="BK15" s="635"/>
      <c r="BL15" s="635"/>
      <c r="BM15" s="635"/>
      <c r="BN15" s="636"/>
      <c r="BO15" s="672">
        <v>10.9</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2055492</v>
      </c>
      <c r="CS15" s="635"/>
      <c r="CT15" s="635"/>
      <c r="CU15" s="635"/>
      <c r="CV15" s="635"/>
      <c r="CW15" s="635"/>
      <c r="CX15" s="635"/>
      <c r="CY15" s="636"/>
      <c r="CZ15" s="672">
        <v>5.8</v>
      </c>
      <c r="DA15" s="672"/>
      <c r="DB15" s="672"/>
      <c r="DC15" s="672"/>
      <c r="DD15" s="640">
        <v>60020</v>
      </c>
      <c r="DE15" s="635"/>
      <c r="DF15" s="635"/>
      <c r="DG15" s="635"/>
      <c r="DH15" s="635"/>
      <c r="DI15" s="635"/>
      <c r="DJ15" s="635"/>
      <c r="DK15" s="635"/>
      <c r="DL15" s="635"/>
      <c r="DM15" s="635"/>
      <c r="DN15" s="635"/>
      <c r="DO15" s="635"/>
      <c r="DP15" s="636"/>
      <c r="DQ15" s="640">
        <v>1718770</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162970</v>
      </c>
      <c r="S16" s="635"/>
      <c r="T16" s="635"/>
      <c r="U16" s="635"/>
      <c r="V16" s="635"/>
      <c r="W16" s="635"/>
      <c r="X16" s="635"/>
      <c r="Y16" s="636"/>
      <c r="Z16" s="672">
        <v>0.4</v>
      </c>
      <c r="AA16" s="672"/>
      <c r="AB16" s="672"/>
      <c r="AC16" s="672"/>
      <c r="AD16" s="673">
        <v>162970</v>
      </c>
      <c r="AE16" s="673"/>
      <c r="AF16" s="673"/>
      <c r="AG16" s="673"/>
      <c r="AH16" s="673"/>
      <c r="AI16" s="673"/>
      <c r="AJ16" s="673"/>
      <c r="AK16" s="673"/>
      <c r="AL16" s="637">
        <v>1.1000000000000001</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v>3231</v>
      </c>
      <c r="BH16" s="635"/>
      <c r="BI16" s="635"/>
      <c r="BJ16" s="635"/>
      <c r="BK16" s="635"/>
      <c r="BL16" s="635"/>
      <c r="BM16" s="635"/>
      <c r="BN16" s="636"/>
      <c r="BO16" s="672">
        <v>0.1</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49112</v>
      </c>
      <c r="CS16" s="635"/>
      <c r="CT16" s="635"/>
      <c r="CU16" s="635"/>
      <c r="CV16" s="635"/>
      <c r="CW16" s="635"/>
      <c r="CX16" s="635"/>
      <c r="CY16" s="636"/>
      <c r="CZ16" s="672">
        <v>0.1</v>
      </c>
      <c r="DA16" s="672"/>
      <c r="DB16" s="672"/>
      <c r="DC16" s="672"/>
      <c r="DD16" s="640" t="s">
        <v>122</v>
      </c>
      <c r="DE16" s="635"/>
      <c r="DF16" s="635"/>
      <c r="DG16" s="635"/>
      <c r="DH16" s="635"/>
      <c r="DI16" s="635"/>
      <c r="DJ16" s="635"/>
      <c r="DK16" s="635"/>
      <c r="DL16" s="635"/>
      <c r="DM16" s="635"/>
      <c r="DN16" s="635"/>
      <c r="DO16" s="635"/>
      <c r="DP16" s="636"/>
      <c r="DQ16" s="640">
        <v>29046</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197391</v>
      </c>
      <c r="S17" s="635"/>
      <c r="T17" s="635"/>
      <c r="U17" s="635"/>
      <c r="V17" s="635"/>
      <c r="W17" s="635"/>
      <c r="X17" s="635"/>
      <c r="Y17" s="636"/>
      <c r="Z17" s="672">
        <v>0.5</v>
      </c>
      <c r="AA17" s="672"/>
      <c r="AB17" s="672"/>
      <c r="AC17" s="672"/>
      <c r="AD17" s="673">
        <v>197391</v>
      </c>
      <c r="AE17" s="673"/>
      <c r="AF17" s="673"/>
      <c r="AG17" s="673"/>
      <c r="AH17" s="673"/>
      <c r="AI17" s="673"/>
      <c r="AJ17" s="673"/>
      <c r="AK17" s="673"/>
      <c r="AL17" s="637">
        <v>1.4</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2697247</v>
      </c>
      <c r="CS17" s="635"/>
      <c r="CT17" s="635"/>
      <c r="CU17" s="635"/>
      <c r="CV17" s="635"/>
      <c r="CW17" s="635"/>
      <c r="CX17" s="635"/>
      <c r="CY17" s="636"/>
      <c r="CZ17" s="672">
        <v>7.6</v>
      </c>
      <c r="DA17" s="672"/>
      <c r="DB17" s="672"/>
      <c r="DC17" s="672"/>
      <c r="DD17" s="640" t="s">
        <v>122</v>
      </c>
      <c r="DE17" s="635"/>
      <c r="DF17" s="635"/>
      <c r="DG17" s="635"/>
      <c r="DH17" s="635"/>
      <c r="DI17" s="635"/>
      <c r="DJ17" s="635"/>
      <c r="DK17" s="635"/>
      <c r="DL17" s="635"/>
      <c r="DM17" s="635"/>
      <c r="DN17" s="635"/>
      <c r="DO17" s="635"/>
      <c r="DP17" s="636"/>
      <c r="DQ17" s="640">
        <v>2296784</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28696</v>
      </c>
      <c r="S18" s="635"/>
      <c r="T18" s="635"/>
      <c r="U18" s="635"/>
      <c r="V18" s="635"/>
      <c r="W18" s="635"/>
      <c r="X18" s="635"/>
      <c r="Y18" s="636"/>
      <c r="Z18" s="672">
        <v>0.1</v>
      </c>
      <c r="AA18" s="672"/>
      <c r="AB18" s="672"/>
      <c r="AC18" s="672"/>
      <c r="AD18" s="673">
        <v>28696</v>
      </c>
      <c r="AE18" s="673"/>
      <c r="AF18" s="673"/>
      <c r="AG18" s="673"/>
      <c r="AH18" s="673"/>
      <c r="AI18" s="673"/>
      <c r="AJ18" s="673"/>
      <c r="AK18" s="673"/>
      <c r="AL18" s="637">
        <v>0.2</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166305</v>
      </c>
      <c r="S19" s="635"/>
      <c r="T19" s="635"/>
      <c r="U19" s="635"/>
      <c r="V19" s="635"/>
      <c r="W19" s="635"/>
      <c r="X19" s="635"/>
      <c r="Y19" s="636"/>
      <c r="Z19" s="672">
        <v>0.5</v>
      </c>
      <c r="AA19" s="672"/>
      <c r="AB19" s="672"/>
      <c r="AC19" s="672"/>
      <c r="AD19" s="673">
        <v>166305</v>
      </c>
      <c r="AE19" s="673"/>
      <c r="AF19" s="673"/>
      <c r="AG19" s="673"/>
      <c r="AH19" s="673"/>
      <c r="AI19" s="673"/>
      <c r="AJ19" s="673"/>
      <c r="AK19" s="673"/>
      <c r="AL19" s="637">
        <v>1.2</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2390</v>
      </c>
      <c r="S20" s="635"/>
      <c r="T20" s="635"/>
      <c r="U20" s="635"/>
      <c r="V20" s="635"/>
      <c r="W20" s="635"/>
      <c r="X20" s="635"/>
      <c r="Y20" s="636"/>
      <c r="Z20" s="672">
        <v>0</v>
      </c>
      <c r="AA20" s="672"/>
      <c r="AB20" s="672"/>
      <c r="AC20" s="672"/>
      <c r="AD20" s="673">
        <v>2390</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35649864</v>
      </c>
      <c r="CS20" s="635"/>
      <c r="CT20" s="635"/>
      <c r="CU20" s="635"/>
      <c r="CV20" s="635"/>
      <c r="CW20" s="635"/>
      <c r="CX20" s="635"/>
      <c r="CY20" s="636"/>
      <c r="CZ20" s="672">
        <v>100</v>
      </c>
      <c r="DA20" s="672"/>
      <c r="DB20" s="672"/>
      <c r="DC20" s="672"/>
      <c r="DD20" s="640">
        <v>3938772</v>
      </c>
      <c r="DE20" s="635"/>
      <c r="DF20" s="635"/>
      <c r="DG20" s="635"/>
      <c r="DH20" s="635"/>
      <c r="DI20" s="635"/>
      <c r="DJ20" s="635"/>
      <c r="DK20" s="635"/>
      <c r="DL20" s="635"/>
      <c r="DM20" s="635"/>
      <c r="DN20" s="635"/>
      <c r="DO20" s="635"/>
      <c r="DP20" s="636"/>
      <c r="DQ20" s="640">
        <v>17724561</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8358103</v>
      </c>
      <c r="S21" s="635"/>
      <c r="T21" s="635"/>
      <c r="U21" s="635"/>
      <c r="V21" s="635"/>
      <c r="W21" s="635"/>
      <c r="X21" s="635"/>
      <c r="Y21" s="636"/>
      <c r="Z21" s="672">
        <v>23</v>
      </c>
      <c r="AA21" s="672"/>
      <c r="AB21" s="672"/>
      <c r="AC21" s="672"/>
      <c r="AD21" s="673">
        <v>7252349</v>
      </c>
      <c r="AE21" s="673"/>
      <c r="AF21" s="673"/>
      <c r="AG21" s="673"/>
      <c r="AH21" s="673"/>
      <c r="AI21" s="673"/>
      <c r="AJ21" s="673"/>
      <c r="AK21" s="673"/>
      <c r="AL21" s="637">
        <v>50.5</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7252349</v>
      </c>
      <c r="S22" s="635"/>
      <c r="T22" s="635"/>
      <c r="U22" s="635"/>
      <c r="V22" s="635"/>
      <c r="W22" s="635"/>
      <c r="X22" s="635"/>
      <c r="Y22" s="636"/>
      <c r="Z22" s="672">
        <v>20</v>
      </c>
      <c r="AA22" s="672"/>
      <c r="AB22" s="672"/>
      <c r="AC22" s="672"/>
      <c r="AD22" s="673">
        <v>7252349</v>
      </c>
      <c r="AE22" s="673"/>
      <c r="AF22" s="673"/>
      <c r="AG22" s="673"/>
      <c r="AH22" s="673"/>
      <c r="AI22" s="673"/>
      <c r="AJ22" s="673"/>
      <c r="AK22" s="673"/>
      <c r="AL22" s="637">
        <v>50.5</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1105754</v>
      </c>
      <c r="S23" s="635"/>
      <c r="T23" s="635"/>
      <c r="U23" s="635"/>
      <c r="V23" s="635"/>
      <c r="W23" s="635"/>
      <c r="X23" s="635"/>
      <c r="Y23" s="636"/>
      <c r="Z23" s="672">
        <v>3</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18442031</v>
      </c>
      <c r="CS24" s="690"/>
      <c r="CT24" s="690"/>
      <c r="CU24" s="690"/>
      <c r="CV24" s="690"/>
      <c r="CW24" s="690"/>
      <c r="CX24" s="690"/>
      <c r="CY24" s="715"/>
      <c r="CZ24" s="716">
        <v>51.7</v>
      </c>
      <c r="DA24" s="698"/>
      <c r="DB24" s="698"/>
      <c r="DC24" s="718"/>
      <c r="DD24" s="714">
        <v>9278525</v>
      </c>
      <c r="DE24" s="690"/>
      <c r="DF24" s="690"/>
      <c r="DG24" s="690"/>
      <c r="DH24" s="690"/>
      <c r="DI24" s="690"/>
      <c r="DJ24" s="690"/>
      <c r="DK24" s="715"/>
      <c r="DL24" s="714">
        <v>8319280</v>
      </c>
      <c r="DM24" s="690"/>
      <c r="DN24" s="690"/>
      <c r="DO24" s="690"/>
      <c r="DP24" s="690"/>
      <c r="DQ24" s="690"/>
      <c r="DR24" s="690"/>
      <c r="DS24" s="690"/>
      <c r="DT24" s="690"/>
      <c r="DU24" s="690"/>
      <c r="DV24" s="715"/>
      <c r="DW24" s="716">
        <v>57.8</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15402687</v>
      </c>
      <c r="S25" s="635"/>
      <c r="T25" s="635"/>
      <c r="U25" s="635"/>
      <c r="V25" s="635"/>
      <c r="W25" s="635"/>
      <c r="X25" s="635"/>
      <c r="Y25" s="636"/>
      <c r="Z25" s="672">
        <v>42.4</v>
      </c>
      <c r="AA25" s="672"/>
      <c r="AB25" s="672"/>
      <c r="AC25" s="672"/>
      <c r="AD25" s="673">
        <v>14296933</v>
      </c>
      <c r="AE25" s="673"/>
      <c r="AF25" s="673"/>
      <c r="AG25" s="673"/>
      <c r="AH25" s="673"/>
      <c r="AI25" s="673"/>
      <c r="AJ25" s="673"/>
      <c r="AK25" s="673"/>
      <c r="AL25" s="637">
        <v>99.6</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4111490</v>
      </c>
      <c r="CS25" s="647"/>
      <c r="CT25" s="647"/>
      <c r="CU25" s="647"/>
      <c r="CV25" s="647"/>
      <c r="CW25" s="647"/>
      <c r="CX25" s="647"/>
      <c r="CY25" s="648"/>
      <c r="CZ25" s="637">
        <v>11.5</v>
      </c>
      <c r="DA25" s="649"/>
      <c r="DB25" s="649"/>
      <c r="DC25" s="650"/>
      <c r="DD25" s="640">
        <v>3569350</v>
      </c>
      <c r="DE25" s="647"/>
      <c r="DF25" s="647"/>
      <c r="DG25" s="647"/>
      <c r="DH25" s="647"/>
      <c r="DI25" s="647"/>
      <c r="DJ25" s="647"/>
      <c r="DK25" s="648"/>
      <c r="DL25" s="640">
        <v>3452214</v>
      </c>
      <c r="DM25" s="647"/>
      <c r="DN25" s="647"/>
      <c r="DO25" s="647"/>
      <c r="DP25" s="647"/>
      <c r="DQ25" s="647"/>
      <c r="DR25" s="647"/>
      <c r="DS25" s="647"/>
      <c r="DT25" s="647"/>
      <c r="DU25" s="647"/>
      <c r="DV25" s="648"/>
      <c r="DW25" s="637">
        <v>24</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6829</v>
      </c>
      <c r="S26" s="635"/>
      <c r="T26" s="635"/>
      <c r="U26" s="635"/>
      <c r="V26" s="635"/>
      <c r="W26" s="635"/>
      <c r="X26" s="635"/>
      <c r="Y26" s="636"/>
      <c r="Z26" s="672">
        <v>0</v>
      </c>
      <c r="AA26" s="672"/>
      <c r="AB26" s="672"/>
      <c r="AC26" s="672"/>
      <c r="AD26" s="673">
        <v>6829</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2394636</v>
      </c>
      <c r="CS26" s="635"/>
      <c r="CT26" s="635"/>
      <c r="CU26" s="635"/>
      <c r="CV26" s="635"/>
      <c r="CW26" s="635"/>
      <c r="CX26" s="635"/>
      <c r="CY26" s="636"/>
      <c r="CZ26" s="637">
        <v>6.7</v>
      </c>
      <c r="DA26" s="649"/>
      <c r="DB26" s="649"/>
      <c r="DC26" s="650"/>
      <c r="DD26" s="640">
        <v>2114727</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545982</v>
      </c>
      <c r="S27" s="635"/>
      <c r="T27" s="635"/>
      <c r="U27" s="635"/>
      <c r="V27" s="635"/>
      <c r="W27" s="635"/>
      <c r="X27" s="635"/>
      <c r="Y27" s="636"/>
      <c r="Z27" s="672">
        <v>1.5</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5163796</v>
      </c>
      <c r="BH27" s="635"/>
      <c r="BI27" s="635"/>
      <c r="BJ27" s="635"/>
      <c r="BK27" s="635"/>
      <c r="BL27" s="635"/>
      <c r="BM27" s="635"/>
      <c r="BN27" s="636"/>
      <c r="BO27" s="672">
        <v>100</v>
      </c>
      <c r="BP27" s="672"/>
      <c r="BQ27" s="672"/>
      <c r="BR27" s="672"/>
      <c r="BS27" s="673">
        <v>220187</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11633294</v>
      </c>
      <c r="CS27" s="647"/>
      <c r="CT27" s="647"/>
      <c r="CU27" s="647"/>
      <c r="CV27" s="647"/>
      <c r="CW27" s="647"/>
      <c r="CX27" s="647"/>
      <c r="CY27" s="648"/>
      <c r="CZ27" s="637">
        <v>32.6</v>
      </c>
      <c r="DA27" s="649"/>
      <c r="DB27" s="649"/>
      <c r="DC27" s="650"/>
      <c r="DD27" s="640">
        <v>3412391</v>
      </c>
      <c r="DE27" s="647"/>
      <c r="DF27" s="647"/>
      <c r="DG27" s="647"/>
      <c r="DH27" s="647"/>
      <c r="DI27" s="647"/>
      <c r="DJ27" s="647"/>
      <c r="DK27" s="648"/>
      <c r="DL27" s="640">
        <v>2577882</v>
      </c>
      <c r="DM27" s="647"/>
      <c r="DN27" s="647"/>
      <c r="DO27" s="647"/>
      <c r="DP27" s="647"/>
      <c r="DQ27" s="647"/>
      <c r="DR27" s="647"/>
      <c r="DS27" s="647"/>
      <c r="DT27" s="647"/>
      <c r="DU27" s="647"/>
      <c r="DV27" s="648"/>
      <c r="DW27" s="637">
        <v>17.899999999999999</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1022002</v>
      </c>
      <c r="S28" s="635"/>
      <c r="T28" s="635"/>
      <c r="U28" s="635"/>
      <c r="V28" s="635"/>
      <c r="W28" s="635"/>
      <c r="X28" s="635"/>
      <c r="Y28" s="636"/>
      <c r="Z28" s="672">
        <v>2.8</v>
      </c>
      <c r="AA28" s="672"/>
      <c r="AB28" s="672"/>
      <c r="AC28" s="672"/>
      <c r="AD28" s="673">
        <v>25026</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2697247</v>
      </c>
      <c r="CS28" s="635"/>
      <c r="CT28" s="635"/>
      <c r="CU28" s="635"/>
      <c r="CV28" s="635"/>
      <c r="CW28" s="635"/>
      <c r="CX28" s="635"/>
      <c r="CY28" s="636"/>
      <c r="CZ28" s="637">
        <v>7.6</v>
      </c>
      <c r="DA28" s="649"/>
      <c r="DB28" s="649"/>
      <c r="DC28" s="650"/>
      <c r="DD28" s="640">
        <v>2296784</v>
      </c>
      <c r="DE28" s="635"/>
      <c r="DF28" s="635"/>
      <c r="DG28" s="635"/>
      <c r="DH28" s="635"/>
      <c r="DI28" s="635"/>
      <c r="DJ28" s="635"/>
      <c r="DK28" s="636"/>
      <c r="DL28" s="640">
        <v>2289184</v>
      </c>
      <c r="DM28" s="635"/>
      <c r="DN28" s="635"/>
      <c r="DO28" s="635"/>
      <c r="DP28" s="635"/>
      <c r="DQ28" s="635"/>
      <c r="DR28" s="635"/>
      <c r="DS28" s="635"/>
      <c r="DT28" s="635"/>
      <c r="DU28" s="635"/>
      <c r="DV28" s="636"/>
      <c r="DW28" s="637">
        <v>15.9</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193360</v>
      </c>
      <c r="S29" s="635"/>
      <c r="T29" s="635"/>
      <c r="U29" s="635"/>
      <c r="V29" s="635"/>
      <c r="W29" s="635"/>
      <c r="X29" s="635"/>
      <c r="Y29" s="636"/>
      <c r="Z29" s="672">
        <v>0.5</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2696210</v>
      </c>
      <c r="CS29" s="647"/>
      <c r="CT29" s="647"/>
      <c r="CU29" s="647"/>
      <c r="CV29" s="647"/>
      <c r="CW29" s="647"/>
      <c r="CX29" s="647"/>
      <c r="CY29" s="648"/>
      <c r="CZ29" s="637">
        <v>7.6</v>
      </c>
      <c r="DA29" s="649"/>
      <c r="DB29" s="649"/>
      <c r="DC29" s="650"/>
      <c r="DD29" s="640">
        <v>2295747</v>
      </c>
      <c r="DE29" s="647"/>
      <c r="DF29" s="647"/>
      <c r="DG29" s="647"/>
      <c r="DH29" s="647"/>
      <c r="DI29" s="647"/>
      <c r="DJ29" s="647"/>
      <c r="DK29" s="648"/>
      <c r="DL29" s="640">
        <v>2288147</v>
      </c>
      <c r="DM29" s="647"/>
      <c r="DN29" s="647"/>
      <c r="DO29" s="647"/>
      <c r="DP29" s="647"/>
      <c r="DQ29" s="647"/>
      <c r="DR29" s="647"/>
      <c r="DS29" s="647"/>
      <c r="DT29" s="647"/>
      <c r="DU29" s="647"/>
      <c r="DV29" s="648"/>
      <c r="DW29" s="637">
        <v>15.9</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9205309</v>
      </c>
      <c r="S30" s="635"/>
      <c r="T30" s="635"/>
      <c r="U30" s="635"/>
      <c r="V30" s="635"/>
      <c r="W30" s="635"/>
      <c r="X30" s="635"/>
      <c r="Y30" s="636"/>
      <c r="Z30" s="672">
        <v>25.4</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2546974</v>
      </c>
      <c r="CS30" s="635"/>
      <c r="CT30" s="635"/>
      <c r="CU30" s="635"/>
      <c r="CV30" s="635"/>
      <c r="CW30" s="635"/>
      <c r="CX30" s="635"/>
      <c r="CY30" s="636"/>
      <c r="CZ30" s="637">
        <v>7.1</v>
      </c>
      <c r="DA30" s="649"/>
      <c r="DB30" s="649"/>
      <c r="DC30" s="650"/>
      <c r="DD30" s="640">
        <v>2174612</v>
      </c>
      <c r="DE30" s="635"/>
      <c r="DF30" s="635"/>
      <c r="DG30" s="635"/>
      <c r="DH30" s="635"/>
      <c r="DI30" s="635"/>
      <c r="DJ30" s="635"/>
      <c r="DK30" s="636"/>
      <c r="DL30" s="640">
        <v>2167012</v>
      </c>
      <c r="DM30" s="635"/>
      <c r="DN30" s="635"/>
      <c r="DO30" s="635"/>
      <c r="DP30" s="635"/>
      <c r="DQ30" s="635"/>
      <c r="DR30" s="635"/>
      <c r="DS30" s="635"/>
      <c r="DT30" s="635"/>
      <c r="DU30" s="635"/>
      <c r="DV30" s="636"/>
      <c r="DW30" s="637">
        <v>15.1</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98.9</v>
      </c>
      <c r="BH31" s="697"/>
      <c r="BI31" s="697"/>
      <c r="BJ31" s="697"/>
      <c r="BK31" s="697"/>
      <c r="BL31" s="697"/>
      <c r="BM31" s="698">
        <v>95.4</v>
      </c>
      <c r="BN31" s="697"/>
      <c r="BO31" s="697"/>
      <c r="BP31" s="697"/>
      <c r="BQ31" s="699"/>
      <c r="BR31" s="696">
        <v>98.8</v>
      </c>
      <c r="BS31" s="697"/>
      <c r="BT31" s="697"/>
      <c r="BU31" s="697"/>
      <c r="BV31" s="697"/>
      <c r="BW31" s="697"/>
      <c r="BX31" s="698">
        <v>95.3</v>
      </c>
      <c r="BY31" s="697"/>
      <c r="BZ31" s="697"/>
      <c r="CA31" s="697"/>
      <c r="CB31" s="699"/>
      <c r="CD31" s="655"/>
      <c r="CE31" s="656"/>
      <c r="CF31" s="631" t="s">
        <v>300</v>
      </c>
      <c r="CG31" s="632"/>
      <c r="CH31" s="632"/>
      <c r="CI31" s="632"/>
      <c r="CJ31" s="632"/>
      <c r="CK31" s="632"/>
      <c r="CL31" s="632"/>
      <c r="CM31" s="632"/>
      <c r="CN31" s="632"/>
      <c r="CO31" s="632"/>
      <c r="CP31" s="632"/>
      <c r="CQ31" s="633"/>
      <c r="CR31" s="634">
        <v>149236</v>
      </c>
      <c r="CS31" s="647"/>
      <c r="CT31" s="647"/>
      <c r="CU31" s="647"/>
      <c r="CV31" s="647"/>
      <c r="CW31" s="647"/>
      <c r="CX31" s="647"/>
      <c r="CY31" s="648"/>
      <c r="CZ31" s="637">
        <v>0.4</v>
      </c>
      <c r="DA31" s="649"/>
      <c r="DB31" s="649"/>
      <c r="DC31" s="650"/>
      <c r="DD31" s="640">
        <v>121135</v>
      </c>
      <c r="DE31" s="647"/>
      <c r="DF31" s="647"/>
      <c r="DG31" s="647"/>
      <c r="DH31" s="647"/>
      <c r="DI31" s="647"/>
      <c r="DJ31" s="647"/>
      <c r="DK31" s="648"/>
      <c r="DL31" s="640">
        <v>121135</v>
      </c>
      <c r="DM31" s="647"/>
      <c r="DN31" s="647"/>
      <c r="DO31" s="647"/>
      <c r="DP31" s="647"/>
      <c r="DQ31" s="647"/>
      <c r="DR31" s="647"/>
      <c r="DS31" s="647"/>
      <c r="DT31" s="647"/>
      <c r="DU31" s="647"/>
      <c r="DV31" s="648"/>
      <c r="DW31" s="637">
        <v>0.8</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2413792</v>
      </c>
      <c r="S32" s="635"/>
      <c r="T32" s="635"/>
      <c r="U32" s="635"/>
      <c r="V32" s="635"/>
      <c r="W32" s="635"/>
      <c r="X32" s="635"/>
      <c r="Y32" s="636"/>
      <c r="Z32" s="672">
        <v>6.7</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99.2</v>
      </c>
      <c r="BH32" s="647"/>
      <c r="BI32" s="647"/>
      <c r="BJ32" s="647"/>
      <c r="BK32" s="647"/>
      <c r="BL32" s="647"/>
      <c r="BM32" s="638">
        <v>97.2</v>
      </c>
      <c r="BN32" s="647"/>
      <c r="BO32" s="647"/>
      <c r="BP32" s="647"/>
      <c r="BQ32" s="670"/>
      <c r="BR32" s="700">
        <v>99.1</v>
      </c>
      <c r="BS32" s="647"/>
      <c r="BT32" s="647"/>
      <c r="BU32" s="647"/>
      <c r="BV32" s="647"/>
      <c r="BW32" s="647"/>
      <c r="BX32" s="638">
        <v>97.2</v>
      </c>
      <c r="BY32" s="647"/>
      <c r="BZ32" s="647"/>
      <c r="CA32" s="647"/>
      <c r="CB32" s="670"/>
      <c r="CD32" s="657"/>
      <c r="CE32" s="658"/>
      <c r="CF32" s="631" t="s">
        <v>304</v>
      </c>
      <c r="CG32" s="632"/>
      <c r="CH32" s="632"/>
      <c r="CI32" s="632"/>
      <c r="CJ32" s="632"/>
      <c r="CK32" s="632"/>
      <c r="CL32" s="632"/>
      <c r="CM32" s="632"/>
      <c r="CN32" s="632"/>
      <c r="CO32" s="632"/>
      <c r="CP32" s="632"/>
      <c r="CQ32" s="633"/>
      <c r="CR32" s="634">
        <v>1037</v>
      </c>
      <c r="CS32" s="635"/>
      <c r="CT32" s="635"/>
      <c r="CU32" s="635"/>
      <c r="CV32" s="635"/>
      <c r="CW32" s="635"/>
      <c r="CX32" s="635"/>
      <c r="CY32" s="636"/>
      <c r="CZ32" s="637">
        <v>0</v>
      </c>
      <c r="DA32" s="649"/>
      <c r="DB32" s="649"/>
      <c r="DC32" s="650"/>
      <c r="DD32" s="640">
        <v>1037</v>
      </c>
      <c r="DE32" s="635"/>
      <c r="DF32" s="635"/>
      <c r="DG32" s="635"/>
      <c r="DH32" s="635"/>
      <c r="DI32" s="635"/>
      <c r="DJ32" s="635"/>
      <c r="DK32" s="636"/>
      <c r="DL32" s="640">
        <v>1037</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281700</v>
      </c>
      <c r="S33" s="635"/>
      <c r="T33" s="635"/>
      <c r="U33" s="635"/>
      <c r="V33" s="635"/>
      <c r="W33" s="635"/>
      <c r="X33" s="635"/>
      <c r="Y33" s="636"/>
      <c r="Z33" s="672">
        <v>0.8</v>
      </c>
      <c r="AA33" s="672"/>
      <c r="AB33" s="672"/>
      <c r="AC33" s="672"/>
      <c r="AD33" s="673">
        <v>18885</v>
      </c>
      <c r="AE33" s="673"/>
      <c r="AF33" s="673"/>
      <c r="AG33" s="673"/>
      <c r="AH33" s="673"/>
      <c r="AI33" s="673"/>
      <c r="AJ33" s="673"/>
      <c r="AK33" s="673"/>
      <c r="AL33" s="637">
        <v>0.1</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98.6</v>
      </c>
      <c r="BH33" s="619"/>
      <c r="BI33" s="619"/>
      <c r="BJ33" s="619"/>
      <c r="BK33" s="619"/>
      <c r="BL33" s="619"/>
      <c r="BM33" s="665">
        <v>93.1</v>
      </c>
      <c r="BN33" s="619"/>
      <c r="BO33" s="619"/>
      <c r="BP33" s="619"/>
      <c r="BQ33" s="682"/>
      <c r="BR33" s="695">
        <v>98.4</v>
      </c>
      <c r="BS33" s="619"/>
      <c r="BT33" s="619"/>
      <c r="BU33" s="619"/>
      <c r="BV33" s="619"/>
      <c r="BW33" s="619"/>
      <c r="BX33" s="665">
        <v>93</v>
      </c>
      <c r="BY33" s="619"/>
      <c r="BZ33" s="619"/>
      <c r="CA33" s="619"/>
      <c r="CB33" s="682"/>
      <c r="CD33" s="631" t="s">
        <v>307</v>
      </c>
      <c r="CE33" s="632"/>
      <c r="CF33" s="632"/>
      <c r="CG33" s="632"/>
      <c r="CH33" s="632"/>
      <c r="CI33" s="632"/>
      <c r="CJ33" s="632"/>
      <c r="CK33" s="632"/>
      <c r="CL33" s="632"/>
      <c r="CM33" s="632"/>
      <c r="CN33" s="632"/>
      <c r="CO33" s="632"/>
      <c r="CP33" s="632"/>
      <c r="CQ33" s="633"/>
      <c r="CR33" s="634">
        <v>13219949</v>
      </c>
      <c r="CS33" s="647"/>
      <c r="CT33" s="647"/>
      <c r="CU33" s="647"/>
      <c r="CV33" s="647"/>
      <c r="CW33" s="647"/>
      <c r="CX33" s="647"/>
      <c r="CY33" s="648"/>
      <c r="CZ33" s="637">
        <v>37.1</v>
      </c>
      <c r="DA33" s="649"/>
      <c r="DB33" s="649"/>
      <c r="DC33" s="650"/>
      <c r="DD33" s="640">
        <v>8260645</v>
      </c>
      <c r="DE33" s="647"/>
      <c r="DF33" s="647"/>
      <c r="DG33" s="647"/>
      <c r="DH33" s="647"/>
      <c r="DI33" s="647"/>
      <c r="DJ33" s="647"/>
      <c r="DK33" s="648"/>
      <c r="DL33" s="640">
        <v>5705438</v>
      </c>
      <c r="DM33" s="647"/>
      <c r="DN33" s="647"/>
      <c r="DO33" s="647"/>
      <c r="DP33" s="647"/>
      <c r="DQ33" s="647"/>
      <c r="DR33" s="647"/>
      <c r="DS33" s="647"/>
      <c r="DT33" s="647"/>
      <c r="DU33" s="647"/>
      <c r="DV33" s="648"/>
      <c r="DW33" s="637">
        <v>39.6</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746735</v>
      </c>
      <c r="S34" s="635"/>
      <c r="T34" s="635"/>
      <c r="U34" s="635"/>
      <c r="V34" s="635"/>
      <c r="W34" s="635"/>
      <c r="X34" s="635"/>
      <c r="Y34" s="636"/>
      <c r="Z34" s="672">
        <v>2.1</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3840903</v>
      </c>
      <c r="CS34" s="635"/>
      <c r="CT34" s="635"/>
      <c r="CU34" s="635"/>
      <c r="CV34" s="635"/>
      <c r="CW34" s="635"/>
      <c r="CX34" s="635"/>
      <c r="CY34" s="636"/>
      <c r="CZ34" s="637">
        <v>10.8</v>
      </c>
      <c r="DA34" s="649"/>
      <c r="DB34" s="649"/>
      <c r="DC34" s="650"/>
      <c r="DD34" s="640">
        <v>2425354</v>
      </c>
      <c r="DE34" s="635"/>
      <c r="DF34" s="635"/>
      <c r="DG34" s="635"/>
      <c r="DH34" s="635"/>
      <c r="DI34" s="635"/>
      <c r="DJ34" s="635"/>
      <c r="DK34" s="636"/>
      <c r="DL34" s="640">
        <v>1802264</v>
      </c>
      <c r="DM34" s="635"/>
      <c r="DN34" s="635"/>
      <c r="DO34" s="635"/>
      <c r="DP34" s="635"/>
      <c r="DQ34" s="635"/>
      <c r="DR34" s="635"/>
      <c r="DS34" s="635"/>
      <c r="DT34" s="635"/>
      <c r="DU34" s="635"/>
      <c r="DV34" s="636"/>
      <c r="DW34" s="637">
        <v>12.5</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1664719</v>
      </c>
      <c r="S35" s="635"/>
      <c r="T35" s="635"/>
      <c r="U35" s="635"/>
      <c r="V35" s="635"/>
      <c r="W35" s="635"/>
      <c r="X35" s="635"/>
      <c r="Y35" s="636"/>
      <c r="Z35" s="672">
        <v>4.5999999999999996</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323813</v>
      </c>
      <c r="CS35" s="647"/>
      <c r="CT35" s="647"/>
      <c r="CU35" s="647"/>
      <c r="CV35" s="647"/>
      <c r="CW35" s="647"/>
      <c r="CX35" s="647"/>
      <c r="CY35" s="648"/>
      <c r="CZ35" s="637">
        <v>0.9</v>
      </c>
      <c r="DA35" s="649"/>
      <c r="DB35" s="649"/>
      <c r="DC35" s="650"/>
      <c r="DD35" s="640">
        <v>187505</v>
      </c>
      <c r="DE35" s="647"/>
      <c r="DF35" s="647"/>
      <c r="DG35" s="647"/>
      <c r="DH35" s="647"/>
      <c r="DI35" s="647"/>
      <c r="DJ35" s="647"/>
      <c r="DK35" s="648"/>
      <c r="DL35" s="640">
        <v>187415</v>
      </c>
      <c r="DM35" s="647"/>
      <c r="DN35" s="647"/>
      <c r="DO35" s="647"/>
      <c r="DP35" s="647"/>
      <c r="DQ35" s="647"/>
      <c r="DR35" s="647"/>
      <c r="DS35" s="647"/>
      <c r="DT35" s="647"/>
      <c r="DU35" s="647"/>
      <c r="DV35" s="648"/>
      <c r="DW35" s="637">
        <v>1.3</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712348</v>
      </c>
      <c r="S36" s="635"/>
      <c r="T36" s="635"/>
      <c r="U36" s="635"/>
      <c r="V36" s="635"/>
      <c r="W36" s="635"/>
      <c r="X36" s="635"/>
      <c r="Y36" s="636"/>
      <c r="Z36" s="672">
        <v>2</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5083761</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12523</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3647465</v>
      </c>
      <c r="CS36" s="635"/>
      <c r="CT36" s="635"/>
      <c r="CU36" s="635"/>
      <c r="CV36" s="635"/>
      <c r="CW36" s="635"/>
      <c r="CX36" s="635"/>
      <c r="CY36" s="636"/>
      <c r="CZ36" s="637">
        <v>10.199999999999999</v>
      </c>
      <c r="DA36" s="649"/>
      <c r="DB36" s="649"/>
      <c r="DC36" s="650"/>
      <c r="DD36" s="640">
        <v>2682910</v>
      </c>
      <c r="DE36" s="635"/>
      <c r="DF36" s="635"/>
      <c r="DG36" s="635"/>
      <c r="DH36" s="635"/>
      <c r="DI36" s="635"/>
      <c r="DJ36" s="635"/>
      <c r="DK36" s="636"/>
      <c r="DL36" s="640">
        <v>1860648</v>
      </c>
      <c r="DM36" s="635"/>
      <c r="DN36" s="635"/>
      <c r="DO36" s="635"/>
      <c r="DP36" s="635"/>
      <c r="DQ36" s="635"/>
      <c r="DR36" s="635"/>
      <c r="DS36" s="635"/>
      <c r="DT36" s="635"/>
      <c r="DU36" s="635"/>
      <c r="DV36" s="636"/>
      <c r="DW36" s="637">
        <v>12.9</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832763</v>
      </c>
      <c r="S37" s="635"/>
      <c r="T37" s="635"/>
      <c r="U37" s="635"/>
      <c r="V37" s="635"/>
      <c r="W37" s="635"/>
      <c r="X37" s="635"/>
      <c r="Y37" s="636"/>
      <c r="Z37" s="672">
        <v>2.2999999999999998</v>
      </c>
      <c r="AA37" s="672"/>
      <c r="AB37" s="672"/>
      <c r="AC37" s="672"/>
      <c r="AD37" s="673">
        <v>3874</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1718204</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-77387</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1206516</v>
      </c>
      <c r="CS37" s="647"/>
      <c r="CT37" s="647"/>
      <c r="CU37" s="647"/>
      <c r="CV37" s="647"/>
      <c r="CW37" s="647"/>
      <c r="CX37" s="647"/>
      <c r="CY37" s="648"/>
      <c r="CZ37" s="637">
        <v>3.4</v>
      </c>
      <c r="DA37" s="649"/>
      <c r="DB37" s="649"/>
      <c r="DC37" s="650"/>
      <c r="DD37" s="640">
        <v>1169493</v>
      </c>
      <c r="DE37" s="647"/>
      <c r="DF37" s="647"/>
      <c r="DG37" s="647"/>
      <c r="DH37" s="647"/>
      <c r="DI37" s="647"/>
      <c r="DJ37" s="647"/>
      <c r="DK37" s="648"/>
      <c r="DL37" s="640">
        <v>958787</v>
      </c>
      <c r="DM37" s="647"/>
      <c r="DN37" s="647"/>
      <c r="DO37" s="647"/>
      <c r="DP37" s="647"/>
      <c r="DQ37" s="647"/>
      <c r="DR37" s="647"/>
      <c r="DS37" s="647"/>
      <c r="DT37" s="647"/>
      <c r="DU37" s="647"/>
      <c r="DV37" s="648"/>
      <c r="DW37" s="637">
        <v>6.7</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3262793</v>
      </c>
      <c r="S38" s="635"/>
      <c r="T38" s="635"/>
      <c r="U38" s="635"/>
      <c r="V38" s="635"/>
      <c r="W38" s="635"/>
      <c r="X38" s="635"/>
      <c r="Y38" s="636"/>
      <c r="Z38" s="672">
        <v>9</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988238</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5852</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2377319</v>
      </c>
      <c r="CS38" s="635"/>
      <c r="CT38" s="635"/>
      <c r="CU38" s="635"/>
      <c r="CV38" s="635"/>
      <c r="CW38" s="635"/>
      <c r="CX38" s="635"/>
      <c r="CY38" s="636"/>
      <c r="CZ38" s="637">
        <v>6.7</v>
      </c>
      <c r="DA38" s="649"/>
      <c r="DB38" s="649"/>
      <c r="DC38" s="650"/>
      <c r="DD38" s="640">
        <v>1961761</v>
      </c>
      <c r="DE38" s="635"/>
      <c r="DF38" s="635"/>
      <c r="DG38" s="635"/>
      <c r="DH38" s="635"/>
      <c r="DI38" s="635"/>
      <c r="DJ38" s="635"/>
      <c r="DK38" s="636"/>
      <c r="DL38" s="640">
        <v>1855111</v>
      </c>
      <c r="DM38" s="635"/>
      <c r="DN38" s="635"/>
      <c r="DO38" s="635"/>
      <c r="DP38" s="635"/>
      <c r="DQ38" s="635"/>
      <c r="DR38" s="635"/>
      <c r="DS38" s="635"/>
      <c r="DT38" s="635"/>
      <c r="DU38" s="635"/>
      <c r="DV38" s="636"/>
      <c r="DW38" s="637">
        <v>12.9</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8528</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1160589</v>
      </c>
      <c r="CS39" s="647"/>
      <c r="CT39" s="647"/>
      <c r="CU39" s="647"/>
      <c r="CV39" s="647"/>
      <c r="CW39" s="647"/>
      <c r="CX39" s="647"/>
      <c r="CY39" s="648"/>
      <c r="CZ39" s="637">
        <v>3.3</v>
      </c>
      <c r="DA39" s="649"/>
      <c r="DB39" s="649"/>
      <c r="DC39" s="650"/>
      <c r="DD39" s="640">
        <v>1003115</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41693</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72</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1869860</v>
      </c>
      <c r="CS40" s="635"/>
      <c r="CT40" s="635"/>
      <c r="CU40" s="635"/>
      <c r="CV40" s="635"/>
      <c r="CW40" s="635"/>
      <c r="CX40" s="635"/>
      <c r="CY40" s="636"/>
      <c r="CZ40" s="637">
        <v>5.2</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36291019</v>
      </c>
      <c r="S41" s="659"/>
      <c r="T41" s="659"/>
      <c r="U41" s="659"/>
      <c r="V41" s="659"/>
      <c r="W41" s="659"/>
      <c r="X41" s="659"/>
      <c r="Y41" s="662"/>
      <c r="Z41" s="663">
        <v>100</v>
      </c>
      <c r="AA41" s="663"/>
      <c r="AB41" s="663"/>
      <c r="AC41" s="663"/>
      <c r="AD41" s="664">
        <v>14351547</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484787</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1892532</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392</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3987884</v>
      </c>
      <c r="CS42" s="647"/>
      <c r="CT42" s="647"/>
      <c r="CU42" s="647"/>
      <c r="CV42" s="647"/>
      <c r="CW42" s="647"/>
      <c r="CX42" s="647"/>
      <c r="CY42" s="648"/>
      <c r="CZ42" s="637">
        <v>11.2</v>
      </c>
      <c r="DA42" s="649"/>
      <c r="DB42" s="649"/>
      <c r="DC42" s="650"/>
      <c r="DD42" s="640">
        <v>185391</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26364</v>
      </c>
      <c r="CS43" s="647"/>
      <c r="CT43" s="647"/>
      <c r="CU43" s="647"/>
      <c r="CV43" s="647"/>
      <c r="CW43" s="647"/>
      <c r="CX43" s="647"/>
      <c r="CY43" s="648"/>
      <c r="CZ43" s="637">
        <v>0.1</v>
      </c>
      <c r="DA43" s="649"/>
      <c r="DB43" s="649"/>
      <c r="DC43" s="650"/>
      <c r="DD43" s="640">
        <v>1016</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3938772</v>
      </c>
      <c r="CS44" s="635"/>
      <c r="CT44" s="635"/>
      <c r="CU44" s="635"/>
      <c r="CV44" s="635"/>
      <c r="CW44" s="635"/>
      <c r="CX44" s="635"/>
      <c r="CY44" s="636"/>
      <c r="CZ44" s="637">
        <v>11</v>
      </c>
      <c r="DA44" s="638"/>
      <c r="DB44" s="638"/>
      <c r="DC44" s="639"/>
      <c r="DD44" s="640">
        <v>156345</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2679160</v>
      </c>
      <c r="CS45" s="647"/>
      <c r="CT45" s="647"/>
      <c r="CU45" s="647"/>
      <c r="CV45" s="647"/>
      <c r="CW45" s="647"/>
      <c r="CX45" s="647"/>
      <c r="CY45" s="648"/>
      <c r="CZ45" s="637">
        <v>7.5</v>
      </c>
      <c r="DA45" s="649"/>
      <c r="DB45" s="649"/>
      <c r="DC45" s="650"/>
      <c r="DD45" s="640">
        <v>54205</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1185446</v>
      </c>
      <c r="CS46" s="635"/>
      <c r="CT46" s="635"/>
      <c r="CU46" s="635"/>
      <c r="CV46" s="635"/>
      <c r="CW46" s="635"/>
      <c r="CX46" s="635"/>
      <c r="CY46" s="636"/>
      <c r="CZ46" s="637">
        <v>3.3</v>
      </c>
      <c r="DA46" s="638"/>
      <c r="DB46" s="638"/>
      <c r="DC46" s="639"/>
      <c r="DD46" s="640">
        <v>94749</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v>49112</v>
      </c>
      <c r="CS47" s="647"/>
      <c r="CT47" s="647"/>
      <c r="CU47" s="647"/>
      <c r="CV47" s="647"/>
      <c r="CW47" s="647"/>
      <c r="CX47" s="647"/>
      <c r="CY47" s="648"/>
      <c r="CZ47" s="637">
        <v>0.1</v>
      </c>
      <c r="DA47" s="649"/>
      <c r="DB47" s="649"/>
      <c r="DC47" s="650"/>
      <c r="DD47" s="640">
        <v>29046</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35649864</v>
      </c>
      <c r="CS49" s="619"/>
      <c r="CT49" s="619"/>
      <c r="CU49" s="619"/>
      <c r="CV49" s="619"/>
      <c r="CW49" s="619"/>
      <c r="CX49" s="619"/>
      <c r="CY49" s="620"/>
      <c r="CZ49" s="621">
        <v>100</v>
      </c>
      <c r="DA49" s="622"/>
      <c r="DB49" s="622"/>
      <c r="DC49" s="623"/>
      <c r="DD49" s="624">
        <v>17724561</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W1wNpNtwWliaSGn++0/pKaaUvoqOr84YH0RazvJyZJp5SllGO9Yr1kODp4wwSqp3n2B1zJCyEd7z54xaInXR/g==" saltValue="2HNbtN+zO1Ld61y0eAgIL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15">
      <c r="A7" s="218">
        <v>1</v>
      </c>
      <c r="B7" s="1060" t="s">
        <v>374</v>
      </c>
      <c r="C7" s="1061"/>
      <c r="D7" s="1061"/>
      <c r="E7" s="1061"/>
      <c r="F7" s="1061"/>
      <c r="G7" s="1061"/>
      <c r="H7" s="1061"/>
      <c r="I7" s="1061"/>
      <c r="J7" s="1061"/>
      <c r="K7" s="1061"/>
      <c r="L7" s="1061"/>
      <c r="M7" s="1061"/>
      <c r="N7" s="1061"/>
      <c r="O7" s="1061"/>
      <c r="P7" s="1062"/>
      <c r="Q7" s="1115">
        <v>35875</v>
      </c>
      <c r="R7" s="1116"/>
      <c r="S7" s="1116"/>
      <c r="T7" s="1116"/>
      <c r="U7" s="1116"/>
      <c r="V7" s="1116">
        <v>35257</v>
      </c>
      <c r="W7" s="1116"/>
      <c r="X7" s="1116"/>
      <c r="Y7" s="1116"/>
      <c r="Z7" s="1116"/>
      <c r="AA7" s="1116">
        <v>619</v>
      </c>
      <c r="AB7" s="1116"/>
      <c r="AC7" s="1116"/>
      <c r="AD7" s="1116"/>
      <c r="AE7" s="1117"/>
      <c r="AF7" s="1118">
        <v>275</v>
      </c>
      <c r="AG7" s="1119"/>
      <c r="AH7" s="1119"/>
      <c r="AI7" s="1119"/>
      <c r="AJ7" s="1120"/>
      <c r="AK7" s="1121">
        <v>1663</v>
      </c>
      <c r="AL7" s="1122"/>
      <c r="AM7" s="1122"/>
      <c r="AN7" s="1122"/>
      <c r="AO7" s="1122"/>
      <c r="AP7" s="1122">
        <v>31623</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558</v>
      </c>
      <c r="BT7" s="1113"/>
      <c r="BU7" s="1113"/>
      <c r="BV7" s="1113"/>
      <c r="BW7" s="1113"/>
      <c r="BX7" s="1113"/>
      <c r="BY7" s="1113"/>
      <c r="BZ7" s="1113"/>
      <c r="CA7" s="1113"/>
      <c r="CB7" s="1113"/>
      <c r="CC7" s="1113"/>
      <c r="CD7" s="1113"/>
      <c r="CE7" s="1113"/>
      <c r="CF7" s="1113"/>
      <c r="CG7" s="1125"/>
      <c r="CH7" s="1109">
        <v>0</v>
      </c>
      <c r="CI7" s="1110"/>
      <c r="CJ7" s="1110"/>
      <c r="CK7" s="1110"/>
      <c r="CL7" s="1111"/>
      <c r="CM7" s="1109">
        <v>105</v>
      </c>
      <c r="CN7" s="1110"/>
      <c r="CO7" s="1110"/>
      <c r="CP7" s="1110"/>
      <c r="CQ7" s="1111"/>
      <c r="CR7" s="1109">
        <v>100</v>
      </c>
      <c r="CS7" s="1110"/>
      <c r="CT7" s="1110"/>
      <c r="CU7" s="1110"/>
      <c r="CV7" s="1111"/>
      <c r="CW7" s="1109" t="s">
        <v>486</v>
      </c>
      <c r="CX7" s="1110"/>
      <c r="CY7" s="1110"/>
      <c r="CZ7" s="1110"/>
      <c r="DA7" s="1111"/>
      <c r="DB7" s="1109" t="s">
        <v>486</v>
      </c>
      <c r="DC7" s="1110"/>
      <c r="DD7" s="1110"/>
      <c r="DE7" s="1110"/>
      <c r="DF7" s="1111"/>
      <c r="DG7" s="1109" t="s">
        <v>486</v>
      </c>
      <c r="DH7" s="1110"/>
      <c r="DI7" s="1110"/>
      <c r="DJ7" s="1110"/>
      <c r="DK7" s="1111"/>
      <c r="DL7" s="1109" t="s">
        <v>486</v>
      </c>
      <c r="DM7" s="1110"/>
      <c r="DN7" s="1110"/>
      <c r="DO7" s="1110"/>
      <c r="DP7" s="1111"/>
      <c r="DQ7" s="1109" t="s">
        <v>486</v>
      </c>
      <c r="DR7" s="1110"/>
      <c r="DS7" s="1110"/>
      <c r="DT7" s="1110"/>
      <c r="DU7" s="1111"/>
      <c r="DV7" s="1112"/>
      <c r="DW7" s="1113"/>
      <c r="DX7" s="1113"/>
      <c r="DY7" s="1113"/>
      <c r="DZ7" s="1114"/>
      <c r="EA7" s="216"/>
    </row>
    <row r="8" spans="1:131" s="217" customFormat="1" ht="26.25" customHeight="1" x14ac:dyDescent="0.15">
      <c r="A8" s="220">
        <v>2</v>
      </c>
      <c r="B8" s="1043" t="s">
        <v>375</v>
      </c>
      <c r="C8" s="1044"/>
      <c r="D8" s="1044"/>
      <c r="E8" s="1044"/>
      <c r="F8" s="1044"/>
      <c r="G8" s="1044"/>
      <c r="H8" s="1044"/>
      <c r="I8" s="1044"/>
      <c r="J8" s="1044"/>
      <c r="K8" s="1044"/>
      <c r="L8" s="1044"/>
      <c r="M8" s="1044"/>
      <c r="N8" s="1044"/>
      <c r="O8" s="1044"/>
      <c r="P8" s="1045"/>
      <c r="Q8" s="1051">
        <v>211</v>
      </c>
      <c r="R8" s="1052"/>
      <c r="S8" s="1052"/>
      <c r="T8" s="1052"/>
      <c r="U8" s="1052"/>
      <c r="V8" s="1052">
        <v>189</v>
      </c>
      <c r="W8" s="1052"/>
      <c r="X8" s="1052"/>
      <c r="Y8" s="1052"/>
      <c r="Z8" s="1052"/>
      <c r="AA8" s="1052">
        <v>23</v>
      </c>
      <c r="AB8" s="1052"/>
      <c r="AC8" s="1052"/>
      <c r="AD8" s="1052"/>
      <c r="AE8" s="1053"/>
      <c r="AF8" s="1048">
        <v>23</v>
      </c>
      <c r="AG8" s="1049"/>
      <c r="AH8" s="1049"/>
      <c r="AI8" s="1049"/>
      <c r="AJ8" s="1050"/>
      <c r="AK8" s="1093">
        <v>31</v>
      </c>
      <c r="AL8" s="1094"/>
      <c r="AM8" s="1094"/>
      <c r="AN8" s="1094"/>
      <c r="AO8" s="1094"/>
      <c r="AP8" s="1094" t="s">
        <v>486</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559</v>
      </c>
      <c r="BT8" s="1006"/>
      <c r="BU8" s="1006"/>
      <c r="BV8" s="1006"/>
      <c r="BW8" s="1006"/>
      <c r="BX8" s="1006"/>
      <c r="BY8" s="1006"/>
      <c r="BZ8" s="1006"/>
      <c r="CA8" s="1006"/>
      <c r="CB8" s="1006"/>
      <c r="CC8" s="1006"/>
      <c r="CD8" s="1006"/>
      <c r="CE8" s="1006"/>
      <c r="CF8" s="1006"/>
      <c r="CG8" s="1027"/>
      <c r="CH8" s="1002">
        <v>10</v>
      </c>
      <c r="CI8" s="1003"/>
      <c r="CJ8" s="1003"/>
      <c r="CK8" s="1003"/>
      <c r="CL8" s="1004"/>
      <c r="CM8" s="1002">
        <v>75</v>
      </c>
      <c r="CN8" s="1003"/>
      <c r="CO8" s="1003"/>
      <c r="CP8" s="1003"/>
      <c r="CQ8" s="1004"/>
      <c r="CR8" s="1002">
        <v>3</v>
      </c>
      <c r="CS8" s="1003"/>
      <c r="CT8" s="1003"/>
      <c r="CU8" s="1003"/>
      <c r="CV8" s="1004"/>
      <c r="CW8" s="1002" t="s">
        <v>486</v>
      </c>
      <c r="CX8" s="1003"/>
      <c r="CY8" s="1003"/>
      <c r="CZ8" s="1003"/>
      <c r="DA8" s="1004"/>
      <c r="DB8" s="1002" t="s">
        <v>486</v>
      </c>
      <c r="DC8" s="1003"/>
      <c r="DD8" s="1003"/>
      <c r="DE8" s="1003"/>
      <c r="DF8" s="1004"/>
      <c r="DG8" s="1002" t="s">
        <v>486</v>
      </c>
      <c r="DH8" s="1003"/>
      <c r="DI8" s="1003"/>
      <c r="DJ8" s="1003"/>
      <c r="DK8" s="1004"/>
      <c r="DL8" s="1002" t="s">
        <v>486</v>
      </c>
      <c r="DM8" s="1003"/>
      <c r="DN8" s="1003"/>
      <c r="DO8" s="1003"/>
      <c r="DP8" s="1004"/>
      <c r="DQ8" s="1002" t="s">
        <v>486</v>
      </c>
      <c r="DR8" s="1003"/>
      <c r="DS8" s="1003"/>
      <c r="DT8" s="1003"/>
      <c r="DU8" s="1004"/>
      <c r="DV8" s="1005"/>
      <c r="DW8" s="1006"/>
      <c r="DX8" s="1006"/>
      <c r="DY8" s="1006"/>
      <c r="DZ8" s="1007"/>
      <c r="EA8" s="216"/>
    </row>
    <row r="9" spans="1:131" s="217" customFormat="1" ht="26.25" customHeight="1" x14ac:dyDescent="0.15">
      <c r="A9" s="220">
        <v>3</v>
      </c>
      <c r="B9" s="1043" t="s">
        <v>376</v>
      </c>
      <c r="C9" s="1044"/>
      <c r="D9" s="1044"/>
      <c r="E9" s="1044"/>
      <c r="F9" s="1044"/>
      <c r="G9" s="1044"/>
      <c r="H9" s="1044"/>
      <c r="I9" s="1044"/>
      <c r="J9" s="1044"/>
      <c r="K9" s="1044"/>
      <c r="L9" s="1044"/>
      <c r="M9" s="1044"/>
      <c r="N9" s="1044"/>
      <c r="O9" s="1044"/>
      <c r="P9" s="1045"/>
      <c r="Q9" s="1051">
        <v>307</v>
      </c>
      <c r="R9" s="1052"/>
      <c r="S9" s="1052"/>
      <c r="T9" s="1052"/>
      <c r="U9" s="1052"/>
      <c r="V9" s="1052">
        <v>307</v>
      </c>
      <c r="W9" s="1052"/>
      <c r="X9" s="1052"/>
      <c r="Y9" s="1052"/>
      <c r="Z9" s="1052"/>
      <c r="AA9" s="1052" t="s">
        <v>486</v>
      </c>
      <c r="AB9" s="1052"/>
      <c r="AC9" s="1052"/>
      <c r="AD9" s="1052"/>
      <c r="AE9" s="1053"/>
      <c r="AF9" s="1048" t="s">
        <v>486</v>
      </c>
      <c r="AG9" s="1049"/>
      <c r="AH9" s="1049"/>
      <c r="AI9" s="1049"/>
      <c r="AJ9" s="1050"/>
      <c r="AK9" s="1093">
        <v>73</v>
      </c>
      <c r="AL9" s="1094"/>
      <c r="AM9" s="1094"/>
      <c r="AN9" s="1094"/>
      <c r="AO9" s="1094"/>
      <c r="AP9" s="1094">
        <v>12</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15">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15">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15">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15">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15">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15">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15">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15">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15">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15">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15">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15">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
      <c r="A23" s="222" t="s">
        <v>378</v>
      </c>
      <c r="B23" s="950" t="s">
        <v>379</v>
      </c>
      <c r="C23" s="951"/>
      <c r="D23" s="951"/>
      <c r="E23" s="951"/>
      <c r="F23" s="951"/>
      <c r="G23" s="951"/>
      <c r="H23" s="951"/>
      <c r="I23" s="951"/>
      <c r="J23" s="951"/>
      <c r="K23" s="951"/>
      <c r="L23" s="951"/>
      <c r="M23" s="951"/>
      <c r="N23" s="951"/>
      <c r="O23" s="951"/>
      <c r="P23" s="961"/>
      <c r="Q23" s="1080">
        <v>36291</v>
      </c>
      <c r="R23" s="1074"/>
      <c r="S23" s="1074"/>
      <c r="T23" s="1074"/>
      <c r="U23" s="1074"/>
      <c r="V23" s="1074">
        <v>35650</v>
      </c>
      <c r="W23" s="1074"/>
      <c r="X23" s="1074"/>
      <c r="Y23" s="1074"/>
      <c r="Z23" s="1074"/>
      <c r="AA23" s="1074">
        <v>641</v>
      </c>
      <c r="AB23" s="1074"/>
      <c r="AC23" s="1074"/>
      <c r="AD23" s="1074"/>
      <c r="AE23" s="1081"/>
      <c r="AF23" s="1082">
        <v>298</v>
      </c>
      <c r="AG23" s="1074"/>
      <c r="AH23" s="1074"/>
      <c r="AI23" s="1074"/>
      <c r="AJ23" s="1083"/>
      <c r="AK23" s="1084"/>
      <c r="AL23" s="1085"/>
      <c r="AM23" s="1085"/>
      <c r="AN23" s="1085"/>
      <c r="AO23" s="1085"/>
      <c r="AP23" s="1074">
        <v>31635</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15">
      <c r="A24" s="1073" t="s">
        <v>380</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
      <c r="A25" s="1072" t="s">
        <v>381</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8" t="s">
        <v>385</v>
      </c>
      <c r="AG26" s="1021"/>
      <c r="AH26" s="1021"/>
      <c r="AI26" s="1021"/>
      <c r="AJ26" s="1069"/>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4">
        <v>1</v>
      </c>
      <c r="B28" s="1060" t="s">
        <v>390</v>
      </c>
      <c r="C28" s="1061"/>
      <c r="D28" s="1061"/>
      <c r="E28" s="1061"/>
      <c r="F28" s="1061"/>
      <c r="G28" s="1061"/>
      <c r="H28" s="1061"/>
      <c r="I28" s="1061"/>
      <c r="J28" s="1061"/>
      <c r="K28" s="1061"/>
      <c r="L28" s="1061"/>
      <c r="M28" s="1061"/>
      <c r="N28" s="1061"/>
      <c r="O28" s="1061"/>
      <c r="P28" s="1062"/>
      <c r="Q28" s="1063">
        <v>4825</v>
      </c>
      <c r="R28" s="1064"/>
      <c r="S28" s="1064"/>
      <c r="T28" s="1064"/>
      <c r="U28" s="1064"/>
      <c r="V28" s="1064">
        <v>4813</v>
      </c>
      <c r="W28" s="1064"/>
      <c r="X28" s="1064"/>
      <c r="Y28" s="1064"/>
      <c r="Z28" s="1064"/>
      <c r="AA28" s="1064">
        <v>13</v>
      </c>
      <c r="AB28" s="1064"/>
      <c r="AC28" s="1064"/>
      <c r="AD28" s="1064"/>
      <c r="AE28" s="1065"/>
      <c r="AF28" s="1066">
        <v>13</v>
      </c>
      <c r="AG28" s="1064"/>
      <c r="AH28" s="1064"/>
      <c r="AI28" s="1064"/>
      <c r="AJ28" s="1067"/>
      <c r="AK28" s="1055">
        <v>684</v>
      </c>
      <c r="AL28" s="1056"/>
      <c r="AM28" s="1056"/>
      <c r="AN28" s="1056"/>
      <c r="AO28" s="1056"/>
      <c r="AP28" s="1056" t="s">
        <v>486</v>
      </c>
      <c r="AQ28" s="1056"/>
      <c r="AR28" s="1056"/>
      <c r="AS28" s="1056"/>
      <c r="AT28" s="1056"/>
      <c r="AU28" s="1056" t="s">
        <v>486</v>
      </c>
      <c r="AV28" s="1056"/>
      <c r="AW28" s="1056"/>
      <c r="AX28" s="1056"/>
      <c r="AY28" s="1056"/>
      <c r="AZ28" s="1057" t="s">
        <v>486</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4">
        <v>2</v>
      </c>
      <c r="B29" s="1043" t="s">
        <v>391</v>
      </c>
      <c r="C29" s="1044"/>
      <c r="D29" s="1044"/>
      <c r="E29" s="1044"/>
      <c r="F29" s="1044"/>
      <c r="G29" s="1044"/>
      <c r="H29" s="1044"/>
      <c r="I29" s="1044"/>
      <c r="J29" s="1044"/>
      <c r="K29" s="1044"/>
      <c r="L29" s="1044"/>
      <c r="M29" s="1044"/>
      <c r="N29" s="1044"/>
      <c r="O29" s="1044"/>
      <c r="P29" s="1045"/>
      <c r="Q29" s="1051">
        <v>858</v>
      </c>
      <c r="R29" s="1052"/>
      <c r="S29" s="1052"/>
      <c r="T29" s="1052"/>
      <c r="U29" s="1052"/>
      <c r="V29" s="1052">
        <v>844</v>
      </c>
      <c r="W29" s="1052"/>
      <c r="X29" s="1052"/>
      <c r="Y29" s="1052"/>
      <c r="Z29" s="1052"/>
      <c r="AA29" s="1052">
        <v>14</v>
      </c>
      <c r="AB29" s="1052"/>
      <c r="AC29" s="1052"/>
      <c r="AD29" s="1052"/>
      <c r="AE29" s="1053"/>
      <c r="AF29" s="1048">
        <v>14</v>
      </c>
      <c r="AG29" s="1049"/>
      <c r="AH29" s="1049"/>
      <c r="AI29" s="1049"/>
      <c r="AJ29" s="1050"/>
      <c r="AK29" s="993">
        <v>268</v>
      </c>
      <c r="AL29" s="984"/>
      <c r="AM29" s="984"/>
      <c r="AN29" s="984"/>
      <c r="AO29" s="984"/>
      <c r="AP29" s="984" t="s">
        <v>486</v>
      </c>
      <c r="AQ29" s="984"/>
      <c r="AR29" s="984"/>
      <c r="AS29" s="984"/>
      <c r="AT29" s="984"/>
      <c r="AU29" s="984" t="s">
        <v>486</v>
      </c>
      <c r="AV29" s="984"/>
      <c r="AW29" s="984"/>
      <c r="AX29" s="984"/>
      <c r="AY29" s="984"/>
      <c r="AZ29" s="1054" t="s">
        <v>486</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4">
        <v>3</v>
      </c>
      <c r="B30" s="1043" t="s">
        <v>392</v>
      </c>
      <c r="C30" s="1044"/>
      <c r="D30" s="1044"/>
      <c r="E30" s="1044"/>
      <c r="F30" s="1044"/>
      <c r="G30" s="1044"/>
      <c r="H30" s="1044"/>
      <c r="I30" s="1044"/>
      <c r="J30" s="1044"/>
      <c r="K30" s="1044"/>
      <c r="L30" s="1044"/>
      <c r="M30" s="1044"/>
      <c r="N30" s="1044"/>
      <c r="O30" s="1044"/>
      <c r="P30" s="1045"/>
      <c r="Q30" s="1051">
        <v>5737</v>
      </c>
      <c r="R30" s="1052"/>
      <c r="S30" s="1052"/>
      <c r="T30" s="1052"/>
      <c r="U30" s="1052"/>
      <c r="V30" s="1052">
        <v>6346</v>
      </c>
      <c r="W30" s="1052"/>
      <c r="X30" s="1052"/>
      <c r="Y30" s="1052"/>
      <c r="Z30" s="1052"/>
      <c r="AA30" s="1052">
        <v>-608</v>
      </c>
      <c r="AB30" s="1052"/>
      <c r="AC30" s="1052"/>
      <c r="AD30" s="1052"/>
      <c r="AE30" s="1053"/>
      <c r="AF30" s="1048">
        <v>1151</v>
      </c>
      <c r="AG30" s="1049"/>
      <c r="AH30" s="1049"/>
      <c r="AI30" s="1049"/>
      <c r="AJ30" s="1050"/>
      <c r="AK30" s="993">
        <v>988</v>
      </c>
      <c r="AL30" s="984"/>
      <c r="AM30" s="984"/>
      <c r="AN30" s="984"/>
      <c r="AO30" s="984"/>
      <c r="AP30" s="984">
        <v>3192</v>
      </c>
      <c r="AQ30" s="984"/>
      <c r="AR30" s="984"/>
      <c r="AS30" s="984"/>
      <c r="AT30" s="984"/>
      <c r="AU30" s="984">
        <v>2136</v>
      </c>
      <c r="AV30" s="984"/>
      <c r="AW30" s="984"/>
      <c r="AX30" s="984"/>
      <c r="AY30" s="984"/>
      <c r="AZ30" s="1054" t="s">
        <v>486</v>
      </c>
      <c r="BA30" s="1054"/>
      <c r="BB30" s="1054"/>
      <c r="BC30" s="1054"/>
      <c r="BD30" s="1054"/>
      <c r="BE30" s="985" t="s">
        <v>393</v>
      </c>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4">
        <v>4</v>
      </c>
      <c r="B31" s="1043"/>
      <c r="C31" s="1044"/>
      <c r="D31" s="1044"/>
      <c r="E31" s="1044"/>
      <c r="F31" s="1044"/>
      <c r="G31" s="1044"/>
      <c r="H31" s="1044"/>
      <c r="I31" s="1044"/>
      <c r="J31" s="1044"/>
      <c r="K31" s="1044"/>
      <c r="L31" s="1044"/>
      <c r="M31" s="1044"/>
      <c r="N31" s="1044"/>
      <c r="O31" s="1044"/>
      <c r="P31" s="1045"/>
      <c r="Q31" s="1051"/>
      <c r="R31" s="1052"/>
      <c r="S31" s="1052"/>
      <c r="T31" s="1052"/>
      <c r="U31" s="1052"/>
      <c r="V31" s="1052"/>
      <c r="W31" s="1052"/>
      <c r="X31" s="1052"/>
      <c r="Y31" s="1052"/>
      <c r="Z31" s="1052"/>
      <c r="AA31" s="1052"/>
      <c r="AB31" s="1052"/>
      <c r="AC31" s="1052"/>
      <c r="AD31" s="1052"/>
      <c r="AE31" s="1053"/>
      <c r="AF31" s="1048"/>
      <c r="AG31" s="1049"/>
      <c r="AH31" s="1049"/>
      <c r="AI31" s="1049"/>
      <c r="AJ31" s="1050"/>
      <c r="AK31" s="993"/>
      <c r="AL31" s="984"/>
      <c r="AM31" s="984"/>
      <c r="AN31" s="984"/>
      <c r="AO31" s="984"/>
      <c r="AP31" s="984"/>
      <c r="AQ31" s="984"/>
      <c r="AR31" s="984"/>
      <c r="AS31" s="984"/>
      <c r="AT31" s="984"/>
      <c r="AU31" s="984"/>
      <c r="AV31" s="984"/>
      <c r="AW31" s="984"/>
      <c r="AX31" s="984"/>
      <c r="AY31" s="984"/>
      <c r="AZ31" s="1054"/>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4">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2" t="s">
        <v>378</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1178</v>
      </c>
      <c r="AG63" s="972"/>
      <c r="AH63" s="972"/>
      <c r="AI63" s="972"/>
      <c r="AJ63" s="1035"/>
      <c r="AK63" s="1036"/>
      <c r="AL63" s="976"/>
      <c r="AM63" s="976"/>
      <c r="AN63" s="976"/>
      <c r="AO63" s="976"/>
      <c r="AP63" s="972">
        <v>3192</v>
      </c>
      <c r="AQ63" s="972"/>
      <c r="AR63" s="972"/>
      <c r="AS63" s="972"/>
      <c r="AT63" s="972"/>
      <c r="AU63" s="972">
        <v>2136</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397</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398</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8">
        <v>1</v>
      </c>
      <c r="B68" s="998" t="s">
        <v>546</v>
      </c>
      <c r="C68" s="999"/>
      <c r="D68" s="999"/>
      <c r="E68" s="999"/>
      <c r="F68" s="999"/>
      <c r="G68" s="999"/>
      <c r="H68" s="999"/>
      <c r="I68" s="999"/>
      <c r="J68" s="999"/>
      <c r="K68" s="999"/>
      <c r="L68" s="999"/>
      <c r="M68" s="999"/>
      <c r="N68" s="999"/>
      <c r="O68" s="999"/>
      <c r="P68" s="1000"/>
      <c r="Q68" s="1001">
        <v>2370</v>
      </c>
      <c r="R68" s="995"/>
      <c r="S68" s="995"/>
      <c r="T68" s="995"/>
      <c r="U68" s="995"/>
      <c r="V68" s="995">
        <v>2589</v>
      </c>
      <c r="W68" s="995"/>
      <c r="X68" s="995"/>
      <c r="Y68" s="995"/>
      <c r="Z68" s="995"/>
      <c r="AA68" s="995">
        <v>-219</v>
      </c>
      <c r="AB68" s="995"/>
      <c r="AC68" s="995"/>
      <c r="AD68" s="995"/>
      <c r="AE68" s="995"/>
      <c r="AF68" s="995">
        <v>4999</v>
      </c>
      <c r="AG68" s="995"/>
      <c r="AH68" s="995"/>
      <c r="AI68" s="995"/>
      <c r="AJ68" s="995"/>
      <c r="AK68" s="995">
        <v>2992</v>
      </c>
      <c r="AL68" s="995"/>
      <c r="AM68" s="995"/>
      <c r="AN68" s="995"/>
      <c r="AO68" s="995"/>
      <c r="AP68" s="995">
        <v>11549</v>
      </c>
      <c r="AQ68" s="995"/>
      <c r="AR68" s="995"/>
      <c r="AS68" s="995"/>
      <c r="AT68" s="995"/>
      <c r="AU68" s="995" t="s">
        <v>565</v>
      </c>
      <c r="AV68" s="995"/>
      <c r="AW68" s="995"/>
      <c r="AX68" s="995"/>
      <c r="AY68" s="995"/>
      <c r="AZ68" s="996" t="s">
        <v>566</v>
      </c>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0">
        <v>2</v>
      </c>
      <c r="B69" s="987" t="s">
        <v>547</v>
      </c>
      <c r="C69" s="988"/>
      <c r="D69" s="988"/>
      <c r="E69" s="988"/>
      <c r="F69" s="988"/>
      <c r="G69" s="988"/>
      <c r="H69" s="988"/>
      <c r="I69" s="988"/>
      <c r="J69" s="988"/>
      <c r="K69" s="988"/>
      <c r="L69" s="988"/>
      <c r="M69" s="988"/>
      <c r="N69" s="988"/>
      <c r="O69" s="988"/>
      <c r="P69" s="989"/>
      <c r="Q69" s="990">
        <v>2304</v>
      </c>
      <c r="R69" s="984"/>
      <c r="S69" s="984"/>
      <c r="T69" s="984"/>
      <c r="U69" s="984"/>
      <c r="V69" s="984">
        <v>2217</v>
      </c>
      <c r="W69" s="984"/>
      <c r="X69" s="984"/>
      <c r="Y69" s="984"/>
      <c r="Z69" s="984"/>
      <c r="AA69" s="984">
        <v>87</v>
      </c>
      <c r="AB69" s="984"/>
      <c r="AC69" s="984"/>
      <c r="AD69" s="984"/>
      <c r="AE69" s="984"/>
      <c r="AF69" s="984">
        <v>23</v>
      </c>
      <c r="AG69" s="984"/>
      <c r="AH69" s="984"/>
      <c r="AI69" s="984"/>
      <c r="AJ69" s="984"/>
      <c r="AK69" s="984">
        <v>20</v>
      </c>
      <c r="AL69" s="984"/>
      <c r="AM69" s="984"/>
      <c r="AN69" s="984"/>
      <c r="AO69" s="984"/>
      <c r="AP69" s="984">
        <v>1298</v>
      </c>
      <c r="AQ69" s="984"/>
      <c r="AR69" s="984"/>
      <c r="AS69" s="984"/>
      <c r="AT69" s="984"/>
      <c r="AU69" s="984">
        <v>493</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0">
        <v>3</v>
      </c>
      <c r="B70" s="987" t="s">
        <v>548</v>
      </c>
      <c r="C70" s="988"/>
      <c r="D70" s="988"/>
      <c r="E70" s="988"/>
      <c r="F70" s="988"/>
      <c r="G70" s="988"/>
      <c r="H70" s="988"/>
      <c r="I70" s="988"/>
      <c r="J70" s="988"/>
      <c r="K70" s="988"/>
      <c r="L70" s="988"/>
      <c r="M70" s="988"/>
      <c r="N70" s="988"/>
      <c r="O70" s="988"/>
      <c r="P70" s="989"/>
      <c r="Q70" s="990">
        <v>220</v>
      </c>
      <c r="R70" s="984"/>
      <c r="S70" s="984"/>
      <c r="T70" s="984"/>
      <c r="U70" s="984"/>
      <c r="V70" s="984">
        <v>202</v>
      </c>
      <c r="W70" s="984"/>
      <c r="X70" s="984"/>
      <c r="Y70" s="984"/>
      <c r="Z70" s="984"/>
      <c r="AA70" s="984">
        <v>18</v>
      </c>
      <c r="AB70" s="984"/>
      <c r="AC70" s="984"/>
      <c r="AD70" s="984"/>
      <c r="AE70" s="984"/>
      <c r="AF70" s="984">
        <v>17</v>
      </c>
      <c r="AG70" s="984"/>
      <c r="AH70" s="984"/>
      <c r="AI70" s="984"/>
      <c r="AJ70" s="984"/>
      <c r="AK70" s="984" t="s">
        <v>565</v>
      </c>
      <c r="AL70" s="984"/>
      <c r="AM70" s="984"/>
      <c r="AN70" s="984"/>
      <c r="AO70" s="984"/>
      <c r="AP70" s="984" t="s">
        <v>565</v>
      </c>
      <c r="AQ70" s="984"/>
      <c r="AR70" s="984"/>
      <c r="AS70" s="984"/>
      <c r="AT70" s="984"/>
      <c r="AU70" s="984" t="s">
        <v>565</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0">
        <v>4</v>
      </c>
      <c r="B71" s="987" t="s">
        <v>549</v>
      </c>
      <c r="C71" s="988"/>
      <c r="D71" s="988"/>
      <c r="E71" s="988"/>
      <c r="F71" s="988"/>
      <c r="G71" s="988"/>
      <c r="H71" s="988"/>
      <c r="I71" s="988"/>
      <c r="J71" s="988"/>
      <c r="K71" s="988"/>
      <c r="L71" s="988"/>
      <c r="M71" s="988"/>
      <c r="N71" s="988"/>
      <c r="O71" s="988"/>
      <c r="P71" s="989"/>
      <c r="Q71" s="991">
        <v>443</v>
      </c>
      <c r="R71" s="992"/>
      <c r="S71" s="992"/>
      <c r="T71" s="992"/>
      <c r="U71" s="993"/>
      <c r="V71" s="994">
        <v>443</v>
      </c>
      <c r="W71" s="992"/>
      <c r="X71" s="992"/>
      <c r="Y71" s="992"/>
      <c r="Z71" s="993"/>
      <c r="AA71" s="994" t="s">
        <v>565</v>
      </c>
      <c r="AB71" s="992"/>
      <c r="AC71" s="992"/>
      <c r="AD71" s="992"/>
      <c r="AE71" s="993"/>
      <c r="AF71" s="994" t="s">
        <v>565</v>
      </c>
      <c r="AG71" s="992"/>
      <c r="AH71" s="992"/>
      <c r="AI71" s="992"/>
      <c r="AJ71" s="993"/>
      <c r="AK71" s="994" t="s">
        <v>565</v>
      </c>
      <c r="AL71" s="992"/>
      <c r="AM71" s="992"/>
      <c r="AN71" s="992"/>
      <c r="AO71" s="993"/>
      <c r="AP71" s="994" t="s">
        <v>565</v>
      </c>
      <c r="AQ71" s="992"/>
      <c r="AR71" s="992"/>
      <c r="AS71" s="992"/>
      <c r="AT71" s="993"/>
      <c r="AU71" s="984" t="s">
        <v>565</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0">
        <v>5</v>
      </c>
      <c r="B72" s="987" t="s">
        <v>550</v>
      </c>
      <c r="C72" s="988"/>
      <c r="D72" s="988"/>
      <c r="E72" s="988"/>
      <c r="F72" s="988"/>
      <c r="G72" s="988"/>
      <c r="H72" s="988"/>
      <c r="I72" s="988"/>
      <c r="J72" s="988"/>
      <c r="K72" s="988"/>
      <c r="L72" s="988"/>
      <c r="M72" s="988"/>
      <c r="N72" s="988"/>
      <c r="O72" s="988"/>
      <c r="P72" s="989"/>
      <c r="Q72" s="990">
        <v>366</v>
      </c>
      <c r="R72" s="984"/>
      <c r="S72" s="984"/>
      <c r="T72" s="984"/>
      <c r="U72" s="984"/>
      <c r="V72" s="984">
        <v>295</v>
      </c>
      <c r="W72" s="984"/>
      <c r="X72" s="984"/>
      <c r="Y72" s="984"/>
      <c r="Z72" s="984"/>
      <c r="AA72" s="984">
        <v>70</v>
      </c>
      <c r="AB72" s="984"/>
      <c r="AC72" s="984"/>
      <c r="AD72" s="984"/>
      <c r="AE72" s="984"/>
      <c r="AF72" s="984">
        <v>70</v>
      </c>
      <c r="AG72" s="984"/>
      <c r="AH72" s="984"/>
      <c r="AI72" s="984"/>
      <c r="AJ72" s="984"/>
      <c r="AK72" s="984">
        <v>73</v>
      </c>
      <c r="AL72" s="984"/>
      <c r="AM72" s="984"/>
      <c r="AN72" s="984"/>
      <c r="AO72" s="984"/>
      <c r="AP72" s="984" t="s">
        <v>565</v>
      </c>
      <c r="AQ72" s="984"/>
      <c r="AR72" s="984"/>
      <c r="AS72" s="984"/>
      <c r="AT72" s="984"/>
      <c r="AU72" s="984" t="s">
        <v>565</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0">
        <v>6</v>
      </c>
      <c r="B73" s="987" t="s">
        <v>551</v>
      </c>
      <c r="C73" s="988"/>
      <c r="D73" s="988"/>
      <c r="E73" s="988"/>
      <c r="F73" s="988"/>
      <c r="G73" s="988"/>
      <c r="H73" s="988"/>
      <c r="I73" s="988"/>
      <c r="J73" s="988"/>
      <c r="K73" s="988"/>
      <c r="L73" s="988"/>
      <c r="M73" s="988"/>
      <c r="N73" s="988"/>
      <c r="O73" s="988"/>
      <c r="P73" s="989"/>
      <c r="Q73" s="990">
        <v>1716</v>
      </c>
      <c r="R73" s="984"/>
      <c r="S73" s="984"/>
      <c r="T73" s="984"/>
      <c r="U73" s="984"/>
      <c r="V73" s="984">
        <v>1668</v>
      </c>
      <c r="W73" s="984"/>
      <c r="X73" s="984"/>
      <c r="Y73" s="984"/>
      <c r="Z73" s="984"/>
      <c r="AA73" s="984">
        <v>48</v>
      </c>
      <c r="AB73" s="984"/>
      <c r="AC73" s="984"/>
      <c r="AD73" s="984"/>
      <c r="AE73" s="984"/>
      <c r="AF73" s="984">
        <v>48</v>
      </c>
      <c r="AG73" s="984"/>
      <c r="AH73" s="984"/>
      <c r="AI73" s="984"/>
      <c r="AJ73" s="984"/>
      <c r="AK73" s="984" t="s">
        <v>565</v>
      </c>
      <c r="AL73" s="984"/>
      <c r="AM73" s="984"/>
      <c r="AN73" s="984"/>
      <c r="AO73" s="984"/>
      <c r="AP73" s="984" t="s">
        <v>565</v>
      </c>
      <c r="AQ73" s="984"/>
      <c r="AR73" s="984"/>
      <c r="AS73" s="984"/>
      <c r="AT73" s="984"/>
      <c r="AU73" s="984" t="s">
        <v>565</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0">
        <v>7</v>
      </c>
      <c r="B74" s="987" t="s">
        <v>552</v>
      </c>
      <c r="C74" s="988"/>
      <c r="D74" s="988"/>
      <c r="E74" s="988"/>
      <c r="F74" s="988"/>
      <c r="G74" s="988"/>
      <c r="H74" s="988"/>
      <c r="I74" s="988"/>
      <c r="J74" s="988"/>
      <c r="K74" s="988"/>
      <c r="L74" s="988"/>
      <c r="M74" s="988"/>
      <c r="N74" s="988"/>
      <c r="O74" s="988"/>
      <c r="P74" s="989"/>
      <c r="Q74" s="990">
        <v>75239</v>
      </c>
      <c r="R74" s="984"/>
      <c r="S74" s="984"/>
      <c r="T74" s="984"/>
      <c r="U74" s="984"/>
      <c r="V74" s="984">
        <v>72711</v>
      </c>
      <c r="W74" s="984"/>
      <c r="X74" s="984"/>
      <c r="Y74" s="984"/>
      <c r="Z74" s="984"/>
      <c r="AA74" s="984">
        <v>2528</v>
      </c>
      <c r="AB74" s="984"/>
      <c r="AC74" s="984"/>
      <c r="AD74" s="984"/>
      <c r="AE74" s="984"/>
      <c r="AF74" s="984">
        <v>2528</v>
      </c>
      <c r="AG74" s="984"/>
      <c r="AH74" s="984"/>
      <c r="AI74" s="984"/>
      <c r="AJ74" s="984"/>
      <c r="AK74" s="984">
        <v>2373</v>
      </c>
      <c r="AL74" s="984"/>
      <c r="AM74" s="984"/>
      <c r="AN74" s="984"/>
      <c r="AO74" s="984"/>
      <c r="AP74" s="984" t="s">
        <v>565</v>
      </c>
      <c r="AQ74" s="984"/>
      <c r="AR74" s="984"/>
      <c r="AS74" s="984"/>
      <c r="AT74" s="984"/>
      <c r="AU74" s="984" t="s">
        <v>565</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0">
        <v>8</v>
      </c>
      <c r="B75" s="987" t="s">
        <v>553</v>
      </c>
      <c r="C75" s="988"/>
      <c r="D75" s="988"/>
      <c r="E75" s="988"/>
      <c r="F75" s="988"/>
      <c r="G75" s="988"/>
      <c r="H75" s="988"/>
      <c r="I75" s="988"/>
      <c r="J75" s="988"/>
      <c r="K75" s="988"/>
      <c r="L75" s="988"/>
      <c r="M75" s="988"/>
      <c r="N75" s="988"/>
      <c r="O75" s="988"/>
      <c r="P75" s="989"/>
      <c r="Q75" s="991">
        <v>295</v>
      </c>
      <c r="R75" s="992"/>
      <c r="S75" s="992"/>
      <c r="T75" s="992"/>
      <c r="U75" s="993"/>
      <c r="V75" s="994">
        <v>258</v>
      </c>
      <c r="W75" s="992"/>
      <c r="X75" s="992"/>
      <c r="Y75" s="992"/>
      <c r="Z75" s="993"/>
      <c r="AA75" s="994">
        <v>37</v>
      </c>
      <c r="AB75" s="992"/>
      <c r="AC75" s="992"/>
      <c r="AD75" s="992"/>
      <c r="AE75" s="993"/>
      <c r="AF75" s="994">
        <v>37</v>
      </c>
      <c r="AG75" s="992"/>
      <c r="AH75" s="992"/>
      <c r="AI75" s="992"/>
      <c r="AJ75" s="993"/>
      <c r="AK75" s="994" t="s">
        <v>565</v>
      </c>
      <c r="AL75" s="992"/>
      <c r="AM75" s="992"/>
      <c r="AN75" s="992"/>
      <c r="AO75" s="993"/>
      <c r="AP75" s="994" t="s">
        <v>565</v>
      </c>
      <c r="AQ75" s="992"/>
      <c r="AR75" s="992"/>
      <c r="AS75" s="992"/>
      <c r="AT75" s="993"/>
      <c r="AU75" s="994" t="s">
        <v>565</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0">
        <v>9</v>
      </c>
      <c r="B76" s="987" t="s">
        <v>554</v>
      </c>
      <c r="C76" s="988"/>
      <c r="D76" s="988"/>
      <c r="E76" s="988"/>
      <c r="F76" s="988"/>
      <c r="G76" s="988"/>
      <c r="H76" s="988"/>
      <c r="I76" s="988"/>
      <c r="J76" s="988"/>
      <c r="K76" s="988"/>
      <c r="L76" s="988"/>
      <c r="M76" s="988"/>
      <c r="N76" s="988"/>
      <c r="O76" s="988"/>
      <c r="P76" s="989"/>
      <c r="Q76" s="991">
        <v>881857</v>
      </c>
      <c r="R76" s="992"/>
      <c r="S76" s="992"/>
      <c r="T76" s="992"/>
      <c r="U76" s="993"/>
      <c r="V76" s="994">
        <v>868577</v>
      </c>
      <c r="W76" s="992"/>
      <c r="X76" s="992"/>
      <c r="Y76" s="992"/>
      <c r="Z76" s="993"/>
      <c r="AA76" s="994">
        <v>13281</v>
      </c>
      <c r="AB76" s="992"/>
      <c r="AC76" s="992"/>
      <c r="AD76" s="992"/>
      <c r="AE76" s="993"/>
      <c r="AF76" s="994">
        <v>13281</v>
      </c>
      <c r="AG76" s="992"/>
      <c r="AH76" s="992"/>
      <c r="AI76" s="992"/>
      <c r="AJ76" s="993"/>
      <c r="AK76" s="994" t="s">
        <v>565</v>
      </c>
      <c r="AL76" s="992"/>
      <c r="AM76" s="992"/>
      <c r="AN76" s="992"/>
      <c r="AO76" s="993"/>
      <c r="AP76" s="994" t="s">
        <v>565</v>
      </c>
      <c r="AQ76" s="992"/>
      <c r="AR76" s="992"/>
      <c r="AS76" s="992"/>
      <c r="AT76" s="993"/>
      <c r="AU76" s="994" t="s">
        <v>565</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0">
        <v>10</v>
      </c>
      <c r="B77" s="987" t="s">
        <v>555</v>
      </c>
      <c r="C77" s="988"/>
      <c r="D77" s="988"/>
      <c r="E77" s="988"/>
      <c r="F77" s="988"/>
      <c r="G77" s="988"/>
      <c r="H77" s="988"/>
      <c r="I77" s="988"/>
      <c r="J77" s="988"/>
      <c r="K77" s="988"/>
      <c r="L77" s="988"/>
      <c r="M77" s="988"/>
      <c r="N77" s="988"/>
      <c r="O77" s="988"/>
      <c r="P77" s="989"/>
      <c r="Q77" s="991">
        <v>257</v>
      </c>
      <c r="R77" s="992"/>
      <c r="S77" s="992"/>
      <c r="T77" s="992"/>
      <c r="U77" s="993"/>
      <c r="V77" s="994">
        <v>256</v>
      </c>
      <c r="W77" s="992"/>
      <c r="X77" s="992"/>
      <c r="Y77" s="992"/>
      <c r="Z77" s="993"/>
      <c r="AA77" s="994">
        <v>1</v>
      </c>
      <c r="AB77" s="992"/>
      <c r="AC77" s="992"/>
      <c r="AD77" s="992"/>
      <c r="AE77" s="993"/>
      <c r="AF77" s="994">
        <v>1</v>
      </c>
      <c r="AG77" s="992"/>
      <c r="AH77" s="992"/>
      <c r="AI77" s="992"/>
      <c r="AJ77" s="993"/>
      <c r="AK77" s="994">
        <v>57</v>
      </c>
      <c r="AL77" s="992"/>
      <c r="AM77" s="992"/>
      <c r="AN77" s="992"/>
      <c r="AO77" s="993"/>
      <c r="AP77" s="994" t="s">
        <v>565</v>
      </c>
      <c r="AQ77" s="992"/>
      <c r="AR77" s="992"/>
      <c r="AS77" s="992"/>
      <c r="AT77" s="993"/>
      <c r="AU77" s="994" t="s">
        <v>565</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0">
        <v>11</v>
      </c>
      <c r="B78" s="987" t="s">
        <v>556</v>
      </c>
      <c r="C78" s="988"/>
      <c r="D78" s="988"/>
      <c r="E78" s="988"/>
      <c r="F78" s="988"/>
      <c r="G78" s="988"/>
      <c r="H78" s="988"/>
      <c r="I78" s="988"/>
      <c r="J78" s="988"/>
      <c r="K78" s="988"/>
      <c r="L78" s="988"/>
      <c r="M78" s="988"/>
      <c r="N78" s="988"/>
      <c r="O78" s="988"/>
      <c r="P78" s="989"/>
      <c r="Q78" s="990">
        <v>73</v>
      </c>
      <c r="R78" s="984"/>
      <c r="S78" s="984"/>
      <c r="T78" s="984"/>
      <c r="U78" s="984"/>
      <c r="V78" s="984">
        <v>73</v>
      </c>
      <c r="W78" s="984"/>
      <c r="X78" s="984"/>
      <c r="Y78" s="984"/>
      <c r="Z78" s="984"/>
      <c r="AA78" s="984" t="s">
        <v>565</v>
      </c>
      <c r="AB78" s="984"/>
      <c r="AC78" s="984"/>
      <c r="AD78" s="984"/>
      <c r="AE78" s="984"/>
      <c r="AF78" s="984" t="s">
        <v>565</v>
      </c>
      <c r="AG78" s="984"/>
      <c r="AH78" s="984"/>
      <c r="AI78" s="984"/>
      <c r="AJ78" s="984"/>
      <c r="AK78" s="984" t="s">
        <v>565</v>
      </c>
      <c r="AL78" s="984"/>
      <c r="AM78" s="984"/>
      <c r="AN78" s="984"/>
      <c r="AO78" s="984"/>
      <c r="AP78" s="984" t="s">
        <v>565</v>
      </c>
      <c r="AQ78" s="984"/>
      <c r="AR78" s="984"/>
      <c r="AS78" s="984"/>
      <c r="AT78" s="984"/>
      <c r="AU78" s="984" t="s">
        <v>565</v>
      </c>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0">
        <v>12</v>
      </c>
      <c r="B79" s="987" t="s">
        <v>557</v>
      </c>
      <c r="C79" s="988"/>
      <c r="D79" s="988"/>
      <c r="E79" s="988"/>
      <c r="F79" s="988"/>
      <c r="G79" s="988"/>
      <c r="H79" s="988"/>
      <c r="I79" s="988"/>
      <c r="J79" s="988"/>
      <c r="K79" s="988"/>
      <c r="L79" s="988"/>
      <c r="M79" s="988"/>
      <c r="N79" s="988"/>
      <c r="O79" s="988"/>
      <c r="P79" s="989"/>
      <c r="Q79" s="990">
        <v>502</v>
      </c>
      <c r="R79" s="984"/>
      <c r="S79" s="984"/>
      <c r="T79" s="984"/>
      <c r="U79" s="984"/>
      <c r="V79" s="984">
        <v>398</v>
      </c>
      <c r="W79" s="984"/>
      <c r="X79" s="984"/>
      <c r="Y79" s="984"/>
      <c r="Z79" s="984"/>
      <c r="AA79" s="984">
        <v>104</v>
      </c>
      <c r="AB79" s="984"/>
      <c r="AC79" s="984"/>
      <c r="AD79" s="984"/>
      <c r="AE79" s="984"/>
      <c r="AF79" s="984">
        <v>104</v>
      </c>
      <c r="AG79" s="984"/>
      <c r="AH79" s="984"/>
      <c r="AI79" s="984"/>
      <c r="AJ79" s="984"/>
      <c r="AK79" s="984" t="s">
        <v>565</v>
      </c>
      <c r="AL79" s="984"/>
      <c r="AM79" s="984"/>
      <c r="AN79" s="984"/>
      <c r="AO79" s="984"/>
      <c r="AP79" s="984" t="s">
        <v>565</v>
      </c>
      <c r="AQ79" s="984"/>
      <c r="AR79" s="984"/>
      <c r="AS79" s="984"/>
      <c r="AT79" s="984"/>
      <c r="AU79" s="984" t="s">
        <v>565</v>
      </c>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2" t="s">
        <v>378</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21109</v>
      </c>
      <c r="AG88" s="972"/>
      <c r="AH88" s="972"/>
      <c r="AI88" s="972"/>
      <c r="AJ88" s="972"/>
      <c r="AK88" s="976"/>
      <c r="AL88" s="976"/>
      <c r="AM88" s="976"/>
      <c r="AN88" s="976"/>
      <c r="AO88" s="976"/>
      <c r="AP88" s="972">
        <v>12847</v>
      </c>
      <c r="AQ88" s="972"/>
      <c r="AR88" s="972"/>
      <c r="AS88" s="972"/>
      <c r="AT88" s="972"/>
      <c r="AU88" s="972">
        <v>493</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103</v>
      </c>
      <c r="CS102" s="966"/>
      <c r="CT102" s="966"/>
      <c r="CU102" s="966"/>
      <c r="CV102" s="967"/>
      <c r="CW102" s="965" t="s">
        <v>486</v>
      </c>
      <c r="CX102" s="966"/>
      <c r="CY102" s="966"/>
      <c r="CZ102" s="966"/>
      <c r="DA102" s="967"/>
      <c r="DB102" s="965" t="s">
        <v>486</v>
      </c>
      <c r="DC102" s="966"/>
      <c r="DD102" s="966"/>
      <c r="DE102" s="966"/>
      <c r="DF102" s="967"/>
      <c r="DG102" s="965" t="s">
        <v>486</v>
      </c>
      <c r="DH102" s="966"/>
      <c r="DI102" s="966"/>
      <c r="DJ102" s="966"/>
      <c r="DK102" s="967"/>
      <c r="DL102" s="965" t="s">
        <v>486</v>
      </c>
      <c r="DM102" s="966"/>
      <c r="DN102" s="966"/>
      <c r="DO102" s="966"/>
      <c r="DP102" s="967"/>
      <c r="DQ102" s="965" t="s">
        <v>486</v>
      </c>
      <c r="DR102" s="966"/>
      <c r="DS102" s="966"/>
      <c r="DT102" s="966"/>
      <c r="DU102" s="967"/>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294</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294</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294</v>
      </c>
      <c r="DR109" s="909"/>
      <c r="DS109" s="909"/>
      <c r="DT109" s="909"/>
      <c r="DU109" s="910"/>
      <c r="DV109" s="911" t="s">
        <v>410</v>
      </c>
      <c r="DW109" s="909"/>
      <c r="DX109" s="909"/>
      <c r="DY109" s="909"/>
      <c r="DZ109" s="942"/>
    </row>
    <row r="110" spans="1:131" s="212" customFormat="1" ht="26.25" customHeight="1" x14ac:dyDescent="0.15">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2650857</v>
      </c>
      <c r="AB110" s="902"/>
      <c r="AC110" s="902"/>
      <c r="AD110" s="902"/>
      <c r="AE110" s="903"/>
      <c r="AF110" s="904">
        <v>2699435</v>
      </c>
      <c r="AG110" s="902"/>
      <c r="AH110" s="902"/>
      <c r="AI110" s="902"/>
      <c r="AJ110" s="903"/>
      <c r="AK110" s="904">
        <v>2688610</v>
      </c>
      <c r="AL110" s="902"/>
      <c r="AM110" s="902"/>
      <c r="AN110" s="902"/>
      <c r="AO110" s="903"/>
      <c r="AP110" s="905">
        <v>22.5</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30375831</v>
      </c>
      <c r="BR110" s="855"/>
      <c r="BS110" s="855"/>
      <c r="BT110" s="855"/>
      <c r="BU110" s="855"/>
      <c r="BV110" s="855">
        <v>30919280</v>
      </c>
      <c r="BW110" s="855"/>
      <c r="BX110" s="855"/>
      <c r="BY110" s="855"/>
      <c r="BZ110" s="855"/>
      <c r="CA110" s="855">
        <v>31635099</v>
      </c>
      <c r="CB110" s="855"/>
      <c r="CC110" s="855"/>
      <c r="CD110" s="855"/>
      <c r="CE110" s="855"/>
      <c r="CF110" s="879">
        <v>264.8</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2912087</v>
      </c>
      <c r="BR112" s="830"/>
      <c r="BS112" s="830"/>
      <c r="BT112" s="830"/>
      <c r="BU112" s="830"/>
      <c r="BV112" s="830">
        <v>2636224</v>
      </c>
      <c r="BW112" s="830"/>
      <c r="BX112" s="830"/>
      <c r="BY112" s="830"/>
      <c r="BZ112" s="830"/>
      <c r="CA112" s="830">
        <v>2135766</v>
      </c>
      <c r="CB112" s="830"/>
      <c r="CC112" s="830"/>
      <c r="CD112" s="830"/>
      <c r="CE112" s="830"/>
      <c r="CF112" s="888">
        <v>17.899999999999999</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524557</v>
      </c>
      <c r="AB113" s="932"/>
      <c r="AC113" s="932"/>
      <c r="AD113" s="932"/>
      <c r="AE113" s="933"/>
      <c r="AF113" s="934">
        <v>536052</v>
      </c>
      <c r="AG113" s="932"/>
      <c r="AH113" s="932"/>
      <c r="AI113" s="932"/>
      <c r="AJ113" s="933"/>
      <c r="AK113" s="934">
        <v>597194</v>
      </c>
      <c r="AL113" s="932"/>
      <c r="AM113" s="932"/>
      <c r="AN113" s="932"/>
      <c r="AO113" s="933"/>
      <c r="AP113" s="935">
        <v>5</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480431</v>
      </c>
      <c r="BR113" s="830"/>
      <c r="BS113" s="830"/>
      <c r="BT113" s="830"/>
      <c r="BU113" s="830"/>
      <c r="BV113" s="830">
        <v>416062</v>
      </c>
      <c r="BW113" s="830"/>
      <c r="BX113" s="830"/>
      <c r="BY113" s="830"/>
      <c r="BZ113" s="830"/>
      <c r="CA113" s="830">
        <v>493087</v>
      </c>
      <c r="CB113" s="830"/>
      <c r="CC113" s="830"/>
      <c r="CD113" s="830"/>
      <c r="CE113" s="830"/>
      <c r="CF113" s="888">
        <v>4.0999999999999996</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201842</v>
      </c>
      <c r="AB114" s="793"/>
      <c r="AC114" s="793"/>
      <c r="AD114" s="793"/>
      <c r="AE114" s="794"/>
      <c r="AF114" s="795">
        <v>102912</v>
      </c>
      <c r="AG114" s="793"/>
      <c r="AH114" s="793"/>
      <c r="AI114" s="793"/>
      <c r="AJ114" s="794"/>
      <c r="AK114" s="795">
        <v>50507</v>
      </c>
      <c r="AL114" s="793"/>
      <c r="AM114" s="793"/>
      <c r="AN114" s="793"/>
      <c r="AO114" s="794"/>
      <c r="AP114" s="837">
        <v>0.4</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3143323</v>
      </c>
      <c r="BR114" s="830"/>
      <c r="BS114" s="830"/>
      <c r="BT114" s="830"/>
      <c r="BU114" s="830"/>
      <c r="BV114" s="830">
        <v>3348460</v>
      </c>
      <c r="BW114" s="830"/>
      <c r="BX114" s="830"/>
      <c r="BY114" s="830"/>
      <c r="BZ114" s="830"/>
      <c r="CA114" s="830">
        <v>3301690</v>
      </c>
      <c r="CB114" s="830"/>
      <c r="CC114" s="830"/>
      <c r="CD114" s="830"/>
      <c r="CE114" s="830"/>
      <c r="CF114" s="888">
        <v>27.6</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41122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3418378</v>
      </c>
      <c r="AB117" s="916"/>
      <c r="AC117" s="916"/>
      <c r="AD117" s="916"/>
      <c r="AE117" s="917"/>
      <c r="AF117" s="918">
        <v>3338399</v>
      </c>
      <c r="AG117" s="916"/>
      <c r="AH117" s="916"/>
      <c r="AI117" s="916"/>
      <c r="AJ117" s="917"/>
      <c r="AK117" s="918">
        <v>3336311</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294</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440</v>
      </c>
      <c r="BP119" s="891"/>
      <c r="BQ119" s="892">
        <v>36911672</v>
      </c>
      <c r="BR119" s="858"/>
      <c r="BS119" s="858"/>
      <c r="BT119" s="858"/>
      <c r="BU119" s="858"/>
      <c r="BV119" s="858">
        <v>37320026</v>
      </c>
      <c r="BW119" s="858"/>
      <c r="BX119" s="858"/>
      <c r="BY119" s="858"/>
      <c r="BZ119" s="858"/>
      <c r="CA119" s="858">
        <v>37565642</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17459105</v>
      </c>
      <c r="BR120" s="855"/>
      <c r="BS120" s="855"/>
      <c r="BT120" s="855"/>
      <c r="BU120" s="855"/>
      <c r="BV120" s="855">
        <v>17250064</v>
      </c>
      <c r="BW120" s="855"/>
      <c r="BX120" s="855"/>
      <c r="BY120" s="855"/>
      <c r="BZ120" s="855"/>
      <c r="CA120" s="855">
        <v>16736484</v>
      </c>
      <c r="CB120" s="855"/>
      <c r="CC120" s="855"/>
      <c r="CD120" s="855"/>
      <c r="CE120" s="855"/>
      <c r="CF120" s="879">
        <v>140.1</v>
      </c>
      <c r="CG120" s="880"/>
      <c r="CH120" s="880"/>
      <c r="CI120" s="880"/>
      <c r="CJ120" s="880"/>
      <c r="CK120" s="881" t="s">
        <v>444</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v>2912087</v>
      </c>
      <c r="DH120" s="855"/>
      <c r="DI120" s="855"/>
      <c r="DJ120" s="855"/>
      <c r="DK120" s="855"/>
      <c r="DL120" s="855">
        <v>2636224</v>
      </c>
      <c r="DM120" s="855"/>
      <c r="DN120" s="855"/>
      <c r="DO120" s="855"/>
      <c r="DP120" s="855"/>
      <c r="DQ120" s="855">
        <v>2135766</v>
      </c>
      <c r="DR120" s="855"/>
      <c r="DS120" s="855"/>
      <c r="DT120" s="855"/>
      <c r="DU120" s="855"/>
      <c r="DV120" s="856">
        <v>17.899999999999999</v>
      </c>
      <c r="DW120" s="856"/>
      <c r="DX120" s="856"/>
      <c r="DY120" s="856"/>
      <c r="DZ120" s="857"/>
    </row>
    <row r="121" spans="1:130" s="212" customFormat="1" ht="26.25" customHeight="1" x14ac:dyDescent="0.15">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v>2652768</v>
      </c>
      <c r="BR121" s="830"/>
      <c r="BS121" s="830"/>
      <c r="BT121" s="830"/>
      <c r="BU121" s="830"/>
      <c r="BV121" s="830">
        <v>2917552</v>
      </c>
      <c r="BW121" s="830"/>
      <c r="BX121" s="830"/>
      <c r="BY121" s="830"/>
      <c r="BZ121" s="830"/>
      <c r="CA121" s="830">
        <v>3079521</v>
      </c>
      <c r="CB121" s="830"/>
      <c r="CC121" s="830"/>
      <c r="CD121" s="830"/>
      <c r="CE121" s="830"/>
      <c r="CF121" s="888">
        <v>25.8</v>
      </c>
      <c r="CG121" s="889"/>
      <c r="CH121" s="889"/>
      <c r="CI121" s="889"/>
      <c r="CJ121" s="889"/>
      <c r="CK121" s="882"/>
      <c r="CL121" s="868"/>
      <c r="CM121" s="868"/>
      <c r="CN121" s="868"/>
      <c r="CO121" s="869"/>
      <c r="CP121" s="848"/>
      <c r="CQ121" s="849"/>
      <c r="CR121" s="849"/>
      <c r="CS121" s="849"/>
      <c r="CT121" s="849"/>
      <c r="CU121" s="849"/>
      <c r="CV121" s="849"/>
      <c r="CW121" s="849"/>
      <c r="CX121" s="849"/>
      <c r="CY121" s="849"/>
      <c r="CZ121" s="849"/>
      <c r="DA121" s="849"/>
      <c r="DB121" s="849"/>
      <c r="DC121" s="849"/>
      <c r="DD121" s="849"/>
      <c r="DE121" s="849"/>
      <c r="DF121" s="850"/>
      <c r="DG121" s="829"/>
      <c r="DH121" s="830"/>
      <c r="DI121" s="830"/>
      <c r="DJ121" s="830"/>
      <c r="DK121" s="830"/>
      <c r="DL121" s="830"/>
      <c r="DM121" s="830"/>
      <c r="DN121" s="830"/>
      <c r="DO121" s="830"/>
      <c r="DP121" s="830"/>
      <c r="DQ121" s="830"/>
      <c r="DR121" s="830"/>
      <c r="DS121" s="830"/>
      <c r="DT121" s="830"/>
      <c r="DU121" s="830"/>
      <c r="DV121" s="807"/>
      <c r="DW121" s="807"/>
      <c r="DX121" s="807"/>
      <c r="DY121" s="807"/>
      <c r="DZ121" s="808"/>
    </row>
    <row r="122" spans="1:130" s="212" customFormat="1" ht="26.25" customHeight="1" x14ac:dyDescent="0.15">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22230443</v>
      </c>
      <c r="BR122" s="858"/>
      <c r="BS122" s="858"/>
      <c r="BT122" s="858"/>
      <c r="BU122" s="858"/>
      <c r="BV122" s="858">
        <v>22188532</v>
      </c>
      <c r="BW122" s="858"/>
      <c r="BX122" s="858"/>
      <c r="BY122" s="858"/>
      <c r="BZ122" s="858"/>
      <c r="CA122" s="858">
        <v>22597657</v>
      </c>
      <c r="CB122" s="858"/>
      <c r="CC122" s="858"/>
      <c r="CD122" s="858"/>
      <c r="CE122" s="858"/>
      <c r="CF122" s="859">
        <v>189.1</v>
      </c>
      <c r="CG122" s="860"/>
      <c r="CH122" s="860"/>
      <c r="CI122" s="860"/>
      <c r="CJ122" s="860"/>
      <c r="CK122" s="882"/>
      <c r="CL122" s="868"/>
      <c r="CM122" s="868"/>
      <c r="CN122" s="868"/>
      <c r="CO122" s="869"/>
      <c r="CP122" s="848"/>
      <c r="CQ122" s="849"/>
      <c r="CR122" s="849"/>
      <c r="CS122" s="849"/>
      <c r="CT122" s="849"/>
      <c r="CU122" s="849"/>
      <c r="CV122" s="849"/>
      <c r="CW122" s="849"/>
      <c r="CX122" s="849"/>
      <c r="CY122" s="849"/>
      <c r="CZ122" s="849"/>
      <c r="DA122" s="849"/>
      <c r="DB122" s="849"/>
      <c r="DC122" s="849"/>
      <c r="DD122" s="849"/>
      <c r="DE122" s="849"/>
      <c r="DF122" s="850"/>
      <c r="DG122" s="829"/>
      <c r="DH122" s="830"/>
      <c r="DI122" s="830"/>
      <c r="DJ122" s="830"/>
      <c r="DK122" s="830"/>
      <c r="DL122" s="830"/>
      <c r="DM122" s="830"/>
      <c r="DN122" s="830"/>
      <c r="DO122" s="830"/>
      <c r="DP122" s="830"/>
      <c r="DQ122" s="830"/>
      <c r="DR122" s="830"/>
      <c r="DS122" s="830"/>
      <c r="DT122" s="830"/>
      <c r="DU122" s="830"/>
      <c r="DV122" s="807"/>
      <c r="DW122" s="807"/>
      <c r="DX122" s="807"/>
      <c r="DY122" s="807"/>
      <c r="DZ122" s="808"/>
    </row>
    <row r="123" spans="1:130" s="212" customFormat="1" ht="26.25" customHeight="1" x14ac:dyDescent="0.15">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448</v>
      </c>
      <c r="BP123" s="891"/>
      <c r="BQ123" s="845">
        <v>42342316</v>
      </c>
      <c r="BR123" s="846"/>
      <c r="BS123" s="846"/>
      <c r="BT123" s="846"/>
      <c r="BU123" s="846"/>
      <c r="BV123" s="846">
        <v>42356148</v>
      </c>
      <c r="BW123" s="846"/>
      <c r="BX123" s="846"/>
      <c r="BY123" s="846"/>
      <c r="BZ123" s="846"/>
      <c r="CA123" s="846">
        <v>42413662</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41122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v>500325</v>
      </c>
      <c r="AB128" s="814"/>
      <c r="AC128" s="814"/>
      <c r="AD128" s="814"/>
      <c r="AE128" s="815"/>
      <c r="AF128" s="816">
        <v>460778</v>
      </c>
      <c r="AG128" s="814"/>
      <c r="AH128" s="814"/>
      <c r="AI128" s="814"/>
      <c r="AJ128" s="815"/>
      <c r="AK128" s="816">
        <v>426034</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122</v>
      </c>
      <c r="BG128" s="800"/>
      <c r="BH128" s="800"/>
      <c r="BI128" s="800"/>
      <c r="BJ128" s="800"/>
      <c r="BK128" s="800"/>
      <c r="BL128" s="823"/>
      <c r="BM128" s="799">
        <v>12.86</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13418375</v>
      </c>
      <c r="AB129" s="793"/>
      <c r="AC129" s="793"/>
      <c r="AD129" s="793"/>
      <c r="AE129" s="794"/>
      <c r="AF129" s="795">
        <v>13618519</v>
      </c>
      <c r="AG129" s="793"/>
      <c r="AH129" s="793"/>
      <c r="AI129" s="793"/>
      <c r="AJ129" s="794"/>
      <c r="AK129" s="795">
        <v>13951095</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122</v>
      </c>
      <c r="BG129" s="784"/>
      <c r="BH129" s="784"/>
      <c r="BI129" s="784"/>
      <c r="BJ129" s="784"/>
      <c r="BK129" s="784"/>
      <c r="BL129" s="785"/>
      <c r="BM129" s="783">
        <v>17.86</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1822850</v>
      </c>
      <c r="AB130" s="793"/>
      <c r="AC130" s="793"/>
      <c r="AD130" s="793"/>
      <c r="AE130" s="794"/>
      <c r="AF130" s="795">
        <v>1876525</v>
      </c>
      <c r="AG130" s="793"/>
      <c r="AH130" s="793"/>
      <c r="AI130" s="793"/>
      <c r="AJ130" s="794"/>
      <c r="AK130" s="795">
        <v>2003446</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8.5</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11595525</v>
      </c>
      <c r="AB131" s="777"/>
      <c r="AC131" s="777"/>
      <c r="AD131" s="777"/>
      <c r="AE131" s="778"/>
      <c r="AF131" s="779">
        <v>11741994</v>
      </c>
      <c r="AG131" s="777"/>
      <c r="AH131" s="777"/>
      <c r="AI131" s="777"/>
      <c r="AJ131" s="778"/>
      <c r="AK131" s="779">
        <v>11947649</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9.4450488440000004</v>
      </c>
      <c r="AB132" s="758"/>
      <c r="AC132" s="758"/>
      <c r="AD132" s="758"/>
      <c r="AE132" s="759"/>
      <c r="AF132" s="760">
        <v>8.5257750940000001</v>
      </c>
      <c r="AG132" s="758"/>
      <c r="AH132" s="758"/>
      <c r="AI132" s="758"/>
      <c r="AJ132" s="759"/>
      <c r="AK132" s="760">
        <v>7.5900371700000004</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8.4</v>
      </c>
      <c r="AB133" s="737"/>
      <c r="AC133" s="737"/>
      <c r="AD133" s="737"/>
      <c r="AE133" s="738"/>
      <c r="AF133" s="736">
        <v>8.5</v>
      </c>
      <c r="AG133" s="737"/>
      <c r="AH133" s="737"/>
      <c r="AI133" s="737"/>
      <c r="AJ133" s="738"/>
      <c r="AK133" s="736">
        <v>8.5</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Jmb8qro5gLqwClitmW4DXIE/cZTGIJ2cat/wUxZbL7ohdV9u6jEMcakUl+gEP3AtJQ8Bt9I2gTYMaqYWYFq4w==" saltValue="xmV9GoSi4/Za/DEPuMM6A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90" zoomScaleNormal="85" zoomScaleSheetLayoutView="9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474</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mjgtOJQbkyKz4sCn16U8oad0q9rnC4YLHYbVGcYYJDjjop0xEhIdInpT0zaOmzLsDCzWDA13kPf1DQ30/QLt6A==" saltValue="gsew4JQAqlrBe0/U7qPISw=="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TEr8aSi7PH8IKvUJ0cpy+sZyJMJdny6V4OkF6/DpkvnsbDO5BCJ1ZkiRvsRBowmTduLk1WJ01ZVHC5RJlffBUA==" saltValue="6HsMZ9ZiZcYRLkgEDmH2Lw=="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476</v>
      </c>
      <c r="AL6" s="248"/>
      <c r="AM6" s="248"/>
      <c r="AN6" s="248"/>
    </row>
    <row r="7" spans="1:46" ht="13.5" customHeight="1" x14ac:dyDescent="0.15">
      <c r="A7" s="247"/>
      <c r="AK7" s="250"/>
      <c r="AL7" s="251"/>
      <c r="AM7" s="251"/>
      <c r="AN7" s="252"/>
      <c r="AO7" s="1131" t="s">
        <v>477</v>
      </c>
      <c r="AP7" s="253"/>
      <c r="AQ7" s="254" t="s">
        <v>478</v>
      </c>
      <c r="AR7" s="255"/>
    </row>
    <row r="8" spans="1:46" x14ac:dyDescent="0.15">
      <c r="A8" s="247"/>
      <c r="AK8" s="256"/>
      <c r="AL8" s="257"/>
      <c r="AM8" s="257"/>
      <c r="AN8" s="258"/>
      <c r="AO8" s="1132"/>
      <c r="AP8" s="259" t="s">
        <v>479</v>
      </c>
      <c r="AQ8" s="260" t="s">
        <v>480</v>
      </c>
      <c r="AR8" s="261" t="s">
        <v>481</v>
      </c>
    </row>
    <row r="9" spans="1:46" x14ac:dyDescent="0.15">
      <c r="A9" s="247"/>
      <c r="AK9" s="1143" t="s">
        <v>482</v>
      </c>
      <c r="AL9" s="1144"/>
      <c r="AM9" s="1144"/>
      <c r="AN9" s="1145"/>
      <c r="AO9" s="262">
        <v>4111490</v>
      </c>
      <c r="AP9" s="262">
        <v>91695</v>
      </c>
      <c r="AQ9" s="263">
        <v>99044</v>
      </c>
      <c r="AR9" s="264">
        <v>-7.4</v>
      </c>
    </row>
    <row r="10" spans="1:46" ht="13.5" customHeight="1" x14ac:dyDescent="0.15">
      <c r="A10" s="247"/>
      <c r="AK10" s="1143" t="s">
        <v>483</v>
      </c>
      <c r="AL10" s="1144"/>
      <c r="AM10" s="1144"/>
      <c r="AN10" s="1145"/>
      <c r="AO10" s="265">
        <v>572105</v>
      </c>
      <c r="AP10" s="265">
        <v>12759</v>
      </c>
      <c r="AQ10" s="266">
        <v>12597</v>
      </c>
      <c r="AR10" s="267">
        <v>1.3</v>
      </c>
    </row>
    <row r="11" spans="1:46" ht="13.5" customHeight="1" x14ac:dyDescent="0.15">
      <c r="A11" s="247"/>
      <c r="AK11" s="1143" t="s">
        <v>484</v>
      </c>
      <c r="AL11" s="1144"/>
      <c r="AM11" s="1144"/>
      <c r="AN11" s="1145"/>
      <c r="AO11" s="265">
        <v>192623</v>
      </c>
      <c r="AP11" s="265">
        <v>4296</v>
      </c>
      <c r="AQ11" s="266">
        <v>1194</v>
      </c>
      <c r="AR11" s="267">
        <v>259.8</v>
      </c>
    </row>
    <row r="12" spans="1:46" ht="13.5" customHeight="1" x14ac:dyDescent="0.15">
      <c r="A12" s="247"/>
      <c r="AK12" s="1143" t="s">
        <v>485</v>
      </c>
      <c r="AL12" s="1144"/>
      <c r="AM12" s="1144"/>
      <c r="AN12" s="1145"/>
      <c r="AO12" s="265" t="s">
        <v>486</v>
      </c>
      <c r="AP12" s="265" t="s">
        <v>486</v>
      </c>
      <c r="AQ12" s="266">
        <v>18</v>
      </c>
      <c r="AR12" s="267" t="s">
        <v>486</v>
      </c>
    </row>
    <row r="13" spans="1:46" ht="13.5" customHeight="1" x14ac:dyDescent="0.15">
      <c r="A13" s="247"/>
      <c r="AK13" s="1143" t="s">
        <v>487</v>
      </c>
      <c r="AL13" s="1144"/>
      <c r="AM13" s="1144"/>
      <c r="AN13" s="1145"/>
      <c r="AO13" s="265">
        <v>91118</v>
      </c>
      <c r="AP13" s="265">
        <v>2032</v>
      </c>
      <c r="AQ13" s="266">
        <v>3890</v>
      </c>
      <c r="AR13" s="267">
        <v>-47.8</v>
      </c>
    </row>
    <row r="14" spans="1:46" ht="13.5" customHeight="1" x14ac:dyDescent="0.15">
      <c r="A14" s="247"/>
      <c r="AK14" s="1143" t="s">
        <v>488</v>
      </c>
      <c r="AL14" s="1144"/>
      <c r="AM14" s="1144"/>
      <c r="AN14" s="1145"/>
      <c r="AO14" s="265">
        <v>26364</v>
      </c>
      <c r="AP14" s="265">
        <v>588</v>
      </c>
      <c r="AQ14" s="266">
        <v>1837</v>
      </c>
      <c r="AR14" s="267">
        <v>-68</v>
      </c>
    </row>
    <row r="15" spans="1:46" ht="13.5" customHeight="1" x14ac:dyDescent="0.15">
      <c r="A15" s="247"/>
      <c r="AK15" s="1146" t="s">
        <v>489</v>
      </c>
      <c r="AL15" s="1147"/>
      <c r="AM15" s="1147"/>
      <c r="AN15" s="1148"/>
      <c r="AO15" s="265">
        <v>-288165</v>
      </c>
      <c r="AP15" s="265">
        <v>-6427</v>
      </c>
      <c r="AQ15" s="266">
        <v>-6318</v>
      </c>
      <c r="AR15" s="267">
        <v>1.7</v>
      </c>
    </row>
    <row r="16" spans="1:46" x14ac:dyDescent="0.15">
      <c r="A16" s="247"/>
      <c r="AK16" s="1146" t="s">
        <v>177</v>
      </c>
      <c r="AL16" s="1147"/>
      <c r="AM16" s="1147"/>
      <c r="AN16" s="1148"/>
      <c r="AO16" s="265">
        <v>4705535</v>
      </c>
      <c r="AP16" s="265">
        <v>104943</v>
      </c>
      <c r="AQ16" s="266">
        <v>112262</v>
      </c>
      <c r="AR16" s="267">
        <v>-6.5</v>
      </c>
    </row>
    <row r="17" spans="1:46" x14ac:dyDescent="0.15">
      <c r="A17" s="247"/>
    </row>
    <row r="18" spans="1:46" x14ac:dyDescent="0.15">
      <c r="A18" s="247"/>
      <c r="AQ18" s="268"/>
      <c r="AR18" s="268"/>
    </row>
    <row r="19" spans="1:46" x14ac:dyDescent="0.15">
      <c r="A19" s="247"/>
      <c r="AK19" s="243" t="s">
        <v>490</v>
      </c>
    </row>
    <row r="20" spans="1:46" x14ac:dyDescent="0.15">
      <c r="A20" s="247"/>
      <c r="AK20" s="269"/>
      <c r="AL20" s="270"/>
      <c r="AM20" s="270"/>
      <c r="AN20" s="271"/>
      <c r="AO20" s="272" t="s">
        <v>491</v>
      </c>
      <c r="AP20" s="273" t="s">
        <v>492</v>
      </c>
      <c r="AQ20" s="274" t="s">
        <v>493</v>
      </c>
      <c r="AR20" s="275"/>
    </row>
    <row r="21" spans="1:46" s="248" customFormat="1" x14ac:dyDescent="0.15">
      <c r="A21" s="276"/>
      <c r="AK21" s="1149" t="s">
        <v>494</v>
      </c>
      <c r="AL21" s="1150"/>
      <c r="AM21" s="1150"/>
      <c r="AN21" s="1151"/>
      <c r="AO21" s="277">
        <v>8.18</v>
      </c>
      <c r="AP21" s="278">
        <v>9.26</v>
      </c>
      <c r="AQ21" s="279">
        <v>-1.08</v>
      </c>
      <c r="AS21" s="280"/>
      <c r="AT21" s="276"/>
    </row>
    <row r="22" spans="1:46" s="248" customFormat="1" x14ac:dyDescent="0.15">
      <c r="A22" s="276"/>
      <c r="AK22" s="1149" t="s">
        <v>495</v>
      </c>
      <c r="AL22" s="1150"/>
      <c r="AM22" s="1150"/>
      <c r="AN22" s="1151"/>
      <c r="AO22" s="281">
        <v>95</v>
      </c>
      <c r="AP22" s="282">
        <v>97.3</v>
      </c>
      <c r="AQ22" s="283">
        <v>-2.2999999999999998</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498</v>
      </c>
      <c r="AL29" s="248"/>
      <c r="AM29" s="248"/>
      <c r="AN29" s="248"/>
      <c r="AS29" s="290"/>
    </row>
    <row r="30" spans="1:46" ht="13.5" customHeight="1" x14ac:dyDescent="0.15">
      <c r="A30" s="247"/>
      <c r="AK30" s="250"/>
      <c r="AL30" s="251"/>
      <c r="AM30" s="251"/>
      <c r="AN30" s="252"/>
      <c r="AO30" s="1131" t="s">
        <v>477</v>
      </c>
      <c r="AP30" s="253"/>
      <c r="AQ30" s="254" t="s">
        <v>478</v>
      </c>
      <c r="AR30" s="255"/>
    </row>
    <row r="31" spans="1:46" x14ac:dyDescent="0.15">
      <c r="A31" s="247"/>
      <c r="AK31" s="256"/>
      <c r="AL31" s="257"/>
      <c r="AM31" s="257"/>
      <c r="AN31" s="258"/>
      <c r="AO31" s="1132"/>
      <c r="AP31" s="259" t="s">
        <v>479</v>
      </c>
      <c r="AQ31" s="260" t="s">
        <v>480</v>
      </c>
      <c r="AR31" s="261" t="s">
        <v>481</v>
      </c>
    </row>
    <row r="32" spans="1:46" ht="27" customHeight="1" x14ac:dyDescent="0.15">
      <c r="A32" s="247"/>
      <c r="AK32" s="1133" t="s">
        <v>499</v>
      </c>
      <c r="AL32" s="1134"/>
      <c r="AM32" s="1134"/>
      <c r="AN32" s="1135"/>
      <c r="AO32" s="291">
        <v>2688610</v>
      </c>
      <c r="AP32" s="291">
        <v>59961</v>
      </c>
      <c r="AQ32" s="292">
        <v>60713</v>
      </c>
      <c r="AR32" s="293">
        <v>-1.2</v>
      </c>
    </row>
    <row r="33" spans="1:46" ht="13.5" customHeight="1" x14ac:dyDescent="0.15">
      <c r="A33" s="247"/>
      <c r="AK33" s="1133" t="s">
        <v>500</v>
      </c>
      <c r="AL33" s="1134"/>
      <c r="AM33" s="1134"/>
      <c r="AN33" s="1135"/>
      <c r="AO33" s="291" t="s">
        <v>486</v>
      </c>
      <c r="AP33" s="291" t="s">
        <v>486</v>
      </c>
      <c r="AQ33" s="292" t="s">
        <v>486</v>
      </c>
      <c r="AR33" s="293" t="s">
        <v>486</v>
      </c>
    </row>
    <row r="34" spans="1:46" ht="27" customHeight="1" x14ac:dyDescent="0.15">
      <c r="A34" s="247"/>
      <c r="AK34" s="1133" t="s">
        <v>501</v>
      </c>
      <c r="AL34" s="1134"/>
      <c r="AM34" s="1134"/>
      <c r="AN34" s="1135"/>
      <c r="AO34" s="291" t="s">
        <v>486</v>
      </c>
      <c r="AP34" s="291" t="s">
        <v>486</v>
      </c>
      <c r="AQ34" s="292" t="s">
        <v>486</v>
      </c>
      <c r="AR34" s="293" t="s">
        <v>486</v>
      </c>
    </row>
    <row r="35" spans="1:46" ht="27" customHeight="1" x14ac:dyDescent="0.15">
      <c r="A35" s="247"/>
      <c r="AK35" s="1133" t="s">
        <v>502</v>
      </c>
      <c r="AL35" s="1134"/>
      <c r="AM35" s="1134"/>
      <c r="AN35" s="1135"/>
      <c r="AO35" s="291">
        <v>597194</v>
      </c>
      <c r="AP35" s="291">
        <v>13319</v>
      </c>
      <c r="AQ35" s="292">
        <v>14168</v>
      </c>
      <c r="AR35" s="293">
        <v>-6</v>
      </c>
    </row>
    <row r="36" spans="1:46" ht="27" customHeight="1" x14ac:dyDescent="0.15">
      <c r="A36" s="247"/>
      <c r="AK36" s="1133" t="s">
        <v>503</v>
      </c>
      <c r="AL36" s="1134"/>
      <c r="AM36" s="1134"/>
      <c r="AN36" s="1135"/>
      <c r="AO36" s="291">
        <v>50507</v>
      </c>
      <c r="AP36" s="291">
        <v>1126</v>
      </c>
      <c r="AQ36" s="292">
        <v>2586</v>
      </c>
      <c r="AR36" s="293">
        <v>-56.5</v>
      </c>
    </row>
    <row r="37" spans="1:46" ht="13.5" customHeight="1" x14ac:dyDescent="0.15">
      <c r="A37" s="247"/>
      <c r="AK37" s="1133" t="s">
        <v>504</v>
      </c>
      <c r="AL37" s="1134"/>
      <c r="AM37" s="1134"/>
      <c r="AN37" s="1135"/>
      <c r="AO37" s="291" t="s">
        <v>486</v>
      </c>
      <c r="AP37" s="291" t="s">
        <v>486</v>
      </c>
      <c r="AQ37" s="292">
        <v>189</v>
      </c>
      <c r="AR37" s="293" t="s">
        <v>486</v>
      </c>
    </row>
    <row r="38" spans="1:46" ht="27" customHeight="1" x14ac:dyDescent="0.15">
      <c r="A38" s="247"/>
      <c r="AK38" s="1136" t="s">
        <v>505</v>
      </c>
      <c r="AL38" s="1137"/>
      <c r="AM38" s="1137"/>
      <c r="AN38" s="1138"/>
      <c r="AO38" s="294" t="s">
        <v>486</v>
      </c>
      <c r="AP38" s="294" t="s">
        <v>486</v>
      </c>
      <c r="AQ38" s="295">
        <v>8</v>
      </c>
      <c r="AR38" s="283" t="s">
        <v>486</v>
      </c>
      <c r="AS38" s="290"/>
    </row>
    <row r="39" spans="1:46" x14ac:dyDescent="0.15">
      <c r="A39" s="247"/>
      <c r="AK39" s="1136" t="s">
        <v>506</v>
      </c>
      <c r="AL39" s="1137"/>
      <c r="AM39" s="1137"/>
      <c r="AN39" s="1138"/>
      <c r="AO39" s="291">
        <v>-426034</v>
      </c>
      <c r="AP39" s="291">
        <v>-9501</v>
      </c>
      <c r="AQ39" s="292">
        <v>-5399</v>
      </c>
      <c r="AR39" s="293">
        <v>76</v>
      </c>
      <c r="AS39" s="290"/>
    </row>
    <row r="40" spans="1:46" ht="27" customHeight="1" x14ac:dyDescent="0.15">
      <c r="A40" s="247"/>
      <c r="AK40" s="1133" t="s">
        <v>507</v>
      </c>
      <c r="AL40" s="1134"/>
      <c r="AM40" s="1134"/>
      <c r="AN40" s="1135"/>
      <c r="AO40" s="291">
        <v>-2003446</v>
      </c>
      <c r="AP40" s="291">
        <v>-44681</v>
      </c>
      <c r="AQ40" s="292">
        <v>-49527</v>
      </c>
      <c r="AR40" s="293">
        <v>-9.8000000000000007</v>
      </c>
      <c r="AS40" s="290"/>
    </row>
    <row r="41" spans="1:46" x14ac:dyDescent="0.15">
      <c r="A41" s="247"/>
      <c r="AK41" s="1139" t="s">
        <v>287</v>
      </c>
      <c r="AL41" s="1140"/>
      <c r="AM41" s="1140"/>
      <c r="AN41" s="1141"/>
      <c r="AO41" s="291">
        <v>906831</v>
      </c>
      <c r="AP41" s="291">
        <v>20224</v>
      </c>
      <c r="AQ41" s="292">
        <v>22738</v>
      </c>
      <c r="AR41" s="293">
        <v>-11.1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508</v>
      </c>
    </row>
    <row r="48" spans="1:46" x14ac:dyDescent="0.15">
      <c r="A48" s="247"/>
      <c r="AK48" s="301" t="s">
        <v>509</v>
      </c>
      <c r="AL48" s="301"/>
      <c r="AM48" s="301"/>
      <c r="AN48" s="301"/>
      <c r="AO48" s="301"/>
      <c r="AP48" s="301"/>
      <c r="AQ48" s="302"/>
      <c r="AR48" s="301"/>
    </row>
    <row r="49" spans="1:44" ht="13.5" customHeight="1" x14ac:dyDescent="0.15">
      <c r="A49" s="247"/>
      <c r="AK49" s="303"/>
      <c r="AL49" s="304"/>
      <c r="AM49" s="1126" t="s">
        <v>477</v>
      </c>
      <c r="AN49" s="1128" t="s">
        <v>510</v>
      </c>
      <c r="AO49" s="1129"/>
      <c r="AP49" s="1129"/>
      <c r="AQ49" s="1129"/>
      <c r="AR49" s="1130"/>
    </row>
    <row r="50" spans="1:44" x14ac:dyDescent="0.15">
      <c r="A50" s="247"/>
      <c r="AK50" s="305"/>
      <c r="AL50" s="306"/>
      <c r="AM50" s="1127"/>
      <c r="AN50" s="307" t="s">
        <v>511</v>
      </c>
      <c r="AO50" s="308" t="s">
        <v>512</v>
      </c>
      <c r="AP50" s="309" t="s">
        <v>513</v>
      </c>
      <c r="AQ50" s="310" t="s">
        <v>514</v>
      </c>
      <c r="AR50" s="311" t="s">
        <v>515</v>
      </c>
    </row>
    <row r="51" spans="1:44" x14ac:dyDescent="0.15">
      <c r="A51" s="247"/>
      <c r="AK51" s="303" t="s">
        <v>516</v>
      </c>
      <c r="AL51" s="304"/>
      <c r="AM51" s="312">
        <v>3317320</v>
      </c>
      <c r="AN51" s="313">
        <v>70912</v>
      </c>
      <c r="AO51" s="314">
        <v>7.9</v>
      </c>
      <c r="AP51" s="315">
        <v>84962</v>
      </c>
      <c r="AQ51" s="316">
        <v>7.2</v>
      </c>
      <c r="AR51" s="317">
        <v>0.7</v>
      </c>
    </row>
    <row r="52" spans="1:44" x14ac:dyDescent="0.15">
      <c r="A52" s="247"/>
      <c r="AK52" s="318"/>
      <c r="AL52" s="319" t="s">
        <v>517</v>
      </c>
      <c r="AM52" s="320">
        <v>2390293</v>
      </c>
      <c r="AN52" s="321">
        <v>51095</v>
      </c>
      <c r="AO52" s="322">
        <v>30.4</v>
      </c>
      <c r="AP52" s="323">
        <v>42793</v>
      </c>
      <c r="AQ52" s="324">
        <v>2.2000000000000002</v>
      </c>
      <c r="AR52" s="325">
        <v>28.2</v>
      </c>
    </row>
    <row r="53" spans="1:44" x14ac:dyDescent="0.15">
      <c r="A53" s="247"/>
      <c r="AK53" s="303" t="s">
        <v>518</v>
      </c>
      <c r="AL53" s="304"/>
      <c r="AM53" s="312">
        <v>5847345</v>
      </c>
      <c r="AN53" s="313">
        <v>126560</v>
      </c>
      <c r="AO53" s="314">
        <v>78.5</v>
      </c>
      <c r="AP53" s="315">
        <v>71279</v>
      </c>
      <c r="AQ53" s="316">
        <v>-16.100000000000001</v>
      </c>
      <c r="AR53" s="317">
        <v>94.6</v>
      </c>
    </row>
    <row r="54" spans="1:44" x14ac:dyDescent="0.15">
      <c r="A54" s="247"/>
      <c r="AK54" s="318"/>
      <c r="AL54" s="319" t="s">
        <v>517</v>
      </c>
      <c r="AM54" s="320">
        <v>3723432</v>
      </c>
      <c r="AN54" s="321">
        <v>80590</v>
      </c>
      <c r="AO54" s="322">
        <v>57.7</v>
      </c>
      <c r="AP54" s="323">
        <v>36731</v>
      </c>
      <c r="AQ54" s="324">
        <v>-14.2</v>
      </c>
      <c r="AR54" s="325">
        <v>71.900000000000006</v>
      </c>
    </row>
    <row r="55" spans="1:44" x14ac:dyDescent="0.15">
      <c r="A55" s="247"/>
      <c r="AK55" s="303" t="s">
        <v>519</v>
      </c>
      <c r="AL55" s="304"/>
      <c r="AM55" s="312">
        <v>6721691</v>
      </c>
      <c r="AN55" s="313">
        <v>147070</v>
      </c>
      <c r="AO55" s="314">
        <v>16.2</v>
      </c>
      <c r="AP55" s="315">
        <v>74994</v>
      </c>
      <c r="AQ55" s="316">
        <v>5.2</v>
      </c>
      <c r="AR55" s="317">
        <v>11</v>
      </c>
    </row>
    <row r="56" spans="1:44" x14ac:dyDescent="0.15">
      <c r="A56" s="247"/>
      <c r="AK56" s="318"/>
      <c r="AL56" s="319" t="s">
        <v>517</v>
      </c>
      <c r="AM56" s="320">
        <v>2339119</v>
      </c>
      <c r="AN56" s="321">
        <v>51180</v>
      </c>
      <c r="AO56" s="322">
        <v>-36.5</v>
      </c>
      <c r="AP56" s="323">
        <v>36188</v>
      </c>
      <c r="AQ56" s="324">
        <v>-1.5</v>
      </c>
      <c r="AR56" s="325">
        <v>-35</v>
      </c>
    </row>
    <row r="57" spans="1:44" x14ac:dyDescent="0.15">
      <c r="A57" s="247"/>
      <c r="AK57" s="303" t="s">
        <v>520</v>
      </c>
      <c r="AL57" s="304"/>
      <c r="AM57" s="312">
        <v>3492067</v>
      </c>
      <c r="AN57" s="313">
        <v>76936</v>
      </c>
      <c r="AO57" s="314">
        <v>-47.7</v>
      </c>
      <c r="AP57" s="315">
        <v>71849</v>
      </c>
      <c r="AQ57" s="316">
        <v>-4.2</v>
      </c>
      <c r="AR57" s="317">
        <v>-43.5</v>
      </c>
    </row>
    <row r="58" spans="1:44" x14ac:dyDescent="0.15">
      <c r="A58" s="247"/>
      <c r="AK58" s="318"/>
      <c r="AL58" s="319" t="s">
        <v>517</v>
      </c>
      <c r="AM58" s="320">
        <v>1754448</v>
      </c>
      <c r="AN58" s="321">
        <v>38654</v>
      </c>
      <c r="AO58" s="322">
        <v>-24.5</v>
      </c>
      <c r="AP58" s="323">
        <v>36144</v>
      </c>
      <c r="AQ58" s="324">
        <v>-0.1</v>
      </c>
      <c r="AR58" s="325">
        <v>-24.4</v>
      </c>
    </row>
    <row r="59" spans="1:44" x14ac:dyDescent="0.15">
      <c r="A59" s="247"/>
      <c r="AK59" s="303" t="s">
        <v>521</v>
      </c>
      <c r="AL59" s="304"/>
      <c r="AM59" s="312">
        <v>3938772</v>
      </c>
      <c r="AN59" s="313">
        <v>87843</v>
      </c>
      <c r="AO59" s="314">
        <v>14.2</v>
      </c>
      <c r="AP59" s="315">
        <v>82962</v>
      </c>
      <c r="AQ59" s="316">
        <v>15.5</v>
      </c>
      <c r="AR59" s="317">
        <v>-1.3</v>
      </c>
    </row>
    <row r="60" spans="1:44" x14ac:dyDescent="0.15">
      <c r="A60" s="247"/>
      <c r="AK60" s="318"/>
      <c r="AL60" s="319" t="s">
        <v>517</v>
      </c>
      <c r="AM60" s="320">
        <v>1185446</v>
      </c>
      <c r="AN60" s="321">
        <v>26438</v>
      </c>
      <c r="AO60" s="322">
        <v>-31.6</v>
      </c>
      <c r="AP60" s="323">
        <v>42835</v>
      </c>
      <c r="AQ60" s="324">
        <v>18.5</v>
      </c>
      <c r="AR60" s="325">
        <v>-50.1</v>
      </c>
    </row>
    <row r="61" spans="1:44" x14ac:dyDescent="0.15">
      <c r="A61" s="247"/>
      <c r="AK61" s="303" t="s">
        <v>522</v>
      </c>
      <c r="AL61" s="326"/>
      <c r="AM61" s="312">
        <v>4663439</v>
      </c>
      <c r="AN61" s="313">
        <v>101864</v>
      </c>
      <c r="AO61" s="314">
        <v>13.8</v>
      </c>
      <c r="AP61" s="315">
        <v>77209</v>
      </c>
      <c r="AQ61" s="327">
        <v>1.5</v>
      </c>
      <c r="AR61" s="317">
        <v>12.3</v>
      </c>
    </row>
    <row r="62" spans="1:44" x14ac:dyDescent="0.15">
      <c r="A62" s="247"/>
      <c r="AK62" s="318"/>
      <c r="AL62" s="319" t="s">
        <v>517</v>
      </c>
      <c r="AM62" s="320">
        <v>2278548</v>
      </c>
      <c r="AN62" s="321">
        <v>49591</v>
      </c>
      <c r="AO62" s="322">
        <v>-0.9</v>
      </c>
      <c r="AP62" s="323">
        <v>38938</v>
      </c>
      <c r="AQ62" s="324">
        <v>1</v>
      </c>
      <c r="AR62" s="325">
        <v>-1.9</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rFvmJFSwJ7exTLDc9FHfO0AevicVFMjktbwMqPQFrJrYXU38zvbSDn1+cmYLIoyZiFhJt28U9dzskF7sSBpoOQ==" saltValue="TYhT13kLH4wFeACdgXW4n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474</v>
      </c>
    </row>
    <row r="121" spans="125:125" ht="13.5" hidden="1" customHeight="1" x14ac:dyDescent="0.15">
      <c r="DU121" s="241"/>
    </row>
  </sheetData>
  <sheetProtection algorithmName="SHA-512" hashValue="vj3+9KdIASArMQAwKyNsIjhk2HMMDqzRlFyuKWmxPr2BIurtUneY0zqMpPoh5TusnBqvnxTvtzRTNVgnjRQfbQ==" saltValue="p1my9zY7y6k5EySq4IGId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474</v>
      </c>
    </row>
  </sheetData>
  <sheetProtection algorithmName="SHA-512" hashValue="mFgRc1Pz9zuSfL2ORjd2GOlZlkDdKy/0uEfRhYFEVumpH7/ZI/ju+k1l2o81jCOvS5RG/883e0c3IKPlDRqTUw==" saltValue="le/ewZCYydnoKDfXzAT/p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52" t="s">
        <v>3</v>
      </c>
      <c r="D47" s="1152"/>
      <c r="E47" s="1153"/>
      <c r="F47" s="11">
        <v>16.91</v>
      </c>
      <c r="G47" s="12">
        <v>18.27</v>
      </c>
      <c r="H47" s="12">
        <v>20.75</v>
      </c>
      <c r="I47" s="12">
        <v>21.54</v>
      </c>
      <c r="J47" s="13">
        <v>21.04</v>
      </c>
    </row>
    <row r="48" spans="2:10" ht="57.75" customHeight="1" x14ac:dyDescent="0.15">
      <c r="B48" s="14"/>
      <c r="C48" s="1154" t="s">
        <v>4</v>
      </c>
      <c r="D48" s="1154"/>
      <c r="E48" s="1155"/>
      <c r="F48" s="15">
        <v>3.09</v>
      </c>
      <c r="G48" s="16">
        <v>7.33</v>
      </c>
      <c r="H48" s="16">
        <v>3.27</v>
      </c>
      <c r="I48" s="16">
        <v>2.92</v>
      </c>
      <c r="J48" s="17">
        <v>2.13</v>
      </c>
    </row>
    <row r="49" spans="2:10" ht="57.75" customHeight="1" thickBot="1" x14ac:dyDescent="0.2">
      <c r="B49" s="18"/>
      <c r="C49" s="1156" t="s">
        <v>5</v>
      </c>
      <c r="D49" s="1156"/>
      <c r="E49" s="1157"/>
      <c r="F49" s="19" t="s">
        <v>529</v>
      </c>
      <c r="G49" s="20">
        <v>4.32</v>
      </c>
      <c r="H49" s="20" t="s">
        <v>530</v>
      </c>
      <c r="I49" s="20" t="s">
        <v>531</v>
      </c>
      <c r="J49" s="21" t="s">
        <v>532</v>
      </c>
    </row>
    <row r="50" spans="2:10" x14ac:dyDescent="0.15"/>
  </sheetData>
  <sheetProtection algorithmName="SHA-512" hashValue="Ndz44vr/yn88ALojvSa+TnTuiymtfOF0zYu9lrJahWUMoQg8izu4HsjnbsXTIhzbqMdDpoa7AJfSexNoyHPSPA==" saltValue="TZ5yc69Yuo1Aq2y+g96i2w=="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62" t="s">
        <v>533</v>
      </c>
      <c r="D34" s="1162"/>
      <c r="E34" s="1163"/>
      <c r="F34" s="32">
        <v>9.19</v>
      </c>
      <c r="G34" s="33">
        <v>13.73</v>
      </c>
      <c r="H34" s="33">
        <v>16.23</v>
      </c>
      <c r="I34" s="33">
        <v>13</v>
      </c>
      <c r="J34" s="34">
        <v>8.25</v>
      </c>
      <c r="K34" s="22"/>
      <c r="L34" s="22"/>
      <c r="M34" s="22"/>
      <c r="N34" s="22"/>
      <c r="O34" s="22"/>
      <c r="P34" s="22"/>
    </row>
    <row r="35" spans="1:16" ht="39" customHeight="1" x14ac:dyDescent="0.15">
      <c r="A35" s="22"/>
      <c r="B35" s="35"/>
      <c r="C35" s="1158" t="s">
        <v>534</v>
      </c>
      <c r="D35" s="1158"/>
      <c r="E35" s="1159"/>
      <c r="F35" s="36">
        <v>2.69</v>
      </c>
      <c r="G35" s="37">
        <v>7.15</v>
      </c>
      <c r="H35" s="37">
        <v>2.89</v>
      </c>
      <c r="I35" s="37">
        <v>2.67</v>
      </c>
      <c r="J35" s="38">
        <v>1.97</v>
      </c>
      <c r="K35" s="22"/>
      <c r="L35" s="22"/>
      <c r="M35" s="22"/>
      <c r="N35" s="22"/>
      <c r="O35" s="22"/>
      <c r="P35" s="22"/>
    </row>
    <row r="36" spans="1:16" ht="39" customHeight="1" x14ac:dyDescent="0.15">
      <c r="A36" s="22"/>
      <c r="B36" s="35"/>
      <c r="C36" s="1158" t="s">
        <v>535</v>
      </c>
      <c r="D36" s="1158"/>
      <c r="E36" s="1159"/>
      <c r="F36" s="36">
        <v>0.05</v>
      </c>
      <c r="G36" s="37">
        <v>0</v>
      </c>
      <c r="H36" s="37">
        <v>0</v>
      </c>
      <c r="I36" s="37">
        <v>0.24</v>
      </c>
      <c r="J36" s="38">
        <v>0.16</v>
      </c>
      <c r="K36" s="22"/>
      <c r="L36" s="22"/>
      <c r="M36" s="22"/>
      <c r="N36" s="22"/>
      <c r="O36" s="22"/>
      <c r="P36" s="22"/>
    </row>
    <row r="37" spans="1:16" ht="39" customHeight="1" x14ac:dyDescent="0.15">
      <c r="A37" s="22"/>
      <c r="B37" s="35"/>
      <c r="C37" s="1158" t="s">
        <v>536</v>
      </c>
      <c r="D37" s="1158"/>
      <c r="E37" s="1159"/>
      <c r="F37" s="36">
        <v>0.09</v>
      </c>
      <c r="G37" s="37">
        <v>0.08</v>
      </c>
      <c r="H37" s="37">
        <v>0.08</v>
      </c>
      <c r="I37" s="37">
        <v>0.1</v>
      </c>
      <c r="J37" s="38">
        <v>0.1</v>
      </c>
      <c r="K37" s="22"/>
      <c r="L37" s="22"/>
      <c r="M37" s="22"/>
      <c r="N37" s="22"/>
      <c r="O37" s="22"/>
      <c r="P37" s="22"/>
    </row>
    <row r="38" spans="1:16" ht="39" customHeight="1" x14ac:dyDescent="0.15">
      <c r="A38" s="22"/>
      <c r="B38" s="35"/>
      <c r="C38" s="1158" t="s">
        <v>537</v>
      </c>
      <c r="D38" s="1158"/>
      <c r="E38" s="1159"/>
      <c r="F38" s="36">
        <v>2.62</v>
      </c>
      <c r="G38" s="37">
        <v>2.13</v>
      </c>
      <c r="H38" s="37">
        <v>0.96</v>
      </c>
      <c r="I38" s="37">
        <v>7.0000000000000007E-2</v>
      </c>
      <c r="J38" s="38">
        <v>0.08</v>
      </c>
      <c r="K38" s="22"/>
      <c r="L38" s="22"/>
      <c r="M38" s="22"/>
      <c r="N38" s="22"/>
      <c r="O38" s="22"/>
      <c r="P38" s="22"/>
    </row>
    <row r="39" spans="1:16" ht="39" customHeight="1" x14ac:dyDescent="0.15">
      <c r="A39" s="22"/>
      <c r="B39" s="35"/>
      <c r="C39" s="1158" t="s">
        <v>538</v>
      </c>
      <c r="D39" s="1158"/>
      <c r="E39" s="1159"/>
      <c r="F39" s="36">
        <v>0.21</v>
      </c>
      <c r="G39" s="37">
        <v>0</v>
      </c>
      <c r="H39" s="37">
        <v>0.17</v>
      </c>
      <c r="I39" s="37">
        <v>0</v>
      </c>
      <c r="J39" s="38">
        <v>0</v>
      </c>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539</v>
      </c>
      <c r="D42" s="1158"/>
      <c r="E42" s="1159"/>
      <c r="F42" s="36" t="s">
        <v>486</v>
      </c>
      <c r="G42" s="37" t="s">
        <v>486</v>
      </c>
      <c r="H42" s="37" t="s">
        <v>486</v>
      </c>
      <c r="I42" s="37" t="s">
        <v>486</v>
      </c>
      <c r="J42" s="38" t="s">
        <v>486</v>
      </c>
      <c r="K42" s="22"/>
      <c r="L42" s="22"/>
      <c r="M42" s="22"/>
      <c r="N42" s="22"/>
      <c r="O42" s="22"/>
      <c r="P42" s="22"/>
    </row>
    <row r="43" spans="1:16" ht="39" customHeight="1" thickBot="1" x14ac:dyDescent="0.2">
      <c r="A43" s="22"/>
      <c r="B43" s="40"/>
      <c r="C43" s="1160" t="s">
        <v>540</v>
      </c>
      <c r="D43" s="1160"/>
      <c r="E43" s="1161"/>
      <c r="F43" s="41">
        <v>0.12</v>
      </c>
      <c r="G43" s="42">
        <v>0.17</v>
      </c>
      <c r="H43" s="42">
        <v>0.2</v>
      </c>
      <c r="I43" s="42" t="s">
        <v>486</v>
      </c>
      <c r="J43" s="43" t="s">
        <v>486</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LElUwiQFVn5onFvpR/zlMFlyVy4QIiH7iVAoMCxM12NwlzggEayO4qO3gWZWZvpOEL22sNmomyM3lAU9Copysg==" saltValue="njXFsJr6fLsjolAY5zz/b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2508</v>
      </c>
      <c r="L45" s="58">
        <v>2457</v>
      </c>
      <c r="M45" s="58">
        <v>2651</v>
      </c>
      <c r="N45" s="58">
        <v>2699</v>
      </c>
      <c r="O45" s="59">
        <v>2689</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486</v>
      </c>
      <c r="L46" s="62" t="s">
        <v>486</v>
      </c>
      <c r="M46" s="62" t="s">
        <v>486</v>
      </c>
      <c r="N46" s="62" t="s">
        <v>486</v>
      </c>
      <c r="O46" s="63" t="s">
        <v>486</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486</v>
      </c>
      <c r="L47" s="62" t="s">
        <v>486</v>
      </c>
      <c r="M47" s="62" t="s">
        <v>486</v>
      </c>
      <c r="N47" s="62" t="s">
        <v>486</v>
      </c>
      <c r="O47" s="63" t="s">
        <v>486</v>
      </c>
      <c r="P47" s="46"/>
      <c r="Q47" s="46"/>
      <c r="R47" s="46"/>
      <c r="S47" s="46"/>
      <c r="T47" s="46"/>
      <c r="U47" s="46"/>
    </row>
    <row r="48" spans="1:21" ht="30.75" customHeight="1" x14ac:dyDescent="0.15">
      <c r="A48" s="46"/>
      <c r="B48" s="1189"/>
      <c r="C48" s="1190"/>
      <c r="D48" s="60"/>
      <c r="E48" s="1166" t="s">
        <v>13</v>
      </c>
      <c r="F48" s="1166"/>
      <c r="G48" s="1166"/>
      <c r="H48" s="1166"/>
      <c r="I48" s="1166"/>
      <c r="J48" s="1167"/>
      <c r="K48" s="61">
        <v>501</v>
      </c>
      <c r="L48" s="62">
        <v>520</v>
      </c>
      <c r="M48" s="62">
        <v>525</v>
      </c>
      <c r="N48" s="62">
        <v>536</v>
      </c>
      <c r="O48" s="63">
        <v>597</v>
      </c>
      <c r="P48" s="46"/>
      <c r="Q48" s="46"/>
      <c r="R48" s="46"/>
      <c r="S48" s="46"/>
      <c r="T48" s="46"/>
      <c r="U48" s="46"/>
    </row>
    <row r="49" spans="1:21" ht="30.75" customHeight="1" x14ac:dyDescent="0.15">
      <c r="A49" s="46"/>
      <c r="B49" s="1189"/>
      <c r="C49" s="1190"/>
      <c r="D49" s="60"/>
      <c r="E49" s="1166" t="s">
        <v>14</v>
      </c>
      <c r="F49" s="1166"/>
      <c r="G49" s="1166"/>
      <c r="H49" s="1166"/>
      <c r="I49" s="1166"/>
      <c r="J49" s="1167"/>
      <c r="K49" s="61">
        <v>186</v>
      </c>
      <c r="L49" s="62">
        <v>184</v>
      </c>
      <c r="M49" s="62">
        <v>202</v>
      </c>
      <c r="N49" s="62">
        <v>103</v>
      </c>
      <c r="O49" s="63">
        <v>51</v>
      </c>
      <c r="P49" s="46"/>
      <c r="Q49" s="46"/>
      <c r="R49" s="46"/>
      <c r="S49" s="46"/>
      <c r="T49" s="46"/>
      <c r="U49" s="46"/>
    </row>
    <row r="50" spans="1:21" ht="30.75" customHeight="1" x14ac:dyDescent="0.15">
      <c r="A50" s="46"/>
      <c r="B50" s="1189"/>
      <c r="C50" s="1190"/>
      <c r="D50" s="60"/>
      <c r="E50" s="1166" t="s">
        <v>15</v>
      </c>
      <c r="F50" s="1166"/>
      <c r="G50" s="1166"/>
      <c r="H50" s="1166"/>
      <c r="I50" s="1166"/>
      <c r="J50" s="1167"/>
      <c r="K50" s="61">
        <v>42</v>
      </c>
      <c r="L50" s="62">
        <v>42</v>
      </c>
      <c r="M50" s="62">
        <v>41</v>
      </c>
      <c r="N50" s="62" t="s">
        <v>486</v>
      </c>
      <c r="O50" s="63" t="s">
        <v>486</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486</v>
      </c>
      <c r="L51" s="62" t="s">
        <v>486</v>
      </c>
      <c r="M51" s="62" t="s">
        <v>486</v>
      </c>
      <c r="N51" s="62" t="s">
        <v>486</v>
      </c>
      <c r="O51" s="63" t="s">
        <v>486</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2312</v>
      </c>
      <c r="L52" s="62">
        <v>2285</v>
      </c>
      <c r="M52" s="62">
        <v>2322</v>
      </c>
      <c r="N52" s="62">
        <v>2338</v>
      </c>
      <c r="O52" s="63">
        <v>2429</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925</v>
      </c>
      <c r="L53" s="67">
        <v>918</v>
      </c>
      <c r="M53" s="67">
        <v>1097</v>
      </c>
      <c r="N53" s="67">
        <v>1000</v>
      </c>
      <c r="O53" s="68">
        <v>908</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j0WaafW3abBXjua6YTtuk8OvJAP9wUsMxboqLUWUWNnd7JRz0TIYFxVYxRKbALhnbfoxSZPV3w/4TRd4WEPaA==" saltValue="I2YPAzaxsbHyPsEBriR+T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524</v>
      </c>
      <c r="J40" s="101" t="s">
        <v>525</v>
      </c>
      <c r="K40" s="101" t="s">
        <v>526</v>
      </c>
      <c r="L40" s="101" t="s">
        <v>527</v>
      </c>
      <c r="M40" s="102" t="s">
        <v>528</v>
      </c>
    </row>
    <row r="41" spans="2:13" ht="27.75" customHeight="1" x14ac:dyDescent="0.15">
      <c r="B41" s="1207" t="s">
        <v>30</v>
      </c>
      <c r="C41" s="1208"/>
      <c r="D41" s="103"/>
      <c r="E41" s="1209" t="s">
        <v>31</v>
      </c>
      <c r="F41" s="1209"/>
      <c r="G41" s="1209"/>
      <c r="H41" s="1210"/>
      <c r="I41" s="330">
        <v>25854</v>
      </c>
      <c r="J41" s="331">
        <v>28696</v>
      </c>
      <c r="K41" s="331">
        <v>30376</v>
      </c>
      <c r="L41" s="331">
        <v>30919</v>
      </c>
      <c r="M41" s="332">
        <v>31635</v>
      </c>
    </row>
    <row r="42" spans="2:13" ht="27.75" customHeight="1" x14ac:dyDescent="0.15">
      <c r="B42" s="1197"/>
      <c r="C42" s="1198"/>
      <c r="D42" s="104"/>
      <c r="E42" s="1201" t="s">
        <v>32</v>
      </c>
      <c r="F42" s="1201"/>
      <c r="G42" s="1201"/>
      <c r="H42" s="1202"/>
      <c r="I42" s="333">
        <v>205</v>
      </c>
      <c r="J42" s="334">
        <v>163</v>
      </c>
      <c r="K42" s="334" t="s">
        <v>486</v>
      </c>
      <c r="L42" s="334" t="s">
        <v>486</v>
      </c>
      <c r="M42" s="335" t="s">
        <v>486</v>
      </c>
    </row>
    <row r="43" spans="2:13" ht="27.75" customHeight="1" x14ac:dyDescent="0.15">
      <c r="B43" s="1197"/>
      <c r="C43" s="1198"/>
      <c r="D43" s="104"/>
      <c r="E43" s="1201" t="s">
        <v>33</v>
      </c>
      <c r="F43" s="1201"/>
      <c r="G43" s="1201"/>
      <c r="H43" s="1202"/>
      <c r="I43" s="333">
        <v>3202</v>
      </c>
      <c r="J43" s="334">
        <v>2839</v>
      </c>
      <c r="K43" s="334">
        <v>2912</v>
      </c>
      <c r="L43" s="334">
        <v>2636</v>
      </c>
      <c r="M43" s="335">
        <v>2136</v>
      </c>
    </row>
    <row r="44" spans="2:13" ht="27.75" customHeight="1" x14ac:dyDescent="0.15">
      <c r="B44" s="1197"/>
      <c r="C44" s="1198"/>
      <c r="D44" s="104"/>
      <c r="E44" s="1201" t="s">
        <v>34</v>
      </c>
      <c r="F44" s="1201"/>
      <c r="G44" s="1201"/>
      <c r="H44" s="1202"/>
      <c r="I44" s="333">
        <v>869</v>
      </c>
      <c r="J44" s="334">
        <v>670</v>
      </c>
      <c r="K44" s="334">
        <v>480</v>
      </c>
      <c r="L44" s="334">
        <v>416</v>
      </c>
      <c r="M44" s="335">
        <v>493</v>
      </c>
    </row>
    <row r="45" spans="2:13" ht="27.75" customHeight="1" x14ac:dyDescent="0.15">
      <c r="B45" s="1197"/>
      <c r="C45" s="1198"/>
      <c r="D45" s="104"/>
      <c r="E45" s="1201" t="s">
        <v>35</v>
      </c>
      <c r="F45" s="1201"/>
      <c r="G45" s="1201"/>
      <c r="H45" s="1202"/>
      <c r="I45" s="333">
        <v>3041</v>
      </c>
      <c r="J45" s="334">
        <v>3099</v>
      </c>
      <c r="K45" s="334">
        <v>3143</v>
      </c>
      <c r="L45" s="334">
        <v>3348</v>
      </c>
      <c r="M45" s="335">
        <v>3302</v>
      </c>
    </row>
    <row r="46" spans="2:13" ht="27.75" customHeight="1" x14ac:dyDescent="0.15">
      <c r="B46" s="1197"/>
      <c r="C46" s="1198"/>
      <c r="D46" s="105"/>
      <c r="E46" s="1201" t="s">
        <v>36</v>
      </c>
      <c r="F46" s="1201"/>
      <c r="G46" s="1201"/>
      <c r="H46" s="1202"/>
      <c r="I46" s="333" t="s">
        <v>486</v>
      </c>
      <c r="J46" s="334" t="s">
        <v>486</v>
      </c>
      <c r="K46" s="334" t="s">
        <v>486</v>
      </c>
      <c r="L46" s="334" t="s">
        <v>486</v>
      </c>
      <c r="M46" s="335" t="s">
        <v>486</v>
      </c>
    </row>
    <row r="47" spans="2:13" ht="27.75" customHeight="1" x14ac:dyDescent="0.15">
      <c r="B47" s="1197"/>
      <c r="C47" s="1198"/>
      <c r="D47" s="106"/>
      <c r="E47" s="1211" t="s">
        <v>37</v>
      </c>
      <c r="F47" s="1212"/>
      <c r="G47" s="1212"/>
      <c r="H47" s="1213"/>
      <c r="I47" s="333" t="s">
        <v>486</v>
      </c>
      <c r="J47" s="334" t="s">
        <v>486</v>
      </c>
      <c r="K47" s="334" t="s">
        <v>486</v>
      </c>
      <c r="L47" s="334" t="s">
        <v>486</v>
      </c>
      <c r="M47" s="335" t="s">
        <v>486</v>
      </c>
    </row>
    <row r="48" spans="2:13" ht="27.75" customHeight="1" x14ac:dyDescent="0.15">
      <c r="B48" s="1197"/>
      <c r="C48" s="1198"/>
      <c r="D48" s="104"/>
      <c r="E48" s="1201" t="s">
        <v>38</v>
      </c>
      <c r="F48" s="1201"/>
      <c r="G48" s="1201"/>
      <c r="H48" s="1202"/>
      <c r="I48" s="333" t="s">
        <v>486</v>
      </c>
      <c r="J48" s="334" t="s">
        <v>486</v>
      </c>
      <c r="K48" s="334" t="s">
        <v>486</v>
      </c>
      <c r="L48" s="334" t="s">
        <v>486</v>
      </c>
      <c r="M48" s="335" t="s">
        <v>486</v>
      </c>
    </row>
    <row r="49" spans="2:13" ht="27.75" customHeight="1" x14ac:dyDescent="0.15">
      <c r="B49" s="1199"/>
      <c r="C49" s="1200"/>
      <c r="D49" s="104"/>
      <c r="E49" s="1201" t="s">
        <v>39</v>
      </c>
      <c r="F49" s="1201"/>
      <c r="G49" s="1201"/>
      <c r="H49" s="1202"/>
      <c r="I49" s="333" t="s">
        <v>486</v>
      </c>
      <c r="J49" s="334" t="s">
        <v>486</v>
      </c>
      <c r="K49" s="334" t="s">
        <v>486</v>
      </c>
      <c r="L49" s="334" t="s">
        <v>486</v>
      </c>
      <c r="M49" s="335" t="s">
        <v>486</v>
      </c>
    </row>
    <row r="50" spans="2:13" ht="27.75" customHeight="1" x14ac:dyDescent="0.15">
      <c r="B50" s="1195" t="s">
        <v>40</v>
      </c>
      <c r="C50" s="1196"/>
      <c r="D50" s="107"/>
      <c r="E50" s="1201" t="s">
        <v>41</v>
      </c>
      <c r="F50" s="1201"/>
      <c r="G50" s="1201"/>
      <c r="H50" s="1202"/>
      <c r="I50" s="333">
        <v>16406</v>
      </c>
      <c r="J50" s="334">
        <v>16727</v>
      </c>
      <c r="K50" s="334">
        <v>17459</v>
      </c>
      <c r="L50" s="334">
        <v>17250</v>
      </c>
      <c r="M50" s="335">
        <v>16736</v>
      </c>
    </row>
    <row r="51" spans="2:13" ht="27.75" customHeight="1" x14ac:dyDescent="0.15">
      <c r="B51" s="1197"/>
      <c r="C51" s="1198"/>
      <c r="D51" s="104"/>
      <c r="E51" s="1201" t="s">
        <v>42</v>
      </c>
      <c r="F51" s="1201"/>
      <c r="G51" s="1201"/>
      <c r="H51" s="1202"/>
      <c r="I51" s="333">
        <v>3520</v>
      </c>
      <c r="J51" s="334">
        <v>3051</v>
      </c>
      <c r="K51" s="334">
        <v>2653</v>
      </c>
      <c r="L51" s="334">
        <v>2918</v>
      </c>
      <c r="M51" s="335">
        <v>3080</v>
      </c>
    </row>
    <row r="52" spans="2:13" ht="27.75" customHeight="1" x14ac:dyDescent="0.15">
      <c r="B52" s="1199"/>
      <c r="C52" s="1200"/>
      <c r="D52" s="104"/>
      <c r="E52" s="1201" t="s">
        <v>43</v>
      </c>
      <c r="F52" s="1201"/>
      <c r="G52" s="1201"/>
      <c r="H52" s="1202"/>
      <c r="I52" s="333">
        <v>17594</v>
      </c>
      <c r="J52" s="334">
        <v>20835</v>
      </c>
      <c r="K52" s="334">
        <v>22230</v>
      </c>
      <c r="L52" s="334">
        <v>22189</v>
      </c>
      <c r="M52" s="335">
        <v>22598</v>
      </c>
    </row>
    <row r="53" spans="2:13" ht="27.75" customHeight="1" thickBot="1" x14ac:dyDescent="0.2">
      <c r="B53" s="1203" t="s">
        <v>19</v>
      </c>
      <c r="C53" s="1204"/>
      <c r="D53" s="108"/>
      <c r="E53" s="1205" t="s">
        <v>44</v>
      </c>
      <c r="F53" s="1205"/>
      <c r="G53" s="1205"/>
      <c r="H53" s="1206"/>
      <c r="I53" s="336">
        <v>-4349</v>
      </c>
      <c r="J53" s="337">
        <v>-5145</v>
      </c>
      <c r="K53" s="337">
        <v>-5431</v>
      </c>
      <c r="L53" s="337">
        <v>-5036</v>
      </c>
      <c r="M53" s="338">
        <v>-4848</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C9Q4JkIy2tdBnit16tljP4NVQtr0B/2wjsCk84jmL537YYF1SGkjWViWdEUtSkbsyOZlXyOUiHVPMYAXx2Le4g==" saltValue="l1ckPv8g5vP14OH+G73TD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526</v>
      </c>
      <c r="G54" s="117" t="s">
        <v>527</v>
      </c>
      <c r="H54" s="118" t="s">
        <v>528</v>
      </c>
    </row>
    <row r="55" spans="2:8" ht="52.5" customHeight="1" x14ac:dyDescent="0.15">
      <c r="B55" s="119"/>
      <c r="C55" s="1222" t="s">
        <v>46</v>
      </c>
      <c r="D55" s="1222"/>
      <c r="E55" s="1223"/>
      <c r="F55" s="339">
        <v>2784</v>
      </c>
      <c r="G55" s="339">
        <v>2934</v>
      </c>
      <c r="H55" s="340">
        <v>2935</v>
      </c>
    </row>
    <row r="56" spans="2:8" ht="52.5" customHeight="1" x14ac:dyDescent="0.15">
      <c r="B56" s="120"/>
      <c r="C56" s="1224" t="s">
        <v>47</v>
      </c>
      <c r="D56" s="1224"/>
      <c r="E56" s="1225"/>
      <c r="F56" s="341">
        <v>784</v>
      </c>
      <c r="G56" s="341">
        <v>835</v>
      </c>
      <c r="H56" s="342">
        <v>876</v>
      </c>
    </row>
    <row r="57" spans="2:8" ht="53.25" customHeight="1" x14ac:dyDescent="0.15">
      <c r="B57" s="120"/>
      <c r="C57" s="1226" t="s">
        <v>48</v>
      </c>
      <c r="D57" s="1226"/>
      <c r="E57" s="1227"/>
      <c r="F57" s="343">
        <v>13485</v>
      </c>
      <c r="G57" s="343">
        <v>13060</v>
      </c>
      <c r="H57" s="344">
        <v>12714</v>
      </c>
    </row>
    <row r="58" spans="2:8" ht="45.75" customHeight="1" x14ac:dyDescent="0.15">
      <c r="B58" s="121"/>
      <c r="C58" s="1214" t="s">
        <v>560</v>
      </c>
      <c r="D58" s="1215"/>
      <c r="E58" s="1216"/>
      <c r="F58" s="345">
        <v>7668</v>
      </c>
      <c r="G58" s="345">
        <v>7677</v>
      </c>
      <c r="H58" s="346">
        <v>7691</v>
      </c>
    </row>
    <row r="59" spans="2:8" ht="45.75" customHeight="1" x14ac:dyDescent="0.15">
      <c r="B59" s="121"/>
      <c r="C59" s="1214" t="s">
        <v>561</v>
      </c>
      <c r="D59" s="1215"/>
      <c r="E59" s="1216"/>
      <c r="F59" s="345">
        <v>1590</v>
      </c>
      <c r="G59" s="345">
        <v>1548</v>
      </c>
      <c r="H59" s="346">
        <v>1535</v>
      </c>
    </row>
    <row r="60" spans="2:8" ht="45.75" customHeight="1" x14ac:dyDescent="0.15">
      <c r="B60" s="121"/>
      <c r="C60" s="1214" t="s">
        <v>562</v>
      </c>
      <c r="D60" s="1215"/>
      <c r="E60" s="1216"/>
      <c r="F60" s="345">
        <v>951</v>
      </c>
      <c r="G60" s="345">
        <v>953</v>
      </c>
      <c r="H60" s="346">
        <v>956</v>
      </c>
    </row>
    <row r="61" spans="2:8" ht="45.75" customHeight="1" x14ac:dyDescent="0.15">
      <c r="B61" s="121"/>
      <c r="C61" s="1214" t="s">
        <v>563</v>
      </c>
      <c r="D61" s="1215"/>
      <c r="E61" s="1216"/>
      <c r="F61" s="345">
        <v>510</v>
      </c>
      <c r="G61" s="345">
        <v>723</v>
      </c>
      <c r="H61" s="346">
        <v>898</v>
      </c>
    </row>
    <row r="62" spans="2:8" ht="45.75" customHeight="1" thickBot="1" x14ac:dyDescent="0.2">
      <c r="B62" s="122"/>
      <c r="C62" s="1217" t="s">
        <v>564</v>
      </c>
      <c r="D62" s="1218"/>
      <c r="E62" s="1219"/>
      <c r="F62" s="347">
        <v>416</v>
      </c>
      <c r="G62" s="347">
        <v>410</v>
      </c>
      <c r="H62" s="348">
        <v>406</v>
      </c>
    </row>
    <row r="63" spans="2:8" ht="52.5" customHeight="1" thickBot="1" x14ac:dyDescent="0.2">
      <c r="B63" s="123"/>
      <c r="C63" s="1220" t="s">
        <v>49</v>
      </c>
      <c r="D63" s="1220"/>
      <c r="E63" s="1221"/>
      <c r="F63" s="349">
        <v>17054</v>
      </c>
      <c r="G63" s="349">
        <v>16829</v>
      </c>
      <c r="H63" s="350">
        <v>16525</v>
      </c>
    </row>
    <row r="64" spans="2:8" x14ac:dyDescent="0.15"/>
  </sheetData>
  <sheetProtection algorithmName="SHA-512" hashValue="LLyTDkEHn5z71r468uEauP/rxgUsNMx32wDoz4An3SuZbFQS2SU/sWvuReXx/hWz/lBQjhyDrsNtqtFwRWDyZw==" saltValue="SUsKn41EsfdwkbUUnbzsj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3B6F9-FDFC-4B31-BD84-B4EEFA3F65BF}">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29" t="s">
        <v>569</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31"/>
    </row>
    <row r="44" spans="2:109" x14ac:dyDescent="0.15">
      <c r="B44" s="247"/>
      <c r="AN44" s="1232"/>
      <c r="AO44" s="1233"/>
      <c r="AP44" s="1233"/>
      <c r="AQ44" s="1233"/>
      <c r="AR44" s="1233"/>
      <c r="AS44" s="1233"/>
      <c r="AT44" s="1233"/>
      <c r="AU44" s="1233"/>
      <c r="AV44" s="1233"/>
      <c r="AW44" s="1233"/>
      <c r="AX44" s="1233"/>
      <c r="AY44" s="1233"/>
      <c r="AZ44" s="1233"/>
      <c r="BA44" s="1233"/>
      <c r="BB44" s="1233"/>
      <c r="BC44" s="1233"/>
      <c r="BD44" s="1233"/>
      <c r="BE44" s="1233"/>
      <c r="BF44" s="1233"/>
      <c r="BG44" s="1233"/>
      <c r="BH44" s="1233"/>
      <c r="BI44" s="1233"/>
      <c r="BJ44" s="1233"/>
      <c r="BK44" s="1233"/>
      <c r="BL44" s="1233"/>
      <c r="BM44" s="1233"/>
      <c r="BN44" s="1233"/>
      <c r="BO44" s="1233"/>
      <c r="BP44" s="1233"/>
      <c r="BQ44" s="1233"/>
      <c r="BR44" s="1233"/>
      <c r="BS44" s="1233"/>
      <c r="BT44" s="1233"/>
      <c r="BU44" s="1233"/>
      <c r="BV44" s="1233"/>
      <c r="BW44" s="1233"/>
      <c r="BX44" s="1233"/>
      <c r="BY44" s="1233"/>
      <c r="BZ44" s="1233"/>
      <c r="CA44" s="1233"/>
      <c r="CB44" s="1233"/>
      <c r="CC44" s="1233"/>
      <c r="CD44" s="1233"/>
      <c r="CE44" s="1233"/>
      <c r="CF44" s="1233"/>
      <c r="CG44" s="1233"/>
      <c r="CH44" s="1233"/>
      <c r="CI44" s="1233"/>
      <c r="CJ44" s="1233"/>
      <c r="CK44" s="1233"/>
      <c r="CL44" s="1233"/>
      <c r="CM44" s="1233"/>
      <c r="CN44" s="1233"/>
      <c r="CO44" s="1233"/>
      <c r="CP44" s="1233"/>
      <c r="CQ44" s="1233"/>
      <c r="CR44" s="1233"/>
      <c r="CS44" s="1233"/>
      <c r="CT44" s="1233"/>
      <c r="CU44" s="1233"/>
      <c r="CV44" s="1233"/>
      <c r="CW44" s="1233"/>
      <c r="CX44" s="1233"/>
      <c r="CY44" s="1233"/>
      <c r="CZ44" s="1233"/>
      <c r="DA44" s="1233"/>
      <c r="DB44" s="1233"/>
      <c r="DC44" s="1234"/>
    </row>
    <row r="45" spans="2:109" x14ac:dyDescent="0.15">
      <c r="B45" s="247"/>
      <c r="AN45" s="1232"/>
      <c r="AO45" s="1233"/>
      <c r="AP45" s="1233"/>
      <c r="AQ45" s="1233"/>
      <c r="AR45" s="1233"/>
      <c r="AS45" s="1233"/>
      <c r="AT45" s="1233"/>
      <c r="AU45" s="1233"/>
      <c r="AV45" s="1233"/>
      <c r="AW45" s="1233"/>
      <c r="AX45" s="1233"/>
      <c r="AY45" s="1233"/>
      <c r="AZ45" s="1233"/>
      <c r="BA45" s="1233"/>
      <c r="BB45" s="1233"/>
      <c r="BC45" s="1233"/>
      <c r="BD45" s="1233"/>
      <c r="BE45" s="1233"/>
      <c r="BF45" s="1233"/>
      <c r="BG45" s="1233"/>
      <c r="BH45" s="1233"/>
      <c r="BI45" s="1233"/>
      <c r="BJ45" s="1233"/>
      <c r="BK45" s="1233"/>
      <c r="BL45" s="1233"/>
      <c r="BM45" s="1233"/>
      <c r="BN45" s="1233"/>
      <c r="BO45" s="1233"/>
      <c r="BP45" s="1233"/>
      <c r="BQ45" s="1233"/>
      <c r="BR45" s="1233"/>
      <c r="BS45" s="1233"/>
      <c r="BT45" s="1233"/>
      <c r="BU45" s="1233"/>
      <c r="BV45" s="1233"/>
      <c r="BW45" s="1233"/>
      <c r="BX45" s="1233"/>
      <c r="BY45" s="1233"/>
      <c r="BZ45" s="1233"/>
      <c r="CA45" s="1233"/>
      <c r="CB45" s="1233"/>
      <c r="CC45" s="1233"/>
      <c r="CD45" s="1233"/>
      <c r="CE45" s="1233"/>
      <c r="CF45" s="1233"/>
      <c r="CG45" s="1233"/>
      <c r="CH45" s="1233"/>
      <c r="CI45" s="1233"/>
      <c r="CJ45" s="1233"/>
      <c r="CK45" s="1233"/>
      <c r="CL45" s="1233"/>
      <c r="CM45" s="1233"/>
      <c r="CN45" s="1233"/>
      <c r="CO45" s="1233"/>
      <c r="CP45" s="1233"/>
      <c r="CQ45" s="1233"/>
      <c r="CR45" s="1233"/>
      <c r="CS45" s="1233"/>
      <c r="CT45" s="1233"/>
      <c r="CU45" s="1233"/>
      <c r="CV45" s="1233"/>
      <c r="CW45" s="1233"/>
      <c r="CX45" s="1233"/>
      <c r="CY45" s="1233"/>
      <c r="CZ45" s="1233"/>
      <c r="DA45" s="1233"/>
      <c r="DB45" s="1233"/>
      <c r="DC45" s="1234"/>
    </row>
    <row r="46" spans="2:109" x14ac:dyDescent="0.15">
      <c r="B46" s="247"/>
      <c r="AN46" s="1232"/>
      <c r="AO46" s="1233"/>
      <c r="AP46" s="1233"/>
      <c r="AQ46" s="1233"/>
      <c r="AR46" s="1233"/>
      <c r="AS46" s="1233"/>
      <c r="AT46" s="1233"/>
      <c r="AU46" s="1233"/>
      <c r="AV46" s="1233"/>
      <c r="AW46" s="1233"/>
      <c r="AX46" s="1233"/>
      <c r="AY46" s="1233"/>
      <c r="AZ46" s="1233"/>
      <c r="BA46" s="1233"/>
      <c r="BB46" s="1233"/>
      <c r="BC46" s="1233"/>
      <c r="BD46" s="1233"/>
      <c r="BE46" s="1233"/>
      <c r="BF46" s="1233"/>
      <c r="BG46" s="1233"/>
      <c r="BH46" s="1233"/>
      <c r="BI46" s="1233"/>
      <c r="BJ46" s="1233"/>
      <c r="BK46" s="1233"/>
      <c r="BL46" s="1233"/>
      <c r="BM46" s="1233"/>
      <c r="BN46" s="1233"/>
      <c r="BO46" s="1233"/>
      <c r="BP46" s="1233"/>
      <c r="BQ46" s="1233"/>
      <c r="BR46" s="1233"/>
      <c r="BS46" s="1233"/>
      <c r="BT46" s="1233"/>
      <c r="BU46" s="1233"/>
      <c r="BV46" s="1233"/>
      <c r="BW46" s="1233"/>
      <c r="BX46" s="1233"/>
      <c r="BY46" s="1233"/>
      <c r="BZ46" s="1233"/>
      <c r="CA46" s="1233"/>
      <c r="CB46" s="1233"/>
      <c r="CC46" s="1233"/>
      <c r="CD46" s="1233"/>
      <c r="CE46" s="1233"/>
      <c r="CF46" s="1233"/>
      <c r="CG46" s="1233"/>
      <c r="CH46" s="1233"/>
      <c r="CI46" s="1233"/>
      <c r="CJ46" s="1233"/>
      <c r="CK46" s="1233"/>
      <c r="CL46" s="1233"/>
      <c r="CM46" s="1233"/>
      <c r="CN46" s="1233"/>
      <c r="CO46" s="1233"/>
      <c r="CP46" s="1233"/>
      <c r="CQ46" s="1233"/>
      <c r="CR46" s="1233"/>
      <c r="CS46" s="1233"/>
      <c r="CT46" s="1233"/>
      <c r="CU46" s="1233"/>
      <c r="CV46" s="1233"/>
      <c r="CW46" s="1233"/>
      <c r="CX46" s="1233"/>
      <c r="CY46" s="1233"/>
      <c r="CZ46" s="1233"/>
      <c r="DA46" s="1233"/>
      <c r="DB46" s="1233"/>
      <c r="DC46" s="1234"/>
    </row>
    <row r="47" spans="2:109" x14ac:dyDescent="0.15">
      <c r="B47" s="247"/>
      <c r="AN47" s="1235"/>
      <c r="AO47" s="1236"/>
      <c r="AP47" s="1236"/>
      <c r="AQ47" s="1236"/>
      <c r="AR47" s="1236"/>
      <c r="AS47" s="1236"/>
      <c r="AT47" s="1236"/>
      <c r="AU47" s="1236"/>
      <c r="AV47" s="1236"/>
      <c r="AW47" s="1236"/>
      <c r="AX47" s="1236"/>
      <c r="AY47" s="1236"/>
      <c r="AZ47" s="1236"/>
      <c r="BA47" s="1236"/>
      <c r="BB47" s="1236"/>
      <c r="BC47" s="1236"/>
      <c r="BD47" s="1236"/>
      <c r="BE47" s="1236"/>
      <c r="BF47" s="1236"/>
      <c r="BG47" s="1236"/>
      <c r="BH47" s="1236"/>
      <c r="BI47" s="1236"/>
      <c r="BJ47" s="1236"/>
      <c r="BK47" s="1236"/>
      <c r="BL47" s="1236"/>
      <c r="BM47" s="1236"/>
      <c r="BN47" s="1236"/>
      <c r="BO47" s="1236"/>
      <c r="BP47" s="1236"/>
      <c r="BQ47" s="1236"/>
      <c r="BR47" s="1236"/>
      <c r="BS47" s="1236"/>
      <c r="BT47" s="1236"/>
      <c r="BU47" s="1236"/>
      <c r="BV47" s="1236"/>
      <c r="BW47" s="1236"/>
      <c r="BX47" s="1236"/>
      <c r="BY47" s="1236"/>
      <c r="BZ47" s="1236"/>
      <c r="CA47" s="1236"/>
      <c r="CB47" s="1236"/>
      <c r="CC47" s="1236"/>
      <c r="CD47" s="1236"/>
      <c r="CE47" s="1236"/>
      <c r="CF47" s="1236"/>
      <c r="CG47" s="1236"/>
      <c r="CH47" s="1236"/>
      <c r="CI47" s="1236"/>
      <c r="CJ47" s="1236"/>
      <c r="CK47" s="1236"/>
      <c r="CL47" s="1236"/>
      <c r="CM47" s="1236"/>
      <c r="CN47" s="1236"/>
      <c r="CO47" s="1236"/>
      <c r="CP47" s="1236"/>
      <c r="CQ47" s="1236"/>
      <c r="CR47" s="1236"/>
      <c r="CS47" s="1236"/>
      <c r="CT47" s="1236"/>
      <c r="CU47" s="1236"/>
      <c r="CV47" s="1236"/>
      <c r="CW47" s="1236"/>
      <c r="CX47" s="1236"/>
      <c r="CY47" s="1236"/>
      <c r="CZ47" s="1236"/>
      <c r="DA47" s="1236"/>
      <c r="DB47" s="1236"/>
      <c r="DC47" s="1237"/>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570</v>
      </c>
    </row>
    <row r="50" spans="1:109" x14ac:dyDescent="0.15">
      <c r="B50" s="247"/>
      <c r="G50" s="1238"/>
      <c r="H50" s="1238"/>
      <c r="I50" s="1238"/>
      <c r="J50" s="1238"/>
      <c r="K50" s="360"/>
      <c r="L50" s="360"/>
      <c r="M50" s="361"/>
      <c r="N50" s="361"/>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524</v>
      </c>
      <c r="BQ50" s="1242"/>
      <c r="BR50" s="1242"/>
      <c r="BS50" s="1242"/>
      <c r="BT50" s="1242"/>
      <c r="BU50" s="1242"/>
      <c r="BV50" s="1242"/>
      <c r="BW50" s="1242"/>
      <c r="BX50" s="1242" t="s">
        <v>525</v>
      </c>
      <c r="BY50" s="1242"/>
      <c r="BZ50" s="1242"/>
      <c r="CA50" s="1242"/>
      <c r="CB50" s="1242"/>
      <c r="CC50" s="1242"/>
      <c r="CD50" s="1242"/>
      <c r="CE50" s="1242"/>
      <c r="CF50" s="1242" t="s">
        <v>526</v>
      </c>
      <c r="CG50" s="1242"/>
      <c r="CH50" s="1242"/>
      <c r="CI50" s="1242"/>
      <c r="CJ50" s="1242"/>
      <c r="CK50" s="1242"/>
      <c r="CL50" s="1242"/>
      <c r="CM50" s="1242"/>
      <c r="CN50" s="1242" t="s">
        <v>527</v>
      </c>
      <c r="CO50" s="1242"/>
      <c r="CP50" s="1242"/>
      <c r="CQ50" s="1242"/>
      <c r="CR50" s="1242"/>
      <c r="CS50" s="1242"/>
      <c r="CT50" s="1242"/>
      <c r="CU50" s="1242"/>
      <c r="CV50" s="1242" t="s">
        <v>528</v>
      </c>
      <c r="CW50" s="1242"/>
      <c r="CX50" s="1242"/>
      <c r="CY50" s="1242"/>
      <c r="CZ50" s="1242"/>
      <c r="DA50" s="1242"/>
      <c r="DB50" s="1242"/>
      <c r="DC50" s="1242"/>
    </row>
    <row r="51" spans="1:109" ht="13.5" customHeight="1" x14ac:dyDescent="0.15">
      <c r="B51" s="247"/>
      <c r="G51" s="1243"/>
      <c r="H51" s="1243"/>
      <c r="I51" s="1246"/>
      <c r="J51" s="1246"/>
      <c r="K51" s="1244"/>
      <c r="L51" s="1244"/>
      <c r="M51" s="1244"/>
      <c r="N51" s="1244"/>
      <c r="AM51" s="359"/>
      <c r="AN51" s="1245" t="s">
        <v>571</v>
      </c>
      <c r="AO51" s="1245"/>
      <c r="AP51" s="1245"/>
      <c r="AQ51" s="1245"/>
      <c r="AR51" s="1245"/>
      <c r="AS51" s="1245"/>
      <c r="AT51" s="1245"/>
      <c r="AU51" s="1245"/>
      <c r="AV51" s="1245"/>
      <c r="AW51" s="1245"/>
      <c r="AX51" s="1245"/>
      <c r="AY51" s="1245"/>
      <c r="AZ51" s="1245"/>
      <c r="BA51" s="1245"/>
      <c r="BB51" s="1245" t="s">
        <v>572</v>
      </c>
      <c r="BC51" s="1245"/>
      <c r="BD51" s="1245"/>
      <c r="BE51" s="1245"/>
      <c r="BF51" s="1245"/>
      <c r="BG51" s="1245"/>
      <c r="BH51" s="1245"/>
      <c r="BI51" s="1245"/>
      <c r="BJ51" s="1245"/>
      <c r="BK51" s="1245"/>
      <c r="BL51" s="1245"/>
      <c r="BM51" s="1245"/>
      <c r="BN51" s="1245"/>
      <c r="BO51" s="1245"/>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x14ac:dyDescent="0.15">
      <c r="B52" s="247"/>
      <c r="G52" s="1243"/>
      <c r="H52" s="1243"/>
      <c r="I52" s="1246"/>
      <c r="J52" s="1246"/>
      <c r="K52" s="1244"/>
      <c r="L52" s="1244"/>
      <c r="M52" s="1244"/>
      <c r="N52" s="1244"/>
      <c r="AM52" s="359"/>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43"/>
      <c r="H53" s="1243"/>
      <c r="I53" s="1238"/>
      <c r="J53" s="1238"/>
      <c r="K53" s="1244"/>
      <c r="L53" s="1244"/>
      <c r="M53" s="1244"/>
      <c r="N53" s="1244"/>
      <c r="AM53" s="359"/>
      <c r="AN53" s="1245"/>
      <c r="AO53" s="1245"/>
      <c r="AP53" s="1245"/>
      <c r="AQ53" s="1245"/>
      <c r="AR53" s="1245"/>
      <c r="AS53" s="1245"/>
      <c r="AT53" s="1245"/>
      <c r="AU53" s="1245"/>
      <c r="AV53" s="1245"/>
      <c r="AW53" s="1245"/>
      <c r="AX53" s="1245"/>
      <c r="AY53" s="1245"/>
      <c r="AZ53" s="1245"/>
      <c r="BA53" s="1245"/>
      <c r="BB53" s="1245" t="s">
        <v>573</v>
      </c>
      <c r="BC53" s="1245"/>
      <c r="BD53" s="1245"/>
      <c r="BE53" s="1245"/>
      <c r="BF53" s="1245"/>
      <c r="BG53" s="1245"/>
      <c r="BH53" s="1245"/>
      <c r="BI53" s="1245"/>
      <c r="BJ53" s="1245"/>
      <c r="BK53" s="1245"/>
      <c r="BL53" s="1245"/>
      <c r="BM53" s="1245"/>
      <c r="BN53" s="1245"/>
      <c r="BO53" s="1245"/>
      <c r="BP53" s="1228">
        <v>72.5</v>
      </c>
      <c r="BQ53" s="1228"/>
      <c r="BR53" s="1228"/>
      <c r="BS53" s="1228"/>
      <c r="BT53" s="1228"/>
      <c r="BU53" s="1228"/>
      <c r="BV53" s="1228"/>
      <c r="BW53" s="1228"/>
      <c r="BX53" s="1228">
        <v>74.2</v>
      </c>
      <c r="BY53" s="1228"/>
      <c r="BZ53" s="1228"/>
      <c r="CA53" s="1228"/>
      <c r="CB53" s="1228"/>
      <c r="CC53" s="1228"/>
      <c r="CD53" s="1228"/>
      <c r="CE53" s="1228"/>
      <c r="CF53" s="1228">
        <v>72</v>
      </c>
      <c r="CG53" s="1228"/>
      <c r="CH53" s="1228"/>
      <c r="CI53" s="1228"/>
      <c r="CJ53" s="1228"/>
      <c r="CK53" s="1228"/>
      <c r="CL53" s="1228"/>
      <c r="CM53" s="1228"/>
      <c r="CN53" s="1228">
        <v>73.5</v>
      </c>
      <c r="CO53" s="1228"/>
      <c r="CP53" s="1228"/>
      <c r="CQ53" s="1228"/>
      <c r="CR53" s="1228"/>
      <c r="CS53" s="1228"/>
      <c r="CT53" s="1228"/>
      <c r="CU53" s="1228"/>
      <c r="CV53" s="1228">
        <v>75.2</v>
      </c>
      <c r="CW53" s="1228"/>
      <c r="CX53" s="1228"/>
      <c r="CY53" s="1228"/>
      <c r="CZ53" s="1228"/>
      <c r="DA53" s="1228"/>
      <c r="DB53" s="1228"/>
      <c r="DC53" s="1228"/>
    </row>
    <row r="54" spans="1:109" x14ac:dyDescent="0.15">
      <c r="A54" s="358"/>
      <c r="B54" s="247"/>
      <c r="G54" s="1243"/>
      <c r="H54" s="1243"/>
      <c r="I54" s="1238"/>
      <c r="J54" s="1238"/>
      <c r="K54" s="1244"/>
      <c r="L54" s="1244"/>
      <c r="M54" s="1244"/>
      <c r="N54" s="1244"/>
      <c r="AM54" s="359"/>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8"/>
      <c r="H55" s="1238"/>
      <c r="I55" s="1238"/>
      <c r="J55" s="1238"/>
      <c r="K55" s="1244"/>
      <c r="L55" s="1244"/>
      <c r="M55" s="1244"/>
      <c r="N55" s="1244"/>
      <c r="AN55" s="1242" t="s">
        <v>574</v>
      </c>
      <c r="AO55" s="1242"/>
      <c r="AP55" s="1242"/>
      <c r="AQ55" s="1242"/>
      <c r="AR55" s="1242"/>
      <c r="AS55" s="1242"/>
      <c r="AT55" s="1242"/>
      <c r="AU55" s="1242"/>
      <c r="AV55" s="1242"/>
      <c r="AW55" s="1242"/>
      <c r="AX55" s="1242"/>
      <c r="AY55" s="1242"/>
      <c r="AZ55" s="1242"/>
      <c r="BA55" s="1242"/>
      <c r="BB55" s="1245" t="s">
        <v>572</v>
      </c>
      <c r="BC55" s="1245"/>
      <c r="BD55" s="1245"/>
      <c r="BE55" s="1245"/>
      <c r="BF55" s="1245"/>
      <c r="BG55" s="1245"/>
      <c r="BH55" s="1245"/>
      <c r="BI55" s="1245"/>
      <c r="BJ55" s="1245"/>
      <c r="BK55" s="1245"/>
      <c r="BL55" s="1245"/>
      <c r="BM55" s="1245"/>
      <c r="BN55" s="1245"/>
      <c r="BO55" s="1245"/>
      <c r="BP55" s="1228">
        <v>32.5</v>
      </c>
      <c r="BQ55" s="1228"/>
      <c r="BR55" s="1228"/>
      <c r="BS55" s="1228"/>
      <c r="BT55" s="1228"/>
      <c r="BU55" s="1228"/>
      <c r="BV55" s="1228"/>
      <c r="BW55" s="1228"/>
      <c r="BX55" s="1228">
        <v>23</v>
      </c>
      <c r="BY55" s="1228"/>
      <c r="BZ55" s="1228"/>
      <c r="CA55" s="1228"/>
      <c r="CB55" s="1228"/>
      <c r="CC55" s="1228"/>
      <c r="CD55" s="1228"/>
      <c r="CE55" s="1228"/>
      <c r="CF55" s="1228">
        <v>15.9</v>
      </c>
      <c r="CG55" s="1228"/>
      <c r="CH55" s="1228"/>
      <c r="CI55" s="1228"/>
      <c r="CJ55" s="1228"/>
      <c r="CK55" s="1228"/>
      <c r="CL55" s="1228"/>
      <c r="CM55" s="1228"/>
      <c r="CN55" s="1228">
        <v>13</v>
      </c>
      <c r="CO55" s="1228"/>
      <c r="CP55" s="1228"/>
      <c r="CQ55" s="1228"/>
      <c r="CR55" s="1228"/>
      <c r="CS55" s="1228"/>
      <c r="CT55" s="1228"/>
      <c r="CU55" s="1228"/>
      <c r="CV55" s="1228">
        <v>12.6</v>
      </c>
      <c r="CW55" s="1228"/>
      <c r="CX55" s="1228"/>
      <c r="CY55" s="1228"/>
      <c r="CZ55" s="1228"/>
      <c r="DA55" s="1228"/>
      <c r="DB55" s="1228"/>
      <c r="DC55" s="1228"/>
    </row>
    <row r="56" spans="1:109" x14ac:dyDescent="0.15">
      <c r="A56" s="358"/>
      <c r="B56" s="247"/>
      <c r="G56" s="1238"/>
      <c r="H56" s="1238"/>
      <c r="I56" s="1238"/>
      <c r="J56" s="1238"/>
      <c r="K56" s="1244"/>
      <c r="L56" s="1244"/>
      <c r="M56" s="1244"/>
      <c r="N56" s="1244"/>
      <c r="AN56" s="1242"/>
      <c r="AO56" s="1242"/>
      <c r="AP56" s="1242"/>
      <c r="AQ56" s="1242"/>
      <c r="AR56" s="1242"/>
      <c r="AS56" s="1242"/>
      <c r="AT56" s="1242"/>
      <c r="AU56" s="1242"/>
      <c r="AV56" s="1242"/>
      <c r="AW56" s="1242"/>
      <c r="AX56" s="1242"/>
      <c r="AY56" s="1242"/>
      <c r="AZ56" s="1242"/>
      <c r="BA56" s="1242"/>
      <c r="BB56" s="1245"/>
      <c r="BC56" s="1245"/>
      <c r="BD56" s="1245"/>
      <c r="BE56" s="1245"/>
      <c r="BF56" s="1245"/>
      <c r="BG56" s="1245"/>
      <c r="BH56" s="1245"/>
      <c r="BI56" s="1245"/>
      <c r="BJ56" s="1245"/>
      <c r="BK56" s="1245"/>
      <c r="BL56" s="1245"/>
      <c r="BM56" s="1245"/>
      <c r="BN56" s="1245"/>
      <c r="BO56" s="1245"/>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8"/>
      <c r="H57" s="1238"/>
      <c r="I57" s="1247"/>
      <c r="J57" s="1247"/>
      <c r="K57" s="1244"/>
      <c r="L57" s="1244"/>
      <c r="M57" s="1244"/>
      <c r="N57" s="1244"/>
      <c r="AM57" s="243"/>
      <c r="AN57" s="1242"/>
      <c r="AO57" s="1242"/>
      <c r="AP57" s="1242"/>
      <c r="AQ57" s="1242"/>
      <c r="AR57" s="1242"/>
      <c r="AS57" s="1242"/>
      <c r="AT57" s="1242"/>
      <c r="AU57" s="1242"/>
      <c r="AV57" s="1242"/>
      <c r="AW57" s="1242"/>
      <c r="AX57" s="1242"/>
      <c r="AY57" s="1242"/>
      <c r="AZ57" s="1242"/>
      <c r="BA57" s="1242"/>
      <c r="BB57" s="1245" t="s">
        <v>573</v>
      </c>
      <c r="BC57" s="1245"/>
      <c r="BD57" s="1245"/>
      <c r="BE57" s="1245"/>
      <c r="BF57" s="1245"/>
      <c r="BG57" s="1245"/>
      <c r="BH57" s="1245"/>
      <c r="BI57" s="1245"/>
      <c r="BJ57" s="1245"/>
      <c r="BK57" s="1245"/>
      <c r="BL57" s="1245"/>
      <c r="BM57" s="1245"/>
      <c r="BN57" s="1245"/>
      <c r="BO57" s="1245"/>
      <c r="BP57" s="1228">
        <v>62.6</v>
      </c>
      <c r="BQ57" s="1228"/>
      <c r="BR57" s="1228"/>
      <c r="BS57" s="1228"/>
      <c r="BT57" s="1228"/>
      <c r="BU57" s="1228"/>
      <c r="BV57" s="1228"/>
      <c r="BW57" s="1228"/>
      <c r="BX57" s="1228">
        <v>62.8</v>
      </c>
      <c r="BY57" s="1228"/>
      <c r="BZ57" s="1228"/>
      <c r="CA57" s="1228"/>
      <c r="CB57" s="1228"/>
      <c r="CC57" s="1228"/>
      <c r="CD57" s="1228"/>
      <c r="CE57" s="1228"/>
      <c r="CF57" s="1228">
        <v>64</v>
      </c>
      <c r="CG57" s="1228"/>
      <c r="CH57" s="1228"/>
      <c r="CI57" s="1228"/>
      <c r="CJ57" s="1228"/>
      <c r="CK57" s="1228"/>
      <c r="CL57" s="1228"/>
      <c r="CM57" s="1228"/>
      <c r="CN57" s="1228">
        <v>64.7</v>
      </c>
      <c r="CO57" s="1228"/>
      <c r="CP57" s="1228"/>
      <c r="CQ57" s="1228"/>
      <c r="CR57" s="1228"/>
      <c r="CS57" s="1228"/>
      <c r="CT57" s="1228"/>
      <c r="CU57" s="1228"/>
      <c r="CV57" s="1228">
        <v>65.8</v>
      </c>
      <c r="CW57" s="1228"/>
      <c r="CX57" s="1228"/>
      <c r="CY57" s="1228"/>
      <c r="CZ57" s="1228"/>
      <c r="DA57" s="1228"/>
      <c r="DB57" s="1228"/>
      <c r="DC57" s="1228"/>
      <c r="DD57" s="363"/>
      <c r="DE57" s="362"/>
    </row>
    <row r="58" spans="1:109" s="358" customFormat="1" x14ac:dyDescent="0.15">
      <c r="A58" s="243"/>
      <c r="B58" s="362"/>
      <c r="G58" s="1238"/>
      <c r="H58" s="1238"/>
      <c r="I58" s="1247"/>
      <c r="J58" s="1247"/>
      <c r="K58" s="1244"/>
      <c r="L58" s="1244"/>
      <c r="M58" s="1244"/>
      <c r="N58" s="1244"/>
      <c r="AM58" s="243"/>
      <c r="AN58" s="1242"/>
      <c r="AO58" s="1242"/>
      <c r="AP58" s="1242"/>
      <c r="AQ58" s="1242"/>
      <c r="AR58" s="1242"/>
      <c r="AS58" s="1242"/>
      <c r="AT58" s="1242"/>
      <c r="AU58" s="1242"/>
      <c r="AV58" s="1242"/>
      <c r="AW58" s="1242"/>
      <c r="AX58" s="1242"/>
      <c r="AY58" s="1242"/>
      <c r="AZ58" s="1242"/>
      <c r="BA58" s="1242"/>
      <c r="BB58" s="1245"/>
      <c r="BC58" s="1245"/>
      <c r="BD58" s="1245"/>
      <c r="BE58" s="1245"/>
      <c r="BF58" s="1245"/>
      <c r="BG58" s="1245"/>
      <c r="BH58" s="1245"/>
      <c r="BI58" s="1245"/>
      <c r="BJ58" s="1245"/>
      <c r="BK58" s="1245"/>
      <c r="BL58" s="1245"/>
      <c r="BM58" s="1245"/>
      <c r="BN58" s="1245"/>
      <c r="BO58" s="1245"/>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575</v>
      </c>
    </row>
    <row r="64" spans="1:109" x14ac:dyDescent="0.15">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29" t="s">
        <v>576</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31"/>
    </row>
    <row r="66" spans="2:107" x14ac:dyDescent="0.15">
      <c r="B66" s="247"/>
      <c r="AN66" s="1232"/>
      <c r="AO66" s="1233"/>
      <c r="AP66" s="1233"/>
      <c r="AQ66" s="1233"/>
      <c r="AR66" s="1233"/>
      <c r="AS66" s="1233"/>
      <c r="AT66" s="1233"/>
      <c r="AU66" s="1233"/>
      <c r="AV66" s="1233"/>
      <c r="AW66" s="1233"/>
      <c r="AX66" s="1233"/>
      <c r="AY66" s="1233"/>
      <c r="AZ66" s="1233"/>
      <c r="BA66" s="1233"/>
      <c r="BB66" s="1233"/>
      <c r="BC66" s="1233"/>
      <c r="BD66" s="1233"/>
      <c r="BE66" s="1233"/>
      <c r="BF66" s="1233"/>
      <c r="BG66" s="1233"/>
      <c r="BH66" s="1233"/>
      <c r="BI66" s="1233"/>
      <c r="BJ66" s="1233"/>
      <c r="BK66" s="1233"/>
      <c r="BL66" s="1233"/>
      <c r="BM66" s="1233"/>
      <c r="BN66" s="1233"/>
      <c r="BO66" s="1233"/>
      <c r="BP66" s="1233"/>
      <c r="BQ66" s="1233"/>
      <c r="BR66" s="1233"/>
      <c r="BS66" s="1233"/>
      <c r="BT66" s="1233"/>
      <c r="BU66" s="1233"/>
      <c r="BV66" s="1233"/>
      <c r="BW66" s="1233"/>
      <c r="BX66" s="1233"/>
      <c r="BY66" s="1233"/>
      <c r="BZ66" s="1233"/>
      <c r="CA66" s="1233"/>
      <c r="CB66" s="1233"/>
      <c r="CC66" s="1233"/>
      <c r="CD66" s="1233"/>
      <c r="CE66" s="1233"/>
      <c r="CF66" s="1233"/>
      <c r="CG66" s="1233"/>
      <c r="CH66" s="1233"/>
      <c r="CI66" s="1233"/>
      <c r="CJ66" s="1233"/>
      <c r="CK66" s="1233"/>
      <c r="CL66" s="1233"/>
      <c r="CM66" s="1233"/>
      <c r="CN66" s="1233"/>
      <c r="CO66" s="1233"/>
      <c r="CP66" s="1233"/>
      <c r="CQ66" s="1233"/>
      <c r="CR66" s="1233"/>
      <c r="CS66" s="1233"/>
      <c r="CT66" s="1233"/>
      <c r="CU66" s="1233"/>
      <c r="CV66" s="1233"/>
      <c r="CW66" s="1233"/>
      <c r="CX66" s="1233"/>
      <c r="CY66" s="1233"/>
      <c r="CZ66" s="1233"/>
      <c r="DA66" s="1233"/>
      <c r="DB66" s="1233"/>
      <c r="DC66" s="1234"/>
    </row>
    <row r="67" spans="2:107" x14ac:dyDescent="0.15">
      <c r="B67" s="247"/>
      <c r="AN67" s="1232"/>
      <c r="AO67" s="1233"/>
      <c r="AP67" s="1233"/>
      <c r="AQ67" s="1233"/>
      <c r="AR67" s="1233"/>
      <c r="AS67" s="1233"/>
      <c r="AT67" s="1233"/>
      <c r="AU67" s="1233"/>
      <c r="AV67" s="1233"/>
      <c r="AW67" s="1233"/>
      <c r="AX67" s="1233"/>
      <c r="AY67" s="1233"/>
      <c r="AZ67" s="1233"/>
      <c r="BA67" s="1233"/>
      <c r="BB67" s="1233"/>
      <c r="BC67" s="1233"/>
      <c r="BD67" s="1233"/>
      <c r="BE67" s="1233"/>
      <c r="BF67" s="1233"/>
      <c r="BG67" s="1233"/>
      <c r="BH67" s="1233"/>
      <c r="BI67" s="1233"/>
      <c r="BJ67" s="1233"/>
      <c r="BK67" s="1233"/>
      <c r="BL67" s="1233"/>
      <c r="BM67" s="1233"/>
      <c r="BN67" s="1233"/>
      <c r="BO67" s="1233"/>
      <c r="BP67" s="1233"/>
      <c r="BQ67" s="1233"/>
      <c r="BR67" s="1233"/>
      <c r="BS67" s="1233"/>
      <c r="BT67" s="1233"/>
      <c r="BU67" s="1233"/>
      <c r="BV67" s="1233"/>
      <c r="BW67" s="1233"/>
      <c r="BX67" s="1233"/>
      <c r="BY67" s="1233"/>
      <c r="BZ67" s="1233"/>
      <c r="CA67" s="1233"/>
      <c r="CB67" s="1233"/>
      <c r="CC67" s="1233"/>
      <c r="CD67" s="1233"/>
      <c r="CE67" s="1233"/>
      <c r="CF67" s="1233"/>
      <c r="CG67" s="1233"/>
      <c r="CH67" s="1233"/>
      <c r="CI67" s="1233"/>
      <c r="CJ67" s="1233"/>
      <c r="CK67" s="1233"/>
      <c r="CL67" s="1233"/>
      <c r="CM67" s="1233"/>
      <c r="CN67" s="1233"/>
      <c r="CO67" s="1233"/>
      <c r="CP67" s="1233"/>
      <c r="CQ67" s="1233"/>
      <c r="CR67" s="1233"/>
      <c r="CS67" s="1233"/>
      <c r="CT67" s="1233"/>
      <c r="CU67" s="1233"/>
      <c r="CV67" s="1233"/>
      <c r="CW67" s="1233"/>
      <c r="CX67" s="1233"/>
      <c r="CY67" s="1233"/>
      <c r="CZ67" s="1233"/>
      <c r="DA67" s="1233"/>
      <c r="DB67" s="1233"/>
      <c r="DC67" s="1234"/>
    </row>
    <row r="68" spans="2:107" x14ac:dyDescent="0.15">
      <c r="B68" s="247"/>
      <c r="AN68" s="1232"/>
      <c r="AO68" s="1233"/>
      <c r="AP68" s="1233"/>
      <c r="AQ68" s="1233"/>
      <c r="AR68" s="1233"/>
      <c r="AS68" s="1233"/>
      <c r="AT68" s="1233"/>
      <c r="AU68" s="1233"/>
      <c r="AV68" s="1233"/>
      <c r="AW68" s="1233"/>
      <c r="AX68" s="1233"/>
      <c r="AY68" s="1233"/>
      <c r="AZ68" s="1233"/>
      <c r="BA68" s="1233"/>
      <c r="BB68" s="1233"/>
      <c r="BC68" s="1233"/>
      <c r="BD68" s="1233"/>
      <c r="BE68" s="1233"/>
      <c r="BF68" s="1233"/>
      <c r="BG68" s="1233"/>
      <c r="BH68" s="1233"/>
      <c r="BI68" s="1233"/>
      <c r="BJ68" s="1233"/>
      <c r="BK68" s="1233"/>
      <c r="BL68" s="1233"/>
      <c r="BM68" s="1233"/>
      <c r="BN68" s="1233"/>
      <c r="BO68" s="1233"/>
      <c r="BP68" s="1233"/>
      <c r="BQ68" s="1233"/>
      <c r="BR68" s="1233"/>
      <c r="BS68" s="1233"/>
      <c r="BT68" s="1233"/>
      <c r="BU68" s="1233"/>
      <c r="BV68" s="1233"/>
      <c r="BW68" s="1233"/>
      <c r="BX68" s="1233"/>
      <c r="BY68" s="1233"/>
      <c r="BZ68" s="1233"/>
      <c r="CA68" s="1233"/>
      <c r="CB68" s="1233"/>
      <c r="CC68" s="1233"/>
      <c r="CD68" s="1233"/>
      <c r="CE68" s="1233"/>
      <c r="CF68" s="1233"/>
      <c r="CG68" s="1233"/>
      <c r="CH68" s="1233"/>
      <c r="CI68" s="1233"/>
      <c r="CJ68" s="1233"/>
      <c r="CK68" s="1233"/>
      <c r="CL68" s="1233"/>
      <c r="CM68" s="1233"/>
      <c r="CN68" s="1233"/>
      <c r="CO68" s="1233"/>
      <c r="CP68" s="1233"/>
      <c r="CQ68" s="1233"/>
      <c r="CR68" s="1233"/>
      <c r="CS68" s="1233"/>
      <c r="CT68" s="1233"/>
      <c r="CU68" s="1233"/>
      <c r="CV68" s="1233"/>
      <c r="CW68" s="1233"/>
      <c r="CX68" s="1233"/>
      <c r="CY68" s="1233"/>
      <c r="CZ68" s="1233"/>
      <c r="DA68" s="1233"/>
      <c r="DB68" s="1233"/>
      <c r="DC68" s="1234"/>
    </row>
    <row r="69" spans="2:107" x14ac:dyDescent="0.15">
      <c r="B69" s="247"/>
      <c r="AN69" s="1235"/>
      <c r="AO69" s="1236"/>
      <c r="AP69" s="1236"/>
      <c r="AQ69" s="1236"/>
      <c r="AR69" s="1236"/>
      <c r="AS69" s="1236"/>
      <c r="AT69" s="1236"/>
      <c r="AU69" s="1236"/>
      <c r="AV69" s="1236"/>
      <c r="AW69" s="1236"/>
      <c r="AX69" s="1236"/>
      <c r="AY69" s="1236"/>
      <c r="AZ69" s="1236"/>
      <c r="BA69" s="1236"/>
      <c r="BB69" s="1236"/>
      <c r="BC69" s="1236"/>
      <c r="BD69" s="1236"/>
      <c r="BE69" s="1236"/>
      <c r="BF69" s="1236"/>
      <c r="BG69" s="1236"/>
      <c r="BH69" s="1236"/>
      <c r="BI69" s="1236"/>
      <c r="BJ69" s="1236"/>
      <c r="BK69" s="1236"/>
      <c r="BL69" s="1236"/>
      <c r="BM69" s="1236"/>
      <c r="BN69" s="1236"/>
      <c r="BO69" s="1236"/>
      <c r="BP69" s="1236"/>
      <c r="BQ69" s="1236"/>
      <c r="BR69" s="1236"/>
      <c r="BS69" s="1236"/>
      <c r="BT69" s="1236"/>
      <c r="BU69" s="1236"/>
      <c r="BV69" s="1236"/>
      <c r="BW69" s="1236"/>
      <c r="BX69" s="1236"/>
      <c r="BY69" s="1236"/>
      <c r="BZ69" s="1236"/>
      <c r="CA69" s="1236"/>
      <c r="CB69" s="1236"/>
      <c r="CC69" s="1236"/>
      <c r="CD69" s="1236"/>
      <c r="CE69" s="1236"/>
      <c r="CF69" s="1236"/>
      <c r="CG69" s="1236"/>
      <c r="CH69" s="1236"/>
      <c r="CI69" s="1236"/>
      <c r="CJ69" s="1236"/>
      <c r="CK69" s="1236"/>
      <c r="CL69" s="1236"/>
      <c r="CM69" s="1236"/>
      <c r="CN69" s="1236"/>
      <c r="CO69" s="1236"/>
      <c r="CP69" s="1236"/>
      <c r="CQ69" s="1236"/>
      <c r="CR69" s="1236"/>
      <c r="CS69" s="1236"/>
      <c r="CT69" s="1236"/>
      <c r="CU69" s="1236"/>
      <c r="CV69" s="1236"/>
      <c r="CW69" s="1236"/>
      <c r="CX69" s="1236"/>
      <c r="CY69" s="1236"/>
      <c r="CZ69" s="1236"/>
      <c r="DA69" s="1236"/>
      <c r="DB69" s="1236"/>
      <c r="DC69" s="1237"/>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570</v>
      </c>
    </row>
    <row r="72" spans="2:107" x14ac:dyDescent="0.15">
      <c r="B72" s="247"/>
      <c r="G72" s="1238"/>
      <c r="H72" s="1238"/>
      <c r="I72" s="1238"/>
      <c r="J72" s="1238"/>
      <c r="K72" s="360"/>
      <c r="L72" s="360"/>
      <c r="M72" s="361"/>
      <c r="N72" s="361"/>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524</v>
      </c>
      <c r="BQ72" s="1242"/>
      <c r="BR72" s="1242"/>
      <c r="BS72" s="1242"/>
      <c r="BT72" s="1242"/>
      <c r="BU72" s="1242"/>
      <c r="BV72" s="1242"/>
      <c r="BW72" s="1242"/>
      <c r="BX72" s="1242" t="s">
        <v>525</v>
      </c>
      <c r="BY72" s="1242"/>
      <c r="BZ72" s="1242"/>
      <c r="CA72" s="1242"/>
      <c r="CB72" s="1242"/>
      <c r="CC72" s="1242"/>
      <c r="CD72" s="1242"/>
      <c r="CE72" s="1242"/>
      <c r="CF72" s="1242" t="s">
        <v>526</v>
      </c>
      <c r="CG72" s="1242"/>
      <c r="CH72" s="1242"/>
      <c r="CI72" s="1242"/>
      <c r="CJ72" s="1242"/>
      <c r="CK72" s="1242"/>
      <c r="CL72" s="1242"/>
      <c r="CM72" s="1242"/>
      <c r="CN72" s="1242" t="s">
        <v>527</v>
      </c>
      <c r="CO72" s="1242"/>
      <c r="CP72" s="1242"/>
      <c r="CQ72" s="1242"/>
      <c r="CR72" s="1242"/>
      <c r="CS72" s="1242"/>
      <c r="CT72" s="1242"/>
      <c r="CU72" s="1242"/>
      <c r="CV72" s="1242" t="s">
        <v>528</v>
      </c>
      <c r="CW72" s="1242"/>
      <c r="CX72" s="1242"/>
      <c r="CY72" s="1242"/>
      <c r="CZ72" s="1242"/>
      <c r="DA72" s="1242"/>
      <c r="DB72" s="1242"/>
      <c r="DC72" s="1242"/>
    </row>
    <row r="73" spans="2:107" x14ac:dyDescent="0.15">
      <c r="B73" s="247"/>
      <c r="G73" s="1243"/>
      <c r="H73" s="1243"/>
      <c r="I73" s="1243"/>
      <c r="J73" s="1243"/>
      <c r="K73" s="1248"/>
      <c r="L73" s="1248"/>
      <c r="M73" s="1248"/>
      <c r="N73" s="1248"/>
      <c r="AM73" s="359"/>
      <c r="AN73" s="1245" t="s">
        <v>571</v>
      </c>
      <c r="AO73" s="1245"/>
      <c r="AP73" s="1245"/>
      <c r="AQ73" s="1245"/>
      <c r="AR73" s="1245"/>
      <c r="AS73" s="1245"/>
      <c r="AT73" s="1245"/>
      <c r="AU73" s="1245"/>
      <c r="AV73" s="1245"/>
      <c r="AW73" s="1245"/>
      <c r="AX73" s="1245"/>
      <c r="AY73" s="1245"/>
      <c r="AZ73" s="1245"/>
      <c r="BA73" s="1245"/>
      <c r="BB73" s="1245" t="s">
        <v>572</v>
      </c>
      <c r="BC73" s="1245"/>
      <c r="BD73" s="1245"/>
      <c r="BE73" s="1245"/>
      <c r="BF73" s="1245"/>
      <c r="BG73" s="1245"/>
      <c r="BH73" s="1245"/>
      <c r="BI73" s="1245"/>
      <c r="BJ73" s="1245"/>
      <c r="BK73" s="1245"/>
      <c r="BL73" s="1245"/>
      <c r="BM73" s="1245"/>
      <c r="BN73" s="1245"/>
      <c r="BO73" s="1245"/>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x14ac:dyDescent="0.15">
      <c r="B74" s="247"/>
      <c r="G74" s="1243"/>
      <c r="H74" s="1243"/>
      <c r="I74" s="1243"/>
      <c r="J74" s="1243"/>
      <c r="K74" s="1248"/>
      <c r="L74" s="1248"/>
      <c r="M74" s="1248"/>
      <c r="N74" s="1248"/>
      <c r="AM74" s="359"/>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43"/>
      <c r="H75" s="1243"/>
      <c r="I75" s="1238"/>
      <c r="J75" s="1238"/>
      <c r="K75" s="1244"/>
      <c r="L75" s="1244"/>
      <c r="M75" s="1244"/>
      <c r="N75" s="1244"/>
      <c r="AM75" s="359"/>
      <c r="AN75" s="1245"/>
      <c r="AO75" s="1245"/>
      <c r="AP75" s="1245"/>
      <c r="AQ75" s="1245"/>
      <c r="AR75" s="1245"/>
      <c r="AS75" s="1245"/>
      <c r="AT75" s="1245"/>
      <c r="AU75" s="1245"/>
      <c r="AV75" s="1245"/>
      <c r="AW75" s="1245"/>
      <c r="AX75" s="1245"/>
      <c r="AY75" s="1245"/>
      <c r="AZ75" s="1245"/>
      <c r="BA75" s="1245"/>
      <c r="BB75" s="1245" t="s">
        <v>577</v>
      </c>
      <c r="BC75" s="1245"/>
      <c r="BD75" s="1245"/>
      <c r="BE75" s="1245"/>
      <c r="BF75" s="1245"/>
      <c r="BG75" s="1245"/>
      <c r="BH75" s="1245"/>
      <c r="BI75" s="1245"/>
      <c r="BJ75" s="1245"/>
      <c r="BK75" s="1245"/>
      <c r="BL75" s="1245"/>
      <c r="BM75" s="1245"/>
      <c r="BN75" s="1245"/>
      <c r="BO75" s="1245"/>
      <c r="BP75" s="1228">
        <v>8</v>
      </c>
      <c r="BQ75" s="1228"/>
      <c r="BR75" s="1228"/>
      <c r="BS75" s="1228"/>
      <c r="BT75" s="1228"/>
      <c r="BU75" s="1228"/>
      <c r="BV75" s="1228"/>
      <c r="BW75" s="1228"/>
      <c r="BX75" s="1228">
        <v>7.9</v>
      </c>
      <c r="BY75" s="1228"/>
      <c r="BZ75" s="1228"/>
      <c r="CA75" s="1228"/>
      <c r="CB75" s="1228"/>
      <c r="CC75" s="1228"/>
      <c r="CD75" s="1228"/>
      <c r="CE75" s="1228"/>
      <c r="CF75" s="1228">
        <v>8.4</v>
      </c>
      <c r="CG75" s="1228"/>
      <c r="CH75" s="1228"/>
      <c r="CI75" s="1228"/>
      <c r="CJ75" s="1228"/>
      <c r="CK75" s="1228"/>
      <c r="CL75" s="1228"/>
      <c r="CM75" s="1228"/>
      <c r="CN75" s="1228">
        <v>8.5</v>
      </c>
      <c r="CO75" s="1228"/>
      <c r="CP75" s="1228"/>
      <c r="CQ75" s="1228"/>
      <c r="CR75" s="1228"/>
      <c r="CS75" s="1228"/>
      <c r="CT75" s="1228"/>
      <c r="CU75" s="1228"/>
      <c r="CV75" s="1228">
        <v>8.5</v>
      </c>
      <c r="CW75" s="1228"/>
      <c r="CX75" s="1228"/>
      <c r="CY75" s="1228"/>
      <c r="CZ75" s="1228"/>
      <c r="DA75" s="1228"/>
      <c r="DB75" s="1228"/>
      <c r="DC75" s="1228"/>
    </row>
    <row r="76" spans="2:107" x14ac:dyDescent="0.15">
      <c r="B76" s="247"/>
      <c r="G76" s="1243"/>
      <c r="H76" s="1243"/>
      <c r="I76" s="1238"/>
      <c r="J76" s="1238"/>
      <c r="K76" s="1244"/>
      <c r="L76" s="1244"/>
      <c r="M76" s="1244"/>
      <c r="N76" s="1244"/>
      <c r="AM76" s="359"/>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8"/>
      <c r="H77" s="1238"/>
      <c r="I77" s="1238"/>
      <c r="J77" s="1238"/>
      <c r="K77" s="1248"/>
      <c r="L77" s="1248"/>
      <c r="M77" s="1248"/>
      <c r="N77" s="1248"/>
      <c r="AN77" s="1242" t="s">
        <v>574</v>
      </c>
      <c r="AO77" s="1242"/>
      <c r="AP77" s="1242"/>
      <c r="AQ77" s="1242"/>
      <c r="AR77" s="1242"/>
      <c r="AS77" s="1242"/>
      <c r="AT77" s="1242"/>
      <c r="AU77" s="1242"/>
      <c r="AV77" s="1242"/>
      <c r="AW77" s="1242"/>
      <c r="AX77" s="1242"/>
      <c r="AY77" s="1242"/>
      <c r="AZ77" s="1242"/>
      <c r="BA77" s="1242"/>
      <c r="BB77" s="1245" t="s">
        <v>572</v>
      </c>
      <c r="BC77" s="1245"/>
      <c r="BD77" s="1245"/>
      <c r="BE77" s="1245"/>
      <c r="BF77" s="1245"/>
      <c r="BG77" s="1245"/>
      <c r="BH77" s="1245"/>
      <c r="BI77" s="1245"/>
      <c r="BJ77" s="1245"/>
      <c r="BK77" s="1245"/>
      <c r="BL77" s="1245"/>
      <c r="BM77" s="1245"/>
      <c r="BN77" s="1245"/>
      <c r="BO77" s="1245"/>
      <c r="BP77" s="1228">
        <v>32.5</v>
      </c>
      <c r="BQ77" s="1228"/>
      <c r="BR77" s="1228"/>
      <c r="BS77" s="1228"/>
      <c r="BT77" s="1228"/>
      <c r="BU77" s="1228"/>
      <c r="BV77" s="1228"/>
      <c r="BW77" s="1228"/>
      <c r="BX77" s="1228">
        <v>23</v>
      </c>
      <c r="BY77" s="1228"/>
      <c r="BZ77" s="1228"/>
      <c r="CA77" s="1228"/>
      <c r="CB77" s="1228"/>
      <c r="CC77" s="1228"/>
      <c r="CD77" s="1228"/>
      <c r="CE77" s="1228"/>
      <c r="CF77" s="1228">
        <v>15.9</v>
      </c>
      <c r="CG77" s="1228"/>
      <c r="CH77" s="1228"/>
      <c r="CI77" s="1228"/>
      <c r="CJ77" s="1228"/>
      <c r="CK77" s="1228"/>
      <c r="CL77" s="1228"/>
      <c r="CM77" s="1228"/>
      <c r="CN77" s="1228">
        <v>13</v>
      </c>
      <c r="CO77" s="1228"/>
      <c r="CP77" s="1228"/>
      <c r="CQ77" s="1228"/>
      <c r="CR77" s="1228"/>
      <c r="CS77" s="1228"/>
      <c r="CT77" s="1228"/>
      <c r="CU77" s="1228"/>
      <c r="CV77" s="1228">
        <v>12.6</v>
      </c>
      <c r="CW77" s="1228"/>
      <c r="CX77" s="1228"/>
      <c r="CY77" s="1228"/>
      <c r="CZ77" s="1228"/>
      <c r="DA77" s="1228"/>
      <c r="DB77" s="1228"/>
      <c r="DC77" s="1228"/>
    </row>
    <row r="78" spans="2:107" x14ac:dyDescent="0.15">
      <c r="B78" s="247"/>
      <c r="G78" s="1238"/>
      <c r="H78" s="1238"/>
      <c r="I78" s="1238"/>
      <c r="J78" s="1238"/>
      <c r="K78" s="1248"/>
      <c r="L78" s="1248"/>
      <c r="M78" s="1248"/>
      <c r="N78" s="1248"/>
      <c r="AN78" s="1242"/>
      <c r="AO78" s="1242"/>
      <c r="AP78" s="1242"/>
      <c r="AQ78" s="1242"/>
      <c r="AR78" s="1242"/>
      <c r="AS78" s="1242"/>
      <c r="AT78" s="1242"/>
      <c r="AU78" s="1242"/>
      <c r="AV78" s="1242"/>
      <c r="AW78" s="1242"/>
      <c r="AX78" s="1242"/>
      <c r="AY78" s="1242"/>
      <c r="AZ78" s="1242"/>
      <c r="BA78" s="1242"/>
      <c r="BB78" s="1245"/>
      <c r="BC78" s="1245"/>
      <c r="BD78" s="1245"/>
      <c r="BE78" s="1245"/>
      <c r="BF78" s="1245"/>
      <c r="BG78" s="1245"/>
      <c r="BH78" s="1245"/>
      <c r="BI78" s="1245"/>
      <c r="BJ78" s="1245"/>
      <c r="BK78" s="1245"/>
      <c r="BL78" s="1245"/>
      <c r="BM78" s="1245"/>
      <c r="BN78" s="1245"/>
      <c r="BO78" s="1245"/>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8"/>
      <c r="H79" s="1238"/>
      <c r="I79" s="1247"/>
      <c r="J79" s="1247"/>
      <c r="K79" s="1249"/>
      <c r="L79" s="1249"/>
      <c r="M79" s="1249"/>
      <c r="N79" s="1249"/>
      <c r="AN79" s="1242"/>
      <c r="AO79" s="1242"/>
      <c r="AP79" s="1242"/>
      <c r="AQ79" s="1242"/>
      <c r="AR79" s="1242"/>
      <c r="AS79" s="1242"/>
      <c r="AT79" s="1242"/>
      <c r="AU79" s="1242"/>
      <c r="AV79" s="1242"/>
      <c r="AW79" s="1242"/>
      <c r="AX79" s="1242"/>
      <c r="AY79" s="1242"/>
      <c r="AZ79" s="1242"/>
      <c r="BA79" s="1242"/>
      <c r="BB79" s="1245" t="s">
        <v>577</v>
      </c>
      <c r="BC79" s="1245"/>
      <c r="BD79" s="1245"/>
      <c r="BE79" s="1245"/>
      <c r="BF79" s="1245"/>
      <c r="BG79" s="1245"/>
      <c r="BH79" s="1245"/>
      <c r="BI79" s="1245"/>
      <c r="BJ79" s="1245"/>
      <c r="BK79" s="1245"/>
      <c r="BL79" s="1245"/>
      <c r="BM79" s="1245"/>
      <c r="BN79" s="1245"/>
      <c r="BO79" s="1245"/>
      <c r="BP79" s="1228">
        <v>8.6999999999999993</v>
      </c>
      <c r="BQ79" s="1228"/>
      <c r="BR79" s="1228"/>
      <c r="BS79" s="1228"/>
      <c r="BT79" s="1228"/>
      <c r="BU79" s="1228"/>
      <c r="BV79" s="1228"/>
      <c r="BW79" s="1228"/>
      <c r="BX79" s="1228">
        <v>8.1999999999999993</v>
      </c>
      <c r="BY79" s="1228"/>
      <c r="BZ79" s="1228"/>
      <c r="CA79" s="1228"/>
      <c r="CB79" s="1228"/>
      <c r="CC79" s="1228"/>
      <c r="CD79" s="1228"/>
      <c r="CE79" s="1228"/>
      <c r="CF79" s="1228">
        <v>8</v>
      </c>
      <c r="CG79" s="1228"/>
      <c r="CH79" s="1228"/>
      <c r="CI79" s="1228"/>
      <c r="CJ79" s="1228"/>
      <c r="CK79" s="1228"/>
      <c r="CL79" s="1228"/>
      <c r="CM79" s="1228"/>
      <c r="CN79" s="1228">
        <v>8.1999999999999993</v>
      </c>
      <c r="CO79" s="1228"/>
      <c r="CP79" s="1228"/>
      <c r="CQ79" s="1228"/>
      <c r="CR79" s="1228"/>
      <c r="CS79" s="1228"/>
      <c r="CT79" s="1228"/>
      <c r="CU79" s="1228"/>
      <c r="CV79" s="1228">
        <v>8.1999999999999993</v>
      </c>
      <c r="CW79" s="1228"/>
      <c r="CX79" s="1228"/>
      <c r="CY79" s="1228"/>
      <c r="CZ79" s="1228"/>
      <c r="DA79" s="1228"/>
      <c r="DB79" s="1228"/>
      <c r="DC79" s="1228"/>
    </row>
    <row r="80" spans="2:107" x14ac:dyDescent="0.15">
      <c r="B80" s="247"/>
      <c r="G80" s="1238"/>
      <c r="H80" s="1238"/>
      <c r="I80" s="1247"/>
      <c r="J80" s="1247"/>
      <c r="K80" s="1249"/>
      <c r="L80" s="1249"/>
      <c r="M80" s="1249"/>
      <c r="N80" s="1249"/>
      <c r="AN80" s="1242"/>
      <c r="AO80" s="1242"/>
      <c r="AP80" s="1242"/>
      <c r="AQ80" s="1242"/>
      <c r="AR80" s="1242"/>
      <c r="AS80" s="1242"/>
      <c r="AT80" s="1242"/>
      <c r="AU80" s="1242"/>
      <c r="AV80" s="1242"/>
      <c r="AW80" s="1242"/>
      <c r="AX80" s="1242"/>
      <c r="AY80" s="1242"/>
      <c r="AZ80" s="1242"/>
      <c r="BA80" s="1242"/>
      <c r="BB80" s="1245"/>
      <c r="BC80" s="1245"/>
      <c r="BD80" s="1245"/>
      <c r="BE80" s="1245"/>
      <c r="BF80" s="1245"/>
      <c r="BG80" s="1245"/>
      <c r="BH80" s="1245"/>
      <c r="BI80" s="1245"/>
      <c r="BJ80" s="1245"/>
      <c r="BK80" s="1245"/>
      <c r="BL80" s="1245"/>
      <c r="BM80" s="1245"/>
      <c r="BN80" s="1245"/>
      <c r="BO80" s="1245"/>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hbybpFZNdPOvtRgwGx9WHt+3cf++N0CddAcoXslm7EKQ/tH2alpeSIIgOthAI7Hxw8E+Q+oL+kw14/QMgCFbAw==" saltValue="Facam4Cz2mMZTRqu1v8D6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68FD3-37BA-4C70-A243-94178EF885A1}">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8Oxjir4pMLA3y90ThKnsZ0hx2YOE8lKBUlfxRbzYqP/gUjoXvtkv2mpRtXvsLYVlbTkSYtVe06q+lMj1sa8NIg==" saltValue="NTQypSysQFu0COY9Eg/a8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903A8-3F8D-4721-BC2D-6D0AC4FF4F38}">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Gws2y1M8DTCmx3hHmOA7ASDaX+s1xOC7Pyf666++B3SFnPsghVhlIQbjb5Xz89Kl7cdqIuFs18JKbueMv0mvIg==" saltValue="BQEA46s/gsErboAIr/yN+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523</v>
      </c>
      <c r="G2" s="137"/>
      <c r="H2" s="138"/>
    </row>
    <row r="3" spans="1:8" x14ac:dyDescent="0.15">
      <c r="A3" s="134" t="s">
        <v>516</v>
      </c>
      <c r="B3" s="139"/>
      <c r="C3" s="140"/>
      <c r="D3" s="141">
        <v>70912</v>
      </c>
      <c r="E3" s="142"/>
      <c r="F3" s="143">
        <v>84962</v>
      </c>
      <c r="G3" s="144"/>
      <c r="H3" s="145"/>
    </row>
    <row r="4" spans="1:8" x14ac:dyDescent="0.15">
      <c r="A4" s="146"/>
      <c r="B4" s="147"/>
      <c r="C4" s="148"/>
      <c r="D4" s="149">
        <v>51095</v>
      </c>
      <c r="E4" s="150"/>
      <c r="F4" s="151">
        <v>42793</v>
      </c>
      <c r="G4" s="152"/>
      <c r="H4" s="153"/>
    </row>
    <row r="5" spans="1:8" x14ac:dyDescent="0.15">
      <c r="A5" s="134" t="s">
        <v>518</v>
      </c>
      <c r="B5" s="139"/>
      <c r="C5" s="140"/>
      <c r="D5" s="141">
        <v>126560</v>
      </c>
      <c r="E5" s="142"/>
      <c r="F5" s="143">
        <v>71279</v>
      </c>
      <c r="G5" s="144"/>
      <c r="H5" s="145"/>
    </row>
    <row r="6" spans="1:8" x14ac:dyDescent="0.15">
      <c r="A6" s="146"/>
      <c r="B6" s="147"/>
      <c r="C6" s="148"/>
      <c r="D6" s="149">
        <v>80590</v>
      </c>
      <c r="E6" s="150"/>
      <c r="F6" s="151">
        <v>36731</v>
      </c>
      <c r="G6" s="152"/>
      <c r="H6" s="153"/>
    </row>
    <row r="7" spans="1:8" x14ac:dyDescent="0.15">
      <c r="A7" s="134" t="s">
        <v>519</v>
      </c>
      <c r="B7" s="139"/>
      <c r="C7" s="140"/>
      <c r="D7" s="141">
        <v>147070</v>
      </c>
      <c r="E7" s="142"/>
      <c r="F7" s="143">
        <v>74994</v>
      </c>
      <c r="G7" s="144"/>
      <c r="H7" s="145"/>
    </row>
    <row r="8" spans="1:8" x14ac:dyDescent="0.15">
      <c r="A8" s="146"/>
      <c r="B8" s="147"/>
      <c r="C8" s="148"/>
      <c r="D8" s="149">
        <v>51180</v>
      </c>
      <c r="E8" s="150"/>
      <c r="F8" s="151">
        <v>36188</v>
      </c>
      <c r="G8" s="152"/>
      <c r="H8" s="153"/>
    </row>
    <row r="9" spans="1:8" x14ac:dyDescent="0.15">
      <c r="A9" s="134" t="s">
        <v>520</v>
      </c>
      <c r="B9" s="139"/>
      <c r="C9" s="140"/>
      <c r="D9" s="141">
        <v>76936</v>
      </c>
      <c r="E9" s="142"/>
      <c r="F9" s="143">
        <v>71849</v>
      </c>
      <c r="G9" s="144"/>
      <c r="H9" s="145"/>
    </row>
    <row r="10" spans="1:8" x14ac:dyDescent="0.15">
      <c r="A10" s="146"/>
      <c r="B10" s="147"/>
      <c r="C10" s="148"/>
      <c r="D10" s="149">
        <v>38654</v>
      </c>
      <c r="E10" s="150"/>
      <c r="F10" s="151">
        <v>36144</v>
      </c>
      <c r="G10" s="152"/>
      <c r="H10" s="153"/>
    </row>
    <row r="11" spans="1:8" x14ac:dyDescent="0.15">
      <c r="A11" s="134" t="s">
        <v>521</v>
      </c>
      <c r="B11" s="139"/>
      <c r="C11" s="140"/>
      <c r="D11" s="141">
        <v>87843</v>
      </c>
      <c r="E11" s="142"/>
      <c r="F11" s="143">
        <v>82962</v>
      </c>
      <c r="G11" s="144"/>
      <c r="H11" s="145"/>
    </row>
    <row r="12" spans="1:8" x14ac:dyDescent="0.15">
      <c r="A12" s="146"/>
      <c r="B12" s="147"/>
      <c r="C12" s="154"/>
      <c r="D12" s="149">
        <v>26438</v>
      </c>
      <c r="E12" s="150"/>
      <c r="F12" s="151">
        <v>42835</v>
      </c>
      <c r="G12" s="152"/>
      <c r="H12" s="153"/>
    </row>
    <row r="13" spans="1:8" x14ac:dyDescent="0.15">
      <c r="A13" s="134"/>
      <c r="B13" s="139"/>
      <c r="C13" s="140"/>
      <c r="D13" s="141">
        <v>101864</v>
      </c>
      <c r="E13" s="142"/>
      <c r="F13" s="143">
        <v>77209</v>
      </c>
      <c r="G13" s="155"/>
      <c r="H13" s="145"/>
    </row>
    <row r="14" spans="1:8" x14ac:dyDescent="0.15">
      <c r="A14" s="146"/>
      <c r="B14" s="147"/>
      <c r="C14" s="148"/>
      <c r="D14" s="149">
        <v>49591</v>
      </c>
      <c r="E14" s="150"/>
      <c r="F14" s="151">
        <v>38938</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3.09</v>
      </c>
      <c r="C19" s="156">
        <f>ROUND(VALUE(SUBSTITUTE(実質収支比率等に係る経年分析!G$48,"▲","-")),2)</f>
        <v>7.33</v>
      </c>
      <c r="D19" s="156">
        <f>ROUND(VALUE(SUBSTITUTE(実質収支比率等に係る経年分析!H$48,"▲","-")),2)</f>
        <v>3.27</v>
      </c>
      <c r="E19" s="156">
        <f>ROUND(VALUE(SUBSTITUTE(実質収支比率等に係る経年分析!I$48,"▲","-")),2)</f>
        <v>2.92</v>
      </c>
      <c r="F19" s="156">
        <f>ROUND(VALUE(SUBSTITUTE(実質収支比率等に係る経年分析!J$48,"▲","-")),2)</f>
        <v>2.13</v>
      </c>
    </row>
    <row r="20" spans="1:11" x14ac:dyDescent="0.15">
      <c r="A20" s="156" t="s">
        <v>53</v>
      </c>
      <c r="B20" s="156">
        <f>ROUND(VALUE(SUBSTITUTE(実質収支比率等に係る経年分析!F$47,"▲","-")),2)</f>
        <v>16.91</v>
      </c>
      <c r="C20" s="156">
        <f>ROUND(VALUE(SUBSTITUTE(実質収支比率等に係る経年分析!G$47,"▲","-")),2)</f>
        <v>18.27</v>
      </c>
      <c r="D20" s="156">
        <f>ROUND(VALUE(SUBSTITUTE(実質収支比率等に係る経年分析!H$47,"▲","-")),2)</f>
        <v>20.75</v>
      </c>
      <c r="E20" s="156">
        <f>ROUND(VALUE(SUBSTITUTE(実質収支比率等に係る経年分析!I$47,"▲","-")),2)</f>
        <v>21.54</v>
      </c>
      <c r="F20" s="156">
        <f>ROUND(VALUE(SUBSTITUTE(実質収支比率等に係る経年分析!J$47,"▲","-")),2)</f>
        <v>21.04</v>
      </c>
    </row>
    <row r="21" spans="1:11" x14ac:dyDescent="0.15">
      <c r="A21" s="156" t="s">
        <v>54</v>
      </c>
      <c r="B21" s="156">
        <f>IF(ISNUMBER(VALUE(SUBSTITUTE(実質収支比率等に係る経年分析!F$49,"▲","-"))),ROUND(VALUE(SUBSTITUTE(実質収支比率等に係る経年分析!F$49,"▲","-")),2),NA())</f>
        <v>-4.9000000000000004</v>
      </c>
      <c r="C21" s="156">
        <f>IF(ISNUMBER(VALUE(SUBSTITUTE(実質収支比率等に係る経年分析!G$49,"▲","-"))),ROUND(VALUE(SUBSTITUTE(実質収支比率等に係る経年分析!G$49,"▲","-")),2),NA())</f>
        <v>4.32</v>
      </c>
      <c r="D21" s="156">
        <f>IF(ISNUMBER(VALUE(SUBSTITUTE(実質収支比率等に係る経年分析!H$49,"▲","-"))),ROUND(VALUE(SUBSTITUTE(実質収支比率等に係る経年分析!H$49,"▲","-")),2),NA())</f>
        <v>-5.64</v>
      </c>
      <c r="E21" s="156">
        <f>IF(ISNUMBER(VALUE(SUBSTITUTE(実質収支比率等に係る経年分析!I$49,"▲","-"))),ROUND(VALUE(SUBSTITUTE(実質収支比率等に係る経年分析!I$49,"▲","-")),2),NA())</f>
        <v>-1.04</v>
      </c>
      <c r="F21" s="156">
        <f>IF(ISNUMBER(VALUE(SUBSTITUTE(実質収支比率等に係る経年分析!J$49,"▲","-"))),ROUND(VALUE(SUBSTITUTE(実質収支比率等に係る経年分析!J$49,"▲","-")),2),NA())</f>
        <v>-2.14</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0.17</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田川市等三線沿線地域交通体系整備事業基金特別会計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2.62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2.13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0.96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7.0000000000000007E-2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0.08</v>
      </c>
    </row>
    <row r="33" spans="1:16" x14ac:dyDescent="0.15">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v>
      </c>
    </row>
    <row r="34" spans="1:16" x14ac:dyDescent="0.15">
      <c r="A34" s="157" t="str">
        <f>IF(連結実質赤字比率に係る赤字・黒字の構成分析!C$36="",NA(),連結実質赤字比率に係る赤字・黒字の構成分析!C$36)</f>
        <v>急患医療特別会計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0.05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0.24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0.16</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2.69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7.15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2.89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2.67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1.97</v>
      </c>
    </row>
    <row r="36" spans="1:16" x14ac:dyDescent="0.15">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9.19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13.73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16.23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8.25</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2312</v>
      </c>
      <c r="E42" s="158"/>
      <c r="F42" s="158"/>
      <c r="G42" s="158">
        <f>'実質公債費比率（分子）の構造'!L$52</f>
        <v>2285</v>
      </c>
      <c r="H42" s="158"/>
      <c r="I42" s="158"/>
      <c r="J42" s="158">
        <f>'実質公債費比率（分子）の構造'!M$52</f>
        <v>2322</v>
      </c>
      <c r="K42" s="158"/>
      <c r="L42" s="158"/>
      <c r="M42" s="158">
        <f>'実質公債費比率（分子）の構造'!N$52</f>
        <v>2338</v>
      </c>
      <c r="N42" s="158"/>
      <c r="O42" s="158"/>
      <c r="P42" s="158">
        <f>'実質公債費比率（分子）の構造'!O$52</f>
        <v>2429</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42</v>
      </c>
      <c r="C44" s="158"/>
      <c r="D44" s="158"/>
      <c r="E44" s="158">
        <f>'実質公債費比率（分子）の構造'!L$50</f>
        <v>42</v>
      </c>
      <c r="F44" s="158"/>
      <c r="G44" s="158"/>
      <c r="H44" s="158">
        <f>'実質公債費比率（分子）の構造'!M$50</f>
        <v>41</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186</v>
      </c>
      <c r="C45" s="158"/>
      <c r="D45" s="158"/>
      <c r="E45" s="158">
        <f>'実質公債費比率（分子）の構造'!L$49</f>
        <v>184</v>
      </c>
      <c r="F45" s="158"/>
      <c r="G45" s="158"/>
      <c r="H45" s="158">
        <f>'実質公債費比率（分子）の構造'!M$49</f>
        <v>202</v>
      </c>
      <c r="I45" s="158"/>
      <c r="J45" s="158"/>
      <c r="K45" s="158">
        <f>'実質公債費比率（分子）の構造'!N$49</f>
        <v>103</v>
      </c>
      <c r="L45" s="158"/>
      <c r="M45" s="158"/>
      <c r="N45" s="158">
        <f>'実質公債費比率（分子）の構造'!O$49</f>
        <v>51</v>
      </c>
      <c r="O45" s="158"/>
      <c r="P45" s="158"/>
    </row>
    <row r="46" spans="1:16" x14ac:dyDescent="0.15">
      <c r="A46" s="158" t="s">
        <v>64</v>
      </c>
      <c r="B46" s="158">
        <f>'実質公債費比率（分子）の構造'!K$48</f>
        <v>501</v>
      </c>
      <c r="C46" s="158"/>
      <c r="D46" s="158"/>
      <c r="E46" s="158">
        <f>'実質公債費比率（分子）の構造'!L$48</f>
        <v>520</v>
      </c>
      <c r="F46" s="158"/>
      <c r="G46" s="158"/>
      <c r="H46" s="158">
        <f>'実質公債費比率（分子）の構造'!M$48</f>
        <v>525</v>
      </c>
      <c r="I46" s="158"/>
      <c r="J46" s="158"/>
      <c r="K46" s="158">
        <f>'実質公債費比率（分子）の構造'!N$48</f>
        <v>536</v>
      </c>
      <c r="L46" s="158"/>
      <c r="M46" s="158"/>
      <c r="N46" s="158">
        <f>'実質公債費比率（分子）の構造'!O$48</f>
        <v>597</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2508</v>
      </c>
      <c r="C49" s="158"/>
      <c r="D49" s="158"/>
      <c r="E49" s="158">
        <f>'実質公債費比率（分子）の構造'!L$45</f>
        <v>2457</v>
      </c>
      <c r="F49" s="158"/>
      <c r="G49" s="158"/>
      <c r="H49" s="158">
        <f>'実質公債費比率（分子）の構造'!M$45</f>
        <v>2651</v>
      </c>
      <c r="I49" s="158"/>
      <c r="J49" s="158"/>
      <c r="K49" s="158">
        <f>'実質公債費比率（分子）の構造'!N$45</f>
        <v>2699</v>
      </c>
      <c r="L49" s="158"/>
      <c r="M49" s="158"/>
      <c r="N49" s="158">
        <f>'実質公債費比率（分子）の構造'!O$45</f>
        <v>2689</v>
      </c>
      <c r="O49" s="158"/>
      <c r="P49" s="158"/>
    </row>
    <row r="50" spans="1:16" x14ac:dyDescent="0.15">
      <c r="A50" s="158" t="s">
        <v>67</v>
      </c>
      <c r="B50" s="158" t="e">
        <f>NA()</f>
        <v>#N/A</v>
      </c>
      <c r="C50" s="158">
        <f>IF(ISNUMBER('実質公債費比率（分子）の構造'!K$53),'実質公債費比率（分子）の構造'!K$53,NA())</f>
        <v>925</v>
      </c>
      <c r="D50" s="158" t="e">
        <f>NA()</f>
        <v>#N/A</v>
      </c>
      <c r="E50" s="158" t="e">
        <f>NA()</f>
        <v>#N/A</v>
      </c>
      <c r="F50" s="158">
        <f>IF(ISNUMBER('実質公債費比率（分子）の構造'!L$53),'実質公債費比率（分子）の構造'!L$53,NA())</f>
        <v>918</v>
      </c>
      <c r="G50" s="158" t="e">
        <f>NA()</f>
        <v>#N/A</v>
      </c>
      <c r="H50" s="158" t="e">
        <f>NA()</f>
        <v>#N/A</v>
      </c>
      <c r="I50" s="158">
        <f>IF(ISNUMBER('実質公債費比率（分子）の構造'!M$53),'実質公債費比率（分子）の構造'!M$53,NA())</f>
        <v>1097</v>
      </c>
      <c r="J50" s="158" t="e">
        <f>NA()</f>
        <v>#N/A</v>
      </c>
      <c r="K50" s="158" t="e">
        <f>NA()</f>
        <v>#N/A</v>
      </c>
      <c r="L50" s="158">
        <f>IF(ISNUMBER('実質公債費比率（分子）の構造'!N$53),'実質公債費比率（分子）の構造'!N$53,NA())</f>
        <v>1000</v>
      </c>
      <c r="M50" s="158" t="e">
        <f>NA()</f>
        <v>#N/A</v>
      </c>
      <c r="N50" s="158" t="e">
        <f>NA()</f>
        <v>#N/A</v>
      </c>
      <c r="O50" s="158">
        <f>IF(ISNUMBER('実質公債費比率（分子）の構造'!O$53),'実質公債費比率（分子）の構造'!O$53,NA())</f>
        <v>908</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17594</v>
      </c>
      <c r="E56" s="157"/>
      <c r="F56" s="157"/>
      <c r="G56" s="157">
        <f>'将来負担比率（分子）の構造'!J$52</f>
        <v>20835</v>
      </c>
      <c r="H56" s="157"/>
      <c r="I56" s="157"/>
      <c r="J56" s="157">
        <f>'将来負担比率（分子）の構造'!K$52</f>
        <v>22230</v>
      </c>
      <c r="K56" s="157"/>
      <c r="L56" s="157"/>
      <c r="M56" s="157">
        <f>'将来負担比率（分子）の構造'!L$52</f>
        <v>22189</v>
      </c>
      <c r="N56" s="157"/>
      <c r="O56" s="157"/>
      <c r="P56" s="157">
        <f>'将来負担比率（分子）の構造'!M$52</f>
        <v>22598</v>
      </c>
    </row>
    <row r="57" spans="1:16" x14ac:dyDescent="0.15">
      <c r="A57" s="157" t="s">
        <v>42</v>
      </c>
      <c r="B57" s="157"/>
      <c r="C57" s="157"/>
      <c r="D57" s="157">
        <f>'将来負担比率（分子）の構造'!I$51</f>
        <v>3520</v>
      </c>
      <c r="E57" s="157"/>
      <c r="F57" s="157"/>
      <c r="G57" s="157">
        <f>'将来負担比率（分子）の構造'!J$51</f>
        <v>3051</v>
      </c>
      <c r="H57" s="157"/>
      <c r="I57" s="157"/>
      <c r="J57" s="157">
        <f>'将来負担比率（分子）の構造'!K$51</f>
        <v>2653</v>
      </c>
      <c r="K57" s="157"/>
      <c r="L57" s="157"/>
      <c r="M57" s="157">
        <f>'将来負担比率（分子）の構造'!L$51</f>
        <v>2918</v>
      </c>
      <c r="N57" s="157"/>
      <c r="O57" s="157"/>
      <c r="P57" s="157">
        <f>'将来負担比率（分子）の構造'!M$51</f>
        <v>3080</v>
      </c>
    </row>
    <row r="58" spans="1:16" x14ac:dyDescent="0.15">
      <c r="A58" s="157" t="s">
        <v>41</v>
      </c>
      <c r="B58" s="157"/>
      <c r="C58" s="157"/>
      <c r="D58" s="157">
        <f>'将来負担比率（分子）の構造'!I$50</f>
        <v>16406</v>
      </c>
      <c r="E58" s="157"/>
      <c r="F58" s="157"/>
      <c r="G58" s="157">
        <f>'将来負担比率（分子）の構造'!J$50</f>
        <v>16727</v>
      </c>
      <c r="H58" s="157"/>
      <c r="I58" s="157"/>
      <c r="J58" s="157">
        <f>'将来負担比率（分子）の構造'!K$50</f>
        <v>17459</v>
      </c>
      <c r="K58" s="157"/>
      <c r="L58" s="157"/>
      <c r="M58" s="157">
        <f>'将来負担比率（分子）の構造'!L$50</f>
        <v>17250</v>
      </c>
      <c r="N58" s="157"/>
      <c r="O58" s="157"/>
      <c r="P58" s="157">
        <f>'将来負担比率（分子）の構造'!M$50</f>
        <v>16736</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3041</v>
      </c>
      <c r="C62" s="157"/>
      <c r="D62" s="157"/>
      <c r="E62" s="157">
        <f>'将来負担比率（分子）の構造'!J$45</f>
        <v>3099</v>
      </c>
      <c r="F62" s="157"/>
      <c r="G62" s="157"/>
      <c r="H62" s="157">
        <f>'将来負担比率（分子）の構造'!K$45</f>
        <v>3143</v>
      </c>
      <c r="I62" s="157"/>
      <c r="J62" s="157"/>
      <c r="K62" s="157">
        <f>'将来負担比率（分子）の構造'!L$45</f>
        <v>3348</v>
      </c>
      <c r="L62" s="157"/>
      <c r="M62" s="157"/>
      <c r="N62" s="157">
        <f>'将来負担比率（分子）の構造'!M$45</f>
        <v>3302</v>
      </c>
      <c r="O62" s="157"/>
      <c r="P62" s="157"/>
    </row>
    <row r="63" spans="1:16" x14ac:dyDescent="0.15">
      <c r="A63" s="157" t="s">
        <v>34</v>
      </c>
      <c r="B63" s="157">
        <f>'将来負担比率（分子）の構造'!I$44</f>
        <v>869</v>
      </c>
      <c r="C63" s="157"/>
      <c r="D63" s="157"/>
      <c r="E63" s="157">
        <f>'将来負担比率（分子）の構造'!J$44</f>
        <v>670</v>
      </c>
      <c r="F63" s="157"/>
      <c r="G63" s="157"/>
      <c r="H63" s="157">
        <f>'将来負担比率（分子）の構造'!K$44</f>
        <v>480</v>
      </c>
      <c r="I63" s="157"/>
      <c r="J63" s="157"/>
      <c r="K63" s="157">
        <f>'将来負担比率（分子）の構造'!L$44</f>
        <v>416</v>
      </c>
      <c r="L63" s="157"/>
      <c r="M63" s="157"/>
      <c r="N63" s="157">
        <f>'将来負担比率（分子）の構造'!M$44</f>
        <v>493</v>
      </c>
      <c r="O63" s="157"/>
      <c r="P63" s="157"/>
    </row>
    <row r="64" spans="1:16" x14ac:dyDescent="0.15">
      <c r="A64" s="157" t="s">
        <v>33</v>
      </c>
      <c r="B64" s="157">
        <f>'将来負担比率（分子）の構造'!I$43</f>
        <v>3202</v>
      </c>
      <c r="C64" s="157"/>
      <c r="D64" s="157"/>
      <c r="E64" s="157">
        <f>'将来負担比率（分子）の構造'!J$43</f>
        <v>2839</v>
      </c>
      <c r="F64" s="157"/>
      <c r="G64" s="157"/>
      <c r="H64" s="157">
        <f>'将来負担比率（分子）の構造'!K$43</f>
        <v>2912</v>
      </c>
      <c r="I64" s="157"/>
      <c r="J64" s="157"/>
      <c r="K64" s="157">
        <f>'将来負担比率（分子）の構造'!L$43</f>
        <v>2636</v>
      </c>
      <c r="L64" s="157"/>
      <c r="M64" s="157"/>
      <c r="N64" s="157">
        <f>'将来負担比率（分子）の構造'!M$43</f>
        <v>2136</v>
      </c>
      <c r="O64" s="157"/>
      <c r="P64" s="157"/>
    </row>
    <row r="65" spans="1:16" x14ac:dyDescent="0.15">
      <c r="A65" s="157" t="s">
        <v>32</v>
      </c>
      <c r="B65" s="157">
        <f>'将来負担比率（分子）の構造'!I$42</f>
        <v>205</v>
      </c>
      <c r="C65" s="157"/>
      <c r="D65" s="157"/>
      <c r="E65" s="157">
        <f>'将来負担比率（分子）の構造'!J$42</f>
        <v>163</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25854</v>
      </c>
      <c r="C66" s="157"/>
      <c r="D66" s="157"/>
      <c r="E66" s="157">
        <f>'将来負担比率（分子）の構造'!J$41</f>
        <v>28696</v>
      </c>
      <c r="F66" s="157"/>
      <c r="G66" s="157"/>
      <c r="H66" s="157">
        <f>'将来負担比率（分子）の構造'!K$41</f>
        <v>30376</v>
      </c>
      <c r="I66" s="157"/>
      <c r="J66" s="157"/>
      <c r="K66" s="157">
        <f>'将来負担比率（分子）の構造'!L$41</f>
        <v>30919</v>
      </c>
      <c r="L66" s="157"/>
      <c r="M66" s="157"/>
      <c r="N66" s="157">
        <f>'将来負担比率（分子）の構造'!M$41</f>
        <v>31635</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2784</v>
      </c>
      <c r="C72" s="161">
        <f>基金残高に係る経年分析!G55</f>
        <v>2934</v>
      </c>
      <c r="D72" s="161">
        <f>基金残高に係る経年分析!H55</f>
        <v>2935</v>
      </c>
    </row>
    <row r="73" spans="1:16" x14ac:dyDescent="0.15">
      <c r="A73" s="160" t="s">
        <v>74</v>
      </c>
      <c r="B73" s="161">
        <f>基金残高に係る経年分析!F56</f>
        <v>784</v>
      </c>
      <c r="C73" s="161">
        <f>基金残高に係る経年分析!G56</f>
        <v>835</v>
      </c>
      <c r="D73" s="161">
        <f>基金残高に係る経年分析!H56</f>
        <v>876</v>
      </c>
    </row>
    <row r="74" spans="1:16" x14ac:dyDescent="0.15">
      <c r="A74" s="160" t="s">
        <v>75</v>
      </c>
      <c r="B74" s="161">
        <f>基金残高に係る経年分析!F57</f>
        <v>13485</v>
      </c>
      <c r="C74" s="161">
        <f>基金残高に係る経年分析!G57</f>
        <v>13060</v>
      </c>
      <c r="D74" s="161">
        <f>基金残高に係る経年分析!H57</f>
        <v>12714</v>
      </c>
    </row>
  </sheetData>
  <sheetProtection algorithmName="SHA-512" hashValue="a+cMk7w6ERjUQlfBeihoVC4ykMe7OUZupClqh6K+orWFeI6NTR07f5Y10UG81nJa7rZTrHUB/8xnqu4cKcKXgA==" saltValue="TJ3HFejKJY5XSKAzDszsK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廣井　友哉</dc:creator>
  <cp:lastModifiedBy>浦　菜摘</cp:lastModifiedBy>
  <dcterms:created xsi:type="dcterms:W3CDTF">2026-09-27T23:53:18Z</dcterms:created>
  <dcterms:modified xsi:type="dcterms:W3CDTF">2026-09-28T08:16:39Z</dcterms:modified>
</cp:coreProperties>
</file>