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951B7E8A-5C6E-4AE1-9761-A9A5E41C9A10}"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W35" i="10"/>
  <c r="BW36" i="10" s="1"/>
  <c r="BW37" i="10" s="1"/>
  <c r="BW38" i="10" s="1"/>
  <c r="BW39" i="10" s="1"/>
  <c r="BW40" i="10" s="1"/>
  <c r="BW41" i="10" s="1"/>
  <c r="BW42" i="10" s="1"/>
  <c r="BW43" i="10" s="1"/>
  <c r="BE35" i="10"/>
  <c r="AM35" i="10"/>
  <c r="C35" i="10"/>
  <c r="CO34" i="10"/>
  <c r="BW34" i="10"/>
  <c r="BE34" i="10"/>
  <c r="U34" i="10"/>
  <c r="U35" i="10" s="1"/>
  <c r="C34" i="10"/>
  <c r="AM34"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<sst xmlns="http://schemas.openxmlformats.org/spreadsheetml/2006/main" count="1121" uniqueCount="569">
  <si>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</si>
  <si>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</si>
  <si>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</si>
  <si>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</si>
  <si>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</si>
  <si>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</si>
  <si>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</si>
  <si>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</si>
  <si>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</si>
  <si>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</si>
  <si>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</si>
  <si>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</si>
  <si>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</si>
  <si>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</si>
  <si>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</si>
  <si>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</si>
  <si>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</si>
  <si>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</si>
  <si>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</si>
  <si>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</si>
  <si>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</si>
  <si>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</si>
  <si>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</si>
  <si>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</si>
  <si>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</si>
  <si>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</si>
  <si>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</si>
  <si>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</si>
  <si>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</si>
  <si>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</si>
  <si>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</si>
  <si>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</si>
  <si>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</si>
  <si>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</si>
  <si>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</si>
  <si>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</si>
  <si>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</si>
  <si>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</si>
  <si>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</si>
  <si>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</si>
  <si>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</si>
  <si>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</si>
  <si>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</si>
  <si>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</si>
  <si>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</si>
  <si>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</si>
  <si>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</si>
  <si>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</si>
  <si>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</si>
  <si>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</si>
  <si>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</si>
  <si>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</si>
  <si>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</si>
  <si>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</si>
  <si>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</si>
  <si>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</si>
  <si>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</si>
  <si>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</si>
  <si>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</si>
  <si>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</si>
  <si>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</si>
  <si>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</si>
  <si>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</si>
  <si>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</si>
  <si>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</si>
  <si>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</si>
  <si>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</si>
  <si>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</si>
  <si>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</si>
  <si>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</si>
  <si>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</si>
  <si>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</si>
  <si>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</si>
  <si>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</si>
  <si>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</si>
  <si>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</si>
  <si>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</si>
  <si>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</si>
  <si>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</si>
  <si>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</si>
  <si>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</si>
  <si>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</si>
  <si>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</si>
  <si>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</si>
  <si>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</si>
  <si>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</si>
  <si>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</si>
  <si>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</si>
  <si>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</si>
  <si>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</si>
  <si>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</si>
  <si>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</si>
  <si>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</si>
  <si>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</si>
  <si>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水巻町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</si>
  <si>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</si>
  <si>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</si>
  <si>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</si>
  <si>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</si>
  <si>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</si>
  <si>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</si>
  <si>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</si>
  <si>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</si>
  <si>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</si>
  <si>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</si>
  <si>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</si>
  <si>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</si>
  <si>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</si>
  <si>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</si>
  <si>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</si>
  <si>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</si>
  <si>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</si>
  <si>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</si>
  <si>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</si>
  <si>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</si>
  <si>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</si>
  <si>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</si>
  <si>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</si>
  <si>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</si>
  <si>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</si>
  <si>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</si>
  <si>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</si>
  <si>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</si>
  <si>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</si>
  <si>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</si>
  <si>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</si>
  <si>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</si>
  <si>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</si>
  <si>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</si>
  <si>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</si>
  <si>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</si>
  <si>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</si>
  <si>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</si>
  <si>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</si>
  <si>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</si>
  <si>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</si>
  <si>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</si>
  <si>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</si>
  <si>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</si>
  <si>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</si>
  <si>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</si>
  <si>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</si>
  <si>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</si>
  <si>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</si>
  <si>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</si>
  <si>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</si>
  <si>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</si>
  <si>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</si>
  <si>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</si>
  <si>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</si>
  <si>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</si>
  <si>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</si>
  <si>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</si>
  <si>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</si>
  <si>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</si>
  <si>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</si>
  <si>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</si>
  <si>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</si>
  <si>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</si>
  <si>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</si>
  <si>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</si>
  <si>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</si>
  <si>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</si>
  <si>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</si>
  <si>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</si>
  <si>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</si>
  <si>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</si>
  <si>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</si>
  <si>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</si>
  <si>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</si>
  <si>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</si>
  <si>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</si>
  <si>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</si>
  <si>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</si>
  <si>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</si>
  <si>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</si>
  <si>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</si>
  <si>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</si>
  <si>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</si>
  <si>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</si>
  <si>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</si>
  <si>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</si>
  <si>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</si>
  <si>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</si>
  <si>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</si>
  <si>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</si>
  <si>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</si>
  <si>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</si>
  <si>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</si>
  <si>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</si>
  <si>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</si>
  <si>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</si>
  <si>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</si>
  <si>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</si>
  <si>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</si>
  <si>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</si>
  <si>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</si>
  <si>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</si>
  <si>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</si>
  <si>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</si>
  <si>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</si>
  <si>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</si>
  <si>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</si>
  <si>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福岡県水巻町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</si>
  <si>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</si>
  <si>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</si>
  <si>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</si>
  <si>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</si>
  <si>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</si>
  <si>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</si>
  <si>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</si>
  <si>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</si>
  <si>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</si>
  <si>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</si>
  <si>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</si>
  <si>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</si>
  <si>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</si>
  <si>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</si>
  <si>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</si>
  <si>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</si>
  <si>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</si>
  <si>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</si>
  <si>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</si>
  <si>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</si>
  <si>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</si>
  <si>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</si>
  <si>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</si>
  <si>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</si>
  <si>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</si>
  <si>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</si>
  <si>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</si>
  <si>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</si>
  <si>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</si>
  <si>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</si>
  <si>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</si>
  <si>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</si>
  <si>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</si>
  <si>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</si>
  <si>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</si>
  <si>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</si>
  <si>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</si>
  <si>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</si>
  <si>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</si>
  <si>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</si>
  <si>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</si>
  <si>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</si>
  <si>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</si>
  <si>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</si>
  <si>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</si>
  <si>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</si>
  <si>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</si>
  <si>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</si>
  <si>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</si>
  <si>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</si>
  <si>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</si>
  <si>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</si>
  <si>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</si>
  <si>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</si>
  <si>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</si>
  <si>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</si>
  <si>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</si>
  <si>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</si>
  <si>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</si>
  <si>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</si>
  <si>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</si>
  <si>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</si>
  <si>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</si>
  <si>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</si>
  <si>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</si>
  <si>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</si>
  <si>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</si>
  <si>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</si>
  <si>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</si>
  <si>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</si>
  <si>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</si>
  <si>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</si>
  <si>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</si>
  <si>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</si>
  <si>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</si>
  <si>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</si>
  <si>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</si>
  <si>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</si>
  <si>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</si>
  <si>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</si>
  <si>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</si>
  <si>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</si>
  <si>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</si>
  <si>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</si>
  <si>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</si>
  <si>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</si>
  <si>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</si>
  <si>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</si>
  <si>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</si>
  <si>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</si>
  <si>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</si>
  <si>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</si>
  <si>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</si>
  <si>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</si>
  <si>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</si>
  <si>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</si>
  <si>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</si>
  <si>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</si>
  <si>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</si>
  <si>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</si>
  <si>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</si>
  <si>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</si>
  <si>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</si>
  <si>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</si>
  <si>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</si>
  <si>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</si>
  <si>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</si>
  <si>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</si>
  <si>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</si>
  <si>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</si>
  <si>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</si>
  <si>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</si>
  <si>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</si>
  <si>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</si>
  <si>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</si>
  <si>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</si>
  <si>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</si>
  <si>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</si>
  <si>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</si>
  <si>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</si>
  <si>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</si>
  <si>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</si>
  <si>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</si>
  <si>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</si>
  <si>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</si>
  <si>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</si>
  <si>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</si>
  <si>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</si>
  <si>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</si>
  <si>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</si>
  <si>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</si>
  <si>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</si>
  <si>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</si>
  <si>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</si>
  <si>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</si>
  <si>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</si>
  <si>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</si>
  <si>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</si>
  <si>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</si>
  <si>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</si>
  <si>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</si>
  <si>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</si>
  <si>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</si>
  <si>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</si>
  <si>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</si>
  <si>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</si>
  <si>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</si>
  <si>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</si>
  <si>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</si>
  <si>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</si>
  <si>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福岡県水巻町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</si>
  <si>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</si>
  <si>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</si>
  <si>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</si>
  <si>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</si>
  <si>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</si>
  <si>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</si>
  <si>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</si>
  <si>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</si>
  <si>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</si>
  <si>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</si>
  <si>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</si>
  <si>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</si>
  <si>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</si>
  <si>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</si>
  <si>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</si>
  <si>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</si>
  <si>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</si>
  <si>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</si>
  <si>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</si>
  <si>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</si>
  <si>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</si>
  <si>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</si>
  <si>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</si>
  <si>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</si>
  <si>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</si>
  <si>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</si>
  <si>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</si>
  <si>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</si>
  <si>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</si>
  <si>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</si>
  <si>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</si>
  <si>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</si>
  <si>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</si>
  <si>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</si>
  <si>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</si>
  <si>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</si>
  <si>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</si>
  <si>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</si>
  <si>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</si>
  <si>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</si>
  <si>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</si>
  <si>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</si>
  <si>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</si>
  <si>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</si>
  <si>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</si>
  <si>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</si>
  <si>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</si>
  <si>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</si>
  <si>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</si>
  <si>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</si>
  <si>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</si>
  <si>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</si>
  <si>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</si>
  <si>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</si>
  <si>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</si>
  <si>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</si>
  <si>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</si>
  <si>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</si>
  <si>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</si>
  <si>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</si>
  <si>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</si>
  <si>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</si>
  <si>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</si>
  <si>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</si>
  <si>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</si>
  <si>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</si>
  <si>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</si>
  <si>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</si>
  <si>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</si>
  <si>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</si>
  <si>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</si>
  <si>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</si>
  <si>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</si>
  <si>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</si>
  <si>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</si>
  <si>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</si>
  <si>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</si>
  <si>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</si>
  <si>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</si>
  <si>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</si>
  <si>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</si>
  <si>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</si>
  <si>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</si>
  <si>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</si>
  <si>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</si>
  <si>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</si>
  <si>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</si>
  <si>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</si>
  <si>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</si>
  <si>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</si>
  <si>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</si>
  <si>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</si>
  <si>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</si>
  <si>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</si>
  <si>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</si>
  <si>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</si>
  <si>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</si>
  <si>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</si>
  <si>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</si>
  <si>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</si>
  <si>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</si>
  <si>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</si>
  <si>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</si>
  <si>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</si>
  <si>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</si>
  <si>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</si>
  <si>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</si>
  <si>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</si>
  <si>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</si>
  <si>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</si>
  <si>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</si>
  <si>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</si>
  <si>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</si>
  <si>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</si>
  <si>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</si>
  <si>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</si>
  <si>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</si>
  <si>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</si>
  <si>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</si>
  <si>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</si>
  <si>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</si>
  <si>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</si>
  <si>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</si>
  <si>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</si>
  <si>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</si>
  <si>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</si>
  <si>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</si>
  <si>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</si>
  <si>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</si>
  <si>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</si>
  <si>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</si>
  <si>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</si>
  <si>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</si>
  <si>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</si>
  <si>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</si>
  <si>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</si>
  <si>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</si>
  <si>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</si>
  <si>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</si>
  <si>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</si>
  <si>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</si>
  <si>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</si>
  <si>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</si>
  <si>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</si>
  <si>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</si>
  <si>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</si>
  <si>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</si>
  <si>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</si>
  <si>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</si>
  <si>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</si>
  <si>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</si>
  <si>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</si>
  <si>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</si>
  <si>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</si>
  <si>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</si>
  <si>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</si>
  <si>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</si>
  <si>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</si>
  <si>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</si>
  <si>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</si>
  <si>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</si>
  <si>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</si>
  <si>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</si>
  <si>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</si>
  <si>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</si>
  <si>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</si>
  <si>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</si>
  <si>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</si>
  <si>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</si>
  <si>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</si>
  <si>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</si>
  <si>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</si>
  <si>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4.80</t>
  </si>
  <si>
    <t>▲ 5.02</t>
  </si>
  <si>
    <t>▲ 3.19</t>
  </si>
  <si>
    <t>▲ 7.23</t>
  </si>
  <si>
    <t>一般会計</t>
  </si>
  <si>
    <t>公共下水道事業会計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</si>
  <si>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</si>
  <si>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</si>
  <si>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</si>
  <si>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</si>
  <si>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</si>
  <si>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</si>
  <si>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</si>
  <si>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</si>
  <si>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</si>
  <si>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水巻町公共施設等整備基金</t>
    <phoneticPr fontId="5"/>
  </si>
  <si>
    <t>水巻町職員退職手当準備基金</t>
    <phoneticPr fontId="5"/>
  </si>
  <si>
    <t>水巻町ふるさと応援基金</t>
    <phoneticPr fontId="5"/>
  </si>
  <si>
    <t>水巻町小中学校給食事業基金</t>
    <phoneticPr fontId="5"/>
  </si>
  <si>
    <t>水巻町片山排水ポンプ管理基金</t>
    <phoneticPr fontId="5"/>
  </si>
  <si>
    <t>-</t>
    <phoneticPr fontId="2"/>
  </si>
  <si>
    <t>堀川水利組合</t>
  </si>
  <si>
    <t>福岡県市町村消防団員等公務災害補償組合</t>
  </si>
  <si>
    <t>福岡県自治会館管理組合</t>
  </si>
  <si>
    <t>遠賀・中間地域広域行政事務組合</t>
  </si>
  <si>
    <t>福岡県自治振興組合（一般会計）</t>
  </si>
  <si>
    <t>福岡県自治振興組合（公文書館事業特別会計）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</si>
  <si>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</si>
  <si>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</si>
  <si>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</si>
  <si>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</si>
  <si>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</si>
  <si>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</si>
  <si>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基金（減債基金に100百万円、職員退職手当準備基金に90百万円、公共施設等整備基金に181百万円）積み立てを行ったため、充当可能財源が増加し、数値の改善につながった。有形固定資産減価償却率については依然として類似団体に比べ高い水準にあり、公営住宅の除却を進めて数値の改善に取り組んでいるが数値は悪化している。今後も建物の除却・集約化・複合化を進める。</t>
    <rPh sb="135" eb="136">
      <t>スス</t>
    </rPh>
    <rPh sb="138" eb="140">
      <t>スウチ</t>
    </rPh>
    <rPh sb="141" eb="143">
      <t>カイゼン</t>
    </rPh>
    <rPh sb="144" eb="145">
      <t>ト</t>
    </rPh>
    <rPh sb="146" eb="147">
      <t>ク</t>
    </rPh>
    <rPh sb="152" eb="154">
      <t>スウチ</t>
    </rPh>
    <rPh sb="155" eb="157">
      <t>アッカ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</si>
  <si>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</si>
  <si>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</si>
  <si>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</si>
  <si>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</si>
  <si>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</si>
  <si>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</si>
  <si>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実質公債費比率は、R4借入の公共事業の償還が開始となったことや、令和5年度の単年度の実質公債費比率が悪化したことから、3か年平均で算定される令和6年度の実質公債費比率についても悪化する結果となった。将来負担比率は、基金（減債基金に100百万円、職員退職手当準備基金に90百万円、公共施設等整備基金に181百万円）積み立てを行ったため、充当可能財源が増加したため、数値の改善につながった。
</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</si>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</sst>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8904267-4DB0-4977-9180-27B7140927C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EBA3-4D44-9195-858A85E4ADF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41421</c:v>
                </c:pt>
                <c:pt idx="1">
                  <c:v>43875</c:v>
                </c:pt>
                <c:pt idx="2">
                  <c:v>39163</c:v>
                </c:pt>
                <c:pt idx="3">
                  <c:v>40667</c:v>
                </c:pt>
                <c:pt idx="4">
                  <c:v>39958</c:v>
                </c:pt>
              </c:numCache>
            </c:numRef>
          </c:val>
          <c:smooth val="0"/>
          <c:extLst>
            <c:ext xmlns:c16="http://schemas.microsoft.com/office/drawing/2014/chart" uri="{C3380CC4-5D6E-409C-BE32-E72D297353CC}">
              <c16:uniqueId val="{00000001-EBA3-4D44-9195-858A85E4ADF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6.62</c:v>
                </c:pt>
                <c:pt idx="1">
                  <c:v>9.76</c:v>
                </c:pt>
                <c:pt idx="2">
                  <c:v>9.7100000000000009</c:v>
                </c:pt>
                <c:pt idx="3">
                  <c:v>11</c:v>
                </c:pt>
                <c:pt idx="4">
                  <c:v>9.7100000000000009</c:v>
                </c:pt>
              </c:numCache>
            </c:numRef>
          </c:val>
          <c:extLst>
            <c:ext xmlns:c16="http://schemas.microsoft.com/office/drawing/2014/chart" uri="{C3380CC4-5D6E-409C-BE32-E72D297353CC}">
              <c16:uniqueId val="{00000000-90CB-4AAD-99C7-DD512FA01A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34.72</c:v>
                </c:pt>
                <c:pt idx="1">
                  <c:v>35.76</c:v>
                </c:pt>
                <c:pt idx="2">
                  <c:v>36.54</c:v>
                </c:pt>
                <c:pt idx="3">
                  <c:v>35.83</c:v>
                </c:pt>
                <c:pt idx="4">
                  <c:v>33.4</c:v>
                </c:pt>
              </c:numCache>
            </c:numRef>
          </c:val>
          <c:extLst>
            <c:ext xmlns:c16="http://schemas.microsoft.com/office/drawing/2014/chart" uri="{C3380CC4-5D6E-409C-BE32-E72D297353CC}">
              <c16:uniqueId val="{00000001-90CB-4AAD-99C7-DD512FA01A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c:v>
                </c:pt>
                <c:pt idx="1">
                  <c:v>3.56</c:v>
                </c:pt>
                <c:pt idx="2">
                  <c:v>-5.0199999999999996</c:v>
                </c:pt>
                <c:pt idx="3">
                  <c:v>-3.19</c:v>
                </c:pt>
                <c:pt idx="4">
                  <c:v>-7.23</c:v>
                </c:pt>
              </c:numCache>
            </c:numRef>
          </c:val>
          <c:smooth val="0"/>
          <c:extLst>
            <c:ext xmlns:c16="http://schemas.microsoft.com/office/drawing/2014/chart" uri="{C3380CC4-5D6E-409C-BE32-E72D297353CC}">
              <c16:uniqueId val="{00000002-90CB-4AAD-99C7-DD512FA01A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DAE-410C-BC11-BF3941C18B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AE-410C-BC11-BF3941C18B5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DAE-410C-BC11-BF3941C18B5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DAE-410C-BC11-BF3941C18B5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6DAE-410C-BC11-BF3941C18B51}"/>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6DAE-410C-BC11-BF3941C18B51}"/>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0.25</c:v>
                </c:pt>
                <c:pt idx="2">
                  <c:v>#N/A</c:v>
                </c:pt>
                <c:pt idx="3">
                  <c:v>0.28000000000000003</c:v>
                </c:pt>
                <c:pt idx="4">
                  <c:v>#N/A</c:v>
                </c:pt>
                <c:pt idx="5">
                  <c:v>0.32</c:v>
                </c:pt>
                <c:pt idx="6">
                  <c:v>#N/A</c:v>
                </c:pt>
                <c:pt idx="7">
                  <c:v>0.31</c:v>
                </c:pt>
                <c:pt idx="8">
                  <c:v>#N/A</c:v>
                </c:pt>
                <c:pt idx="9">
                  <c:v>0.32</c:v>
                </c:pt>
              </c:numCache>
            </c:numRef>
          </c:val>
          <c:extLst>
            <c:ext xmlns:c16="http://schemas.microsoft.com/office/drawing/2014/chart" uri="{C3380CC4-5D6E-409C-BE32-E72D297353CC}">
              <c16:uniqueId val="{00000006-6DAE-410C-BC11-BF3941C18B51}"/>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0.79</c:v>
                </c:pt>
                <c:pt idx="2">
                  <c:v>#N/A</c:v>
                </c:pt>
                <c:pt idx="3">
                  <c:v>1.29</c:v>
                </c:pt>
                <c:pt idx="4">
                  <c:v>#N/A</c:v>
                </c:pt>
                <c:pt idx="5">
                  <c:v>0.85</c:v>
                </c:pt>
                <c:pt idx="6">
                  <c:v>#N/A</c:v>
                </c:pt>
                <c:pt idx="7">
                  <c:v>0.59</c:v>
                </c:pt>
                <c:pt idx="8">
                  <c:v>#N/A</c:v>
                </c:pt>
                <c:pt idx="9">
                  <c:v>1.27</c:v>
                </c:pt>
              </c:numCache>
            </c:numRef>
          </c:val>
          <c:extLst>
            <c:ext xmlns:c16="http://schemas.microsoft.com/office/drawing/2014/chart" uri="{C3380CC4-5D6E-409C-BE32-E72D297353CC}">
              <c16:uniqueId val="{00000007-6DAE-410C-BC11-BF3941C18B51}"/>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5.05</c:v>
                </c:pt>
                <c:pt idx="2">
                  <c:v>#N/A</c:v>
                </c:pt>
                <c:pt idx="3">
                  <c:v>4.99</c:v>
                </c:pt>
                <c:pt idx="4">
                  <c:v>#N/A</c:v>
                </c:pt>
                <c:pt idx="5">
                  <c:v>5.42</c:v>
                </c:pt>
                <c:pt idx="6">
                  <c:v>#N/A</c:v>
                </c:pt>
                <c:pt idx="7">
                  <c:v>4.4000000000000004</c:v>
                </c:pt>
                <c:pt idx="8">
                  <c:v>#N/A</c:v>
                </c:pt>
                <c:pt idx="9">
                  <c:v>3.66</c:v>
                </c:pt>
              </c:numCache>
            </c:numRef>
          </c:val>
          <c:extLst>
            <c:ext xmlns:c16="http://schemas.microsoft.com/office/drawing/2014/chart" uri="{C3380CC4-5D6E-409C-BE32-E72D297353CC}">
              <c16:uniqueId val="{00000008-6DAE-410C-BC11-BF3941C18B5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6.61</c:v>
                </c:pt>
                <c:pt idx="2">
                  <c:v>#N/A</c:v>
                </c:pt>
                <c:pt idx="3">
                  <c:v>9.76</c:v>
                </c:pt>
                <c:pt idx="4">
                  <c:v>#N/A</c:v>
                </c:pt>
                <c:pt idx="5">
                  <c:v>9.7100000000000009</c:v>
                </c:pt>
                <c:pt idx="6">
                  <c:v>#N/A</c:v>
                </c:pt>
                <c:pt idx="7">
                  <c:v>11</c:v>
                </c:pt>
                <c:pt idx="8">
                  <c:v>#N/A</c:v>
                </c:pt>
                <c:pt idx="9">
                  <c:v>9.7100000000000009</c:v>
                </c:pt>
              </c:numCache>
            </c:numRef>
          </c:val>
          <c:extLst>
            <c:ext xmlns:c16="http://schemas.microsoft.com/office/drawing/2014/chart" uri="{C3380CC4-5D6E-409C-BE32-E72D297353CC}">
              <c16:uniqueId val="{00000009-6DAE-410C-BC11-BF3941C18B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731</c:v>
                </c:pt>
                <c:pt idx="5">
                  <c:v>720</c:v>
                </c:pt>
                <c:pt idx="8">
                  <c:v>712</c:v>
                </c:pt>
                <c:pt idx="11">
                  <c:v>688</c:v>
                </c:pt>
                <c:pt idx="14">
                  <c:v>705</c:v>
                </c:pt>
              </c:numCache>
            </c:numRef>
          </c:val>
          <c:extLst>
            <c:ext xmlns:c16="http://schemas.microsoft.com/office/drawing/2014/chart" uri="{C3380CC4-5D6E-409C-BE32-E72D297353CC}">
              <c16:uniqueId val="{00000000-2EAB-4BBE-B6B9-1DB351F9C13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AB-4BBE-B6B9-1DB351F9C13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EAB-4BBE-B6B9-1DB351F9C13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93</c:v>
                </c:pt>
                <c:pt idx="3">
                  <c:v>78</c:v>
                </c:pt>
                <c:pt idx="6">
                  <c:v>50</c:v>
                </c:pt>
                <c:pt idx="9">
                  <c:v>47</c:v>
                </c:pt>
                <c:pt idx="12">
                  <c:v>50</c:v>
                </c:pt>
              </c:numCache>
            </c:numRef>
          </c:val>
          <c:extLst>
            <c:ext xmlns:c16="http://schemas.microsoft.com/office/drawing/2014/chart" uri="{C3380CC4-5D6E-409C-BE32-E72D297353CC}">
              <c16:uniqueId val="{00000003-2EAB-4BBE-B6B9-1DB351F9C13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216</c:v>
                </c:pt>
                <c:pt idx="3">
                  <c:v>213</c:v>
                </c:pt>
                <c:pt idx="6">
                  <c:v>209</c:v>
                </c:pt>
                <c:pt idx="9">
                  <c:v>231</c:v>
                </c:pt>
                <c:pt idx="12">
                  <c:v>246</c:v>
                </c:pt>
              </c:numCache>
            </c:numRef>
          </c:val>
          <c:extLst>
            <c:ext xmlns:c16="http://schemas.microsoft.com/office/drawing/2014/chart" uri="{C3380CC4-5D6E-409C-BE32-E72D297353CC}">
              <c16:uniqueId val="{00000004-2EAB-4BBE-B6B9-1DB351F9C13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AB-4BBE-B6B9-1DB351F9C13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AB-4BBE-B6B9-1DB351F9C13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672</c:v>
                </c:pt>
                <c:pt idx="3">
                  <c:v>702</c:v>
                </c:pt>
                <c:pt idx="6">
                  <c:v>745</c:v>
                </c:pt>
                <c:pt idx="9">
                  <c:v>768</c:v>
                </c:pt>
                <c:pt idx="12">
                  <c:v>766</c:v>
                </c:pt>
              </c:numCache>
            </c:numRef>
          </c:val>
          <c:extLst>
            <c:ext xmlns:c16="http://schemas.microsoft.com/office/drawing/2014/chart" uri="{C3380CC4-5D6E-409C-BE32-E72D297353CC}">
              <c16:uniqueId val="{00000007-2EAB-4BBE-B6B9-1DB351F9C1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250</c:v>
                </c:pt>
                <c:pt idx="2">
                  <c:v>#N/A</c:v>
                </c:pt>
                <c:pt idx="3">
                  <c:v>#N/A</c:v>
                </c:pt>
                <c:pt idx="4">
                  <c:v>273</c:v>
                </c:pt>
                <c:pt idx="5">
                  <c:v>#N/A</c:v>
                </c:pt>
                <c:pt idx="6">
                  <c:v>#N/A</c:v>
                </c:pt>
                <c:pt idx="7">
                  <c:v>292</c:v>
                </c:pt>
                <c:pt idx="8">
                  <c:v>#N/A</c:v>
                </c:pt>
                <c:pt idx="9">
                  <c:v>#N/A</c:v>
                </c:pt>
                <c:pt idx="10">
                  <c:v>358</c:v>
                </c:pt>
                <c:pt idx="11">
                  <c:v>#N/A</c:v>
                </c:pt>
                <c:pt idx="12">
                  <c:v>#N/A</c:v>
                </c:pt>
                <c:pt idx="13">
                  <c:v>357</c:v>
                </c:pt>
                <c:pt idx="14">
                  <c:v>#N/A</c:v>
                </c:pt>
              </c:numCache>
            </c:numRef>
          </c:val>
          <c:smooth val="0"/>
          <c:extLst>
            <c:ext xmlns:c16="http://schemas.microsoft.com/office/drawing/2014/chart" uri="{C3380CC4-5D6E-409C-BE32-E72D297353CC}">
              <c16:uniqueId val="{00000008-2EAB-4BBE-B6B9-1DB351F9C1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8986</c:v>
                </c:pt>
                <c:pt idx="5">
                  <c:v>8939</c:v>
                </c:pt>
                <c:pt idx="8">
                  <c:v>8618</c:v>
                </c:pt>
                <c:pt idx="11">
                  <c:v>8239</c:v>
                </c:pt>
                <c:pt idx="14">
                  <c:v>7814</c:v>
                </c:pt>
              </c:numCache>
            </c:numRef>
          </c:val>
          <c:extLst>
            <c:ext xmlns:c16="http://schemas.microsoft.com/office/drawing/2014/chart" uri="{C3380CC4-5D6E-409C-BE32-E72D297353CC}">
              <c16:uniqueId val="{00000000-275F-4B9F-A19A-FAB9C3E205A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360</c:v>
                </c:pt>
                <c:pt idx="5">
                  <c:v>357</c:v>
                </c:pt>
                <c:pt idx="8">
                  <c:v>408</c:v>
                </c:pt>
                <c:pt idx="11">
                  <c:v>572</c:v>
                </c:pt>
                <c:pt idx="14">
                  <c:v>679</c:v>
                </c:pt>
              </c:numCache>
            </c:numRef>
          </c:val>
          <c:extLst>
            <c:ext xmlns:c16="http://schemas.microsoft.com/office/drawing/2014/chart" uri="{C3380CC4-5D6E-409C-BE32-E72D297353CC}">
              <c16:uniqueId val="{00000001-275F-4B9F-A19A-FAB9C3E205A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4123</c:v>
                </c:pt>
                <c:pt idx="5">
                  <c:v>4788</c:v>
                </c:pt>
                <c:pt idx="8">
                  <c:v>5009</c:v>
                </c:pt>
                <c:pt idx="11">
                  <c:v>5282</c:v>
                </c:pt>
                <c:pt idx="14">
                  <c:v>5441</c:v>
                </c:pt>
              </c:numCache>
            </c:numRef>
          </c:val>
          <c:extLst>
            <c:ext xmlns:c16="http://schemas.microsoft.com/office/drawing/2014/chart" uri="{C3380CC4-5D6E-409C-BE32-E72D297353CC}">
              <c16:uniqueId val="{00000002-275F-4B9F-A19A-FAB9C3E205A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5F-4B9F-A19A-FAB9C3E205A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5F-4B9F-A19A-FAB9C3E205A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5F-4B9F-A19A-FAB9C3E205A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1227</c:v>
                </c:pt>
                <c:pt idx="3">
                  <c:v>1275</c:v>
                </c:pt>
                <c:pt idx="6">
                  <c:v>1296</c:v>
                </c:pt>
                <c:pt idx="9">
                  <c:v>1350</c:v>
                </c:pt>
                <c:pt idx="12">
                  <c:v>1361</c:v>
                </c:pt>
              </c:numCache>
            </c:numRef>
          </c:val>
          <c:extLst>
            <c:ext xmlns:c16="http://schemas.microsoft.com/office/drawing/2014/chart" uri="{C3380CC4-5D6E-409C-BE32-E72D297353CC}">
              <c16:uniqueId val="{00000006-275F-4B9F-A19A-FAB9C3E205A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440</c:v>
                </c:pt>
                <c:pt idx="3">
                  <c:v>392</c:v>
                </c:pt>
                <c:pt idx="6">
                  <c:v>362</c:v>
                </c:pt>
                <c:pt idx="9">
                  <c:v>326</c:v>
                </c:pt>
                <c:pt idx="12">
                  <c:v>310</c:v>
                </c:pt>
              </c:numCache>
            </c:numRef>
          </c:val>
          <c:extLst>
            <c:ext xmlns:c16="http://schemas.microsoft.com/office/drawing/2014/chart" uri="{C3380CC4-5D6E-409C-BE32-E72D297353CC}">
              <c16:uniqueId val="{00000007-275F-4B9F-A19A-FAB9C3E205A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6271</c:v>
                </c:pt>
                <c:pt idx="3">
                  <c:v>5780</c:v>
                </c:pt>
                <c:pt idx="6">
                  <c:v>5384</c:v>
                </c:pt>
                <c:pt idx="9">
                  <c:v>5551</c:v>
                </c:pt>
                <c:pt idx="12">
                  <c:v>5649</c:v>
                </c:pt>
              </c:numCache>
            </c:numRef>
          </c:val>
          <c:extLst>
            <c:ext xmlns:c16="http://schemas.microsoft.com/office/drawing/2014/chart" uri="{C3380CC4-5D6E-409C-BE32-E72D297353CC}">
              <c16:uniqueId val="{00000008-275F-4B9F-A19A-FAB9C3E205A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75F-4B9F-A19A-FAB9C3E205A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7793</c:v>
                </c:pt>
                <c:pt idx="3">
                  <c:v>7842</c:v>
                </c:pt>
                <c:pt idx="6">
                  <c:v>7718</c:v>
                </c:pt>
                <c:pt idx="9">
                  <c:v>7524</c:v>
                </c:pt>
                <c:pt idx="12">
                  <c:v>7186</c:v>
                </c:pt>
              </c:numCache>
            </c:numRef>
          </c:val>
          <c:extLst>
            <c:ext xmlns:c16="http://schemas.microsoft.com/office/drawing/2014/chart" uri="{C3380CC4-5D6E-409C-BE32-E72D297353CC}">
              <c16:uniqueId val="{0000000A-275F-4B9F-A19A-FAB9C3E205A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2261</c:v>
                </c:pt>
                <c:pt idx="2">
                  <c:v>#N/A</c:v>
                </c:pt>
                <c:pt idx="3">
                  <c:v>#N/A</c:v>
                </c:pt>
                <c:pt idx="4">
                  <c:v>1205</c:v>
                </c:pt>
                <c:pt idx="5">
                  <c:v>#N/A</c:v>
                </c:pt>
                <c:pt idx="6">
                  <c:v>#N/A</c:v>
                </c:pt>
                <c:pt idx="7">
                  <c:v>724</c:v>
                </c:pt>
                <c:pt idx="8">
                  <c:v>#N/A</c:v>
                </c:pt>
                <c:pt idx="9">
                  <c:v>#N/A</c:v>
                </c:pt>
                <c:pt idx="10">
                  <c:v>657</c:v>
                </c:pt>
                <c:pt idx="11">
                  <c:v>#N/A</c:v>
                </c:pt>
                <c:pt idx="12">
                  <c:v>#N/A</c:v>
                </c:pt>
                <c:pt idx="13">
                  <c:v>572</c:v>
                </c:pt>
                <c:pt idx="14">
                  <c:v>#N/A</c:v>
                </c:pt>
              </c:numCache>
            </c:numRef>
          </c:val>
          <c:smooth val="0"/>
          <c:extLst>
            <c:ext xmlns:c16="http://schemas.microsoft.com/office/drawing/2014/chart" uri="{C3380CC4-5D6E-409C-BE32-E72D297353CC}">
              <c16:uniqueId val="{0000000B-275F-4B9F-A19A-FAB9C3E205A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2278</c:v>
                </c:pt>
                <c:pt idx="1">
                  <c:v>2284</c:v>
                </c:pt>
                <c:pt idx="2">
                  <c:v>2220</c:v>
                </c:pt>
              </c:numCache>
            </c:numRef>
          </c:val>
          <c:extLst>
            <c:ext xmlns:c16="http://schemas.microsoft.com/office/drawing/2014/chart" uri="{C3380CC4-5D6E-409C-BE32-E72D297353CC}">
              <c16:uniqueId val="{00000000-BEEC-4375-9176-A0ECCB775C0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634</c:v>
                </c:pt>
                <c:pt idx="1">
                  <c:v>734</c:v>
                </c:pt>
                <c:pt idx="2">
                  <c:v>820</c:v>
                </c:pt>
              </c:numCache>
            </c:numRef>
          </c:val>
          <c:extLst>
            <c:ext xmlns:c16="http://schemas.microsoft.com/office/drawing/2014/chart" uri="{C3380CC4-5D6E-409C-BE32-E72D297353CC}">
              <c16:uniqueId val="{00000001-BEEC-4375-9176-A0ECCB775C0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1967</c:v>
                </c:pt>
                <c:pt idx="1">
                  <c:v>2164</c:v>
                </c:pt>
                <c:pt idx="2">
                  <c:v>2323</c:v>
                </c:pt>
              </c:numCache>
            </c:numRef>
          </c:val>
          <c:extLst>
            <c:ext xmlns:c16="http://schemas.microsoft.com/office/drawing/2014/chart" uri="{C3380CC4-5D6E-409C-BE32-E72D297353CC}">
              <c16:uniqueId val="{00000002-BEEC-4375-9176-A0ECCB775C0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{37CC1AC7-69F8-483E-85EF-52DD7B150132}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9A3-4AFD-9BD3-FC33D9EE0F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{9D867216-AFE9-4C9C-AC56-95B11E0BE95F}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A3-4AFD-9BD3-FC33D9EE0F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{48284A25-B193-46D8-BF4C-7C1D51669062}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A3-4AFD-9BD3-FC33D9EE0F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{2715FB85-1F20-46E7-A2C3-54CB2C361486}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A3-4AFD-9BD3-FC33D9EE0F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{0BC54F0E-667C-4ABC-A39B-D498B0186B87}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A3-4AFD-9BD3-FC33D9EE0FF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{001C35DE-92DD-4F2A-96C6-089E90AF9F79}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9A3-4AFD-9BD3-FC33D9EE0FF4}"/>
                </c:ext>
              </c:extLst>
            </c:dLbl>
            <c:dLbl>
              <c:idx val="16"/>
              <c:layout>
                <c:manualLayout>
                  <c:x val="0"/>
                  <c:y val="1.51786580160854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{DCE0A1E4-10B6-4BD4-8896-F5BA9FB0E770}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9A3-4AFD-9BD3-FC33D9EE0FF4}"/>
                </c:ext>
              </c:extLst>
            </c:dLbl>
            <c:dLbl>
              <c:idx val="24"/>
              <c:layout>
                <c:manualLayout>
                  <c:x val="0"/>
                  <c:y val="-3.0780751178211848E-4"/>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{4D929C07-3005-4261-971A-0C3CF6631311}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9A3-4AFD-9BD3-FC33D9EE0FF4}"/>
                </c:ext>
              </c:extLst>
            </c:dLbl>
            <c:dLbl>
              <c:idx val="32"/>
              <c:layout>
                <c:manualLayout>
                  <c:x val="0"/>
                  <c:y val="-1.487085050430344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{4152C028-A36A-463C-A454-17644EFCA6E2}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9A3-4AFD-9BD3-FC33D9EE0F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79.400000000000006</c:v>
                </c:pt>
                <c:pt idx="8">
                  <c:v>80.3</c:v>
                </c:pt>
                <c:pt idx="16">
                  <c:v>80.8</c:v>
                </c:pt>
                <c:pt idx="24">
                  <c:v>80.7</c:v>
                </c:pt>
                <c:pt idx="32">
                  <c:v>81.599999999999994</c:v>
                </c:pt>
              </c:numCache>
            </c:numRef>
          </c:xVal>
          <c:yVal>
            <c:numRef>
              <c:f>公会計指標分析・財政指標組合せ分析表!$BP$51:$DC$51</c:f>
              <c:numCache>
                <c:formatCode>#,##0.0;"▲ "#,##0.0</c:formatCode>
                <c:ptCount val="40"/>
                <c:pt idx="0">
                  <c:v>42.8</c:v>
                </c:pt>
                <c:pt idx="8">
                  <c:v>21.2</c:v>
                </c:pt>
                <c:pt idx="16">
                  <c:v>13</c:v>
                </c:pt>
                <c:pt idx="24">
                  <c:v>11.4</c:v>
                </c:pt>
                <c:pt idx="32">
                  <c:v>9.5</c:v>
                </c:pt>
              </c:numCache>
            </c:numRef>
          </c:yVal>
          <c:smooth val="0"/>
          <c:extLst>
            <c:ext xmlns:c16="http://schemas.microsoft.com/office/drawing/2014/chart" uri="{C3380CC4-5D6E-409C-BE32-E72D297353CC}">
              <c16:uniqueId val="{00000009-B9A3-4AFD-9BD3-FC33D9EE0F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{FD191314-674B-4F07-9FA5-C65F9EE1C7B8}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9A3-4AFD-9BD3-FC33D9EE0F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{C4BF46F9-EEFA-4517-B3F0-F65C22243267}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A3-4AFD-9BD3-FC33D9EE0F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{34FB5B5B-9FED-40B4-984C-DDEFAC47BA53}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A3-4AFD-9BD3-FC33D9EE0F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{DEE429A8-D578-4BD6-8D84-E934598070D5}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A3-4AFD-9BD3-FC33D9EE0F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{5AD73003-D6E3-4AC9-BF24-CCD4F1809523}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A3-4AFD-9BD3-FC33D9EE0FF4}"/>
                </c:ext>
              </c:extLst>
            </c:dLbl>
            <c:dLbl>
              <c:idx val="8"/>
              <c:layout>
                <c:manualLayout>
                  <c:x val="0"/>
                  <c:y val="1.5024487837074091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{7E72DCAA-FF9F-4D65-A9BE-7ABA69C86839}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9A3-4AFD-9BD3-FC33D9EE0FF4}"/>
                </c:ext>
              </c:extLst>
            </c:dLbl>
            <c:dLbl>
              <c:idx val="16"/>
              <c:layout>
                <c:manualLayout>
                  <c:x val="0"/>
                  <c:y val="1.422433039877142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{BC2C9FC8-1C6E-4B9D-BEBD-C908E2BFA48F}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9A3-4AFD-9BD3-FC33D9EE0FF4}"/>
                </c:ext>
              </c:extLst>
            </c:dLbl>
            <c:dLbl>
              <c:idx val="24"/>
              <c:layout>
                <c:manualLayout>
                  <c:x val="0"/>
                  <c:y val="-2.099165527263790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{1705C101-D5D5-4F98-8E56-4161399237DE}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9A3-4AFD-9BD3-FC33D9EE0FF4}"/>
                </c:ext>
              </c:extLst>
            </c:dLbl>
            <c:dLbl>
              <c:idx val="32"/>
              <c:layout>
                <c:manualLayout>
                  <c:x val="0"/>
                  <c:y val="5.2648760901590052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{C5C38D0C-5BBA-4621-9A1D-763F6FFBF737}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9A3-4AFD-9BD3-FC33D9EE0F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9A3-4AFD-9BD3-FC33D9EE0FF4}"/>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{666865DF-C152-4B8C-AA62-0C667658B00D}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B23-4CEA-B97F-A7F3122483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{5C266826-5ABC-4255-AE84-D2EC92F2FBEB}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23-4CEA-B97F-A7F3122483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{236E63DA-6C0B-4E68-BBBD-D3F558377FD4}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23-4CEA-B97F-A7F3122483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{1EBD885D-7C1A-4459-AE85-E9E2ED24420C}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23-4CEA-B97F-A7F3122483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{942EA95B-0FA9-434A-B344-3425F08CD16E}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23-4CEA-B97F-A7F31224834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{A36E99D5-4557-49D4-9261-A929D8DEA9EC}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B23-4CEA-B97F-A7F31224834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{9243D771-1103-4E27-9058-C9E39F48F06A}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B23-4CEA-B97F-A7F31224834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{1416ED67-9998-496C-9A78-4398612EFD92}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B23-4CEA-B97F-A7F31224834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{631EC2C5-F9C2-4AFE-88D2-B2EBD07645C0}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B23-4CEA-B97F-A7F3122483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5.0999999999999996</c:v>
                </c:pt>
                <c:pt idx="16">
                  <c:v>4.9000000000000004</c:v>
                </c:pt>
                <c:pt idx="24">
                  <c:v>5.4</c:v>
                </c:pt>
                <c:pt idx="32">
                  <c:v>5.8</c:v>
                </c:pt>
              </c:numCache>
            </c:numRef>
          </c:xVal>
          <c:yVal>
            <c:numRef>
              <c:f>公会計指標分析・財政指標組合せ分析表!$BP$73:$DC$73</c:f>
              <c:numCache>
                <c:formatCode>#,##0.0;"▲ "#,##0.0</c:formatCode>
                <c:ptCount val="40"/>
                <c:pt idx="0">
                  <c:v>42.8</c:v>
                </c:pt>
                <c:pt idx="8">
                  <c:v>21.2</c:v>
                </c:pt>
                <c:pt idx="16">
                  <c:v>13</c:v>
                </c:pt>
                <c:pt idx="24">
                  <c:v>11.4</c:v>
                </c:pt>
                <c:pt idx="32">
                  <c:v>9.5</c:v>
                </c:pt>
              </c:numCache>
            </c:numRef>
          </c:yVal>
          <c:smooth val="0"/>
          <c:extLst>
            <c:ext xmlns:c16="http://schemas.microsoft.com/office/drawing/2014/chart" uri="{C3380CC4-5D6E-409C-BE32-E72D297353CC}">
              <c16:uniqueId val="{00000009-2B23-4CEA-B97F-A7F3122483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{7FAFD711-543D-4C8F-9FE4-F87B26A1F5D9}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B23-4CEA-B97F-A7F31224834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{C12AB8D7-9D9F-47EB-B0A0-83A2B5E6AC87}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23-4CEA-B97F-A7F3122483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{923F1EEA-810B-4832-9543-318A56337463}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23-4CEA-B97F-A7F3122483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{72DC6E08-88DC-449C-8138-B0D9E5593BD9}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23-4CEA-B97F-A7F3122483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{719F3BF3-2919-43FD-AEF0-D094DA29D6E4}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23-4CEA-B97F-A7F31224834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{B1CB36FB-37E5-4977-8300-A76ADA76F6CA}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B23-4CEA-B97F-A7F31224834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{F58AC1B1-F332-4188-84AC-5B0D5B4A181F}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B23-4CEA-B97F-A7F31224834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{9C44D711-94AD-415D-9FFC-CA2EC49552C2}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B23-4CEA-B97F-A7F31224834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{EFD37497-FB38-4E93-AF02-36ADE824580E}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B23-4CEA-B97F-A7F3122483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B23-4CEA-B97F-A7F312248347}"/>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旧産炭地域で公営住宅が多いことから、所得水準が他の類似団体と比べて低く、また町内に主要産業がないことから財政基盤が弱い。</a:t>
          </a:r>
          <a:endParaRPr lang="ja-JP" altLang="ja-JP" sz="1400">
            <a:solidFill>
              <a:sysClr val="windowText" lastClr="00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近年は財政力指数が</a:t>
          </a:r>
          <a:r>
            <a:rPr kumimoji="1" lang="en-US" altLang="ja-JP" sz="1100" b="0" i="0" baseline="0">
              <a:solidFill>
                <a:sysClr val="windowText" lastClr="000000"/>
              </a:solidFill>
              <a:effectLst/>
              <a:latin typeface="+mn-lt"/>
              <a:ea typeface="+mn-ea"/>
              <a:cs typeface="+mn-cs"/>
            </a:rPr>
            <a:t>0.50</a:t>
          </a:r>
          <a:r>
            <a:rPr kumimoji="1" lang="ja-JP" altLang="ja-JP" sz="1100" b="0" i="0" baseline="0">
              <a:solidFill>
                <a:sysClr val="windowText" lastClr="000000"/>
              </a:solidFill>
              <a:effectLst/>
              <a:latin typeface="+mn-lt"/>
              <a:ea typeface="+mn-ea"/>
              <a:cs typeface="+mn-cs"/>
            </a:rPr>
            <a:t>前半台で推移しており、類似団体平均を依然として大きく下回っている。今後の確実な歳入を確保するためにも定住促進施策を推進、安定的な税収確保に努め、また歳出面における経費削減に一層努めていく。</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148872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5212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122061</xdr:rowOff>
    </xdr:from>
    <xdr:to>
      <xdr:col>15</xdr:col>
      <xdr:colOff>82550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944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122061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70149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4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71261</xdr:rowOff>
    </xdr:from>
    <xdr:to>
      <xdr:col>11</xdr:col>
      <xdr:colOff>82550</xdr:colOff>
      <xdr:row>44</xdr:row>
      <xdr:rowOff>1411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157638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前年度と比較すると、</a:t>
          </a:r>
          <a:r>
            <a:rPr kumimoji="1" lang="en-US" altLang="ja-JP" sz="1100" b="0" i="0" baseline="0">
              <a:solidFill>
                <a:sysClr val="windowText" lastClr="000000"/>
              </a:solidFill>
              <a:effectLst/>
              <a:latin typeface="+mn-lt"/>
              <a:ea typeface="+mn-ea"/>
              <a:cs typeface="+mn-cs"/>
            </a:rPr>
            <a:t>3.1</a:t>
          </a:r>
          <a:r>
            <a:rPr kumimoji="1" lang="ja-JP" altLang="ja-JP" sz="1100" b="0" i="0" baseline="0">
              <a:solidFill>
                <a:sysClr val="windowText" lastClr="000000"/>
              </a:solidFill>
              <a:effectLst/>
              <a:latin typeface="+mn-lt"/>
              <a:ea typeface="+mn-ea"/>
              <a:cs typeface="+mn-cs"/>
            </a:rPr>
            <a:t>ポイント悪化した。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電算機器のリース料や広域事務組合への負担金が増加したため</a:t>
          </a:r>
          <a:r>
            <a:rPr kumimoji="1" lang="ja-JP" altLang="ja-JP" sz="1100">
              <a:solidFill>
                <a:sysClr val="windowText" lastClr="000000"/>
              </a:solidFill>
              <a:effectLst/>
              <a:latin typeface="+mn-lt"/>
              <a:ea typeface="+mn-ea"/>
              <a:cs typeface="+mn-cs"/>
            </a:rPr>
            <a:t>数値が悪化している。</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en-US" sz="1100">
              <a:solidFill>
                <a:sysClr val="windowText" lastClr="000000"/>
              </a:solidFill>
              <a:effectLst/>
              <a:latin typeface="+mn-lt"/>
              <a:ea typeface="+mn-ea"/>
              <a:cs typeface="+mn-cs"/>
            </a:rPr>
            <a:t>また、人件費についても退職者への増や、人事院勧告に基づく職員給与の増についても数値の悪化に影響している。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63</xdr:row>
      <xdr:rowOff>84138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98480"/>
          <a:ext cx="8382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14288</xdr:rowOff>
    </xdr:from>
    <xdr:to>
      <xdr:col>19</xdr:col>
      <xdr:colOff>133350</xdr:colOff>
      <xdr:row>62</xdr:row>
      <xdr:rowOff>68580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44188"/>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28893</xdr:rowOff>
    </xdr:from>
    <xdr:to>
      <xdr:col>15</xdr:col>
      <xdr:colOff>82550</xdr:colOff>
      <xdr:row>62</xdr:row>
      <xdr:rowOff>14288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87343"/>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28893</xdr:rowOff>
    </xdr:from>
    <xdr:to>
      <xdr:col>11</xdr:col>
      <xdr:colOff>31750</xdr:colOff>
      <xdr:row>64</xdr:row>
      <xdr:rowOff>99695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87343"/>
          <a:ext cx="889000" cy="58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33338</xdr:rowOff>
    </xdr:from>
    <xdr:to>
      <xdr:col>23</xdr:col>
      <xdr:colOff>184150</xdr:colOff>
      <xdr:row>63</xdr:row>
      <xdr:rowOff>134938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5415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134938</xdr:rowOff>
    </xdr:from>
    <xdr:to>
      <xdr:col>15</xdr:col>
      <xdr:colOff>133350</xdr:colOff>
      <xdr:row>62</xdr:row>
      <xdr:rowOff>65088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75265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149543</xdr:rowOff>
    </xdr:from>
    <xdr:to>
      <xdr:col>11</xdr:col>
      <xdr:colOff>82550</xdr:colOff>
      <xdr:row>61</xdr:row>
      <xdr:rowOff>79693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89870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0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48895</xdr:rowOff>
    </xdr:from>
    <xdr:to>
      <xdr:col>7</xdr:col>
      <xdr:colOff>31750</xdr:colOff>
      <xdr:row>64</xdr:row>
      <xdr:rowOff>150495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135272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[117,466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類似団体と比較して人件費・物件費が低い要因として、ごみ・し尿処理事業や消防事業などを遠賀郡・中間市で構成する一部事務組合である遠賀・中間地域広域行政事務組合で行っていることがあげられる。</a:t>
          </a:r>
          <a:endParaRPr lang="ja-JP" altLang="ja-JP" sz="1400">
            <a:solidFill>
              <a:sysClr val="windowText" lastClr="00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しかしながら、類似団体も同じような動きになっているが、人事院勧告に伴う人件費の増加が影響し、前年と比較し増となっている。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7452</xdr:rowOff>
    </xdr:from>
    <xdr:to>
      <xdr:col>23</xdr:col>
      <xdr:colOff>133350</xdr:colOff>
      <xdr:row>82</xdr:row>
      <xdr:rowOff>48214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66352"/>
          <a:ext cx="838200" cy="4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156769</xdr:rowOff>
    </xdr:from>
    <xdr:to>
      <xdr:col>19</xdr:col>
      <xdr:colOff>133350</xdr:colOff>
      <xdr:row>82</xdr:row>
      <xdr:rowOff>7452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044219"/>
          <a:ext cx="889000" cy="2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156769</xdr:rowOff>
    </xdr:from>
    <xdr:to>
      <xdr:col>15</xdr:col>
      <xdr:colOff>82550</xdr:colOff>
      <xdr:row>81</xdr:row>
      <xdr:rowOff>160689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044219"/>
          <a:ext cx="8890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121177</xdr:rowOff>
    </xdr:from>
    <xdr:to>
      <xdr:col>11</xdr:col>
      <xdr:colOff>31750</xdr:colOff>
      <xdr:row>81</xdr:row>
      <xdr:rowOff>160689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08627"/>
          <a:ext cx="889000" cy="3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168864</xdr:rowOff>
    </xdr:from>
    <xdr:to>
      <xdr:col>23</xdr:col>
      <xdr:colOff>184150</xdr:colOff>
      <xdr:row>82</xdr:row>
      <xdr:rowOff>99014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5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90141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7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128102</xdr:rowOff>
    </xdr:from>
    <xdr:to>
      <xdr:col>19</xdr:col>
      <xdr:colOff>184150</xdr:colOff>
      <xdr:row>82</xdr:row>
      <xdr:rowOff>58252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1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68429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84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105969</xdr:rowOff>
    </xdr:from>
    <xdr:to>
      <xdr:col>15</xdr:col>
      <xdr:colOff>133350</xdr:colOff>
      <xdr:row>82</xdr:row>
      <xdr:rowOff>36119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9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46296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109889</xdr:rowOff>
    </xdr:from>
    <xdr:to>
      <xdr:col>11</xdr:col>
      <xdr:colOff>82550</xdr:colOff>
      <xdr:row>82</xdr:row>
      <xdr:rowOff>40039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9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50216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6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5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以前は、ラスパイレス指数で類似団体平均を上回っていたが、年齢に基づく昇格の抑制や国に準じた適正な給与体系の維持、任期付職員等を導入した結果、全国平均を</a:t>
          </a:r>
          <a:r>
            <a:rPr kumimoji="1" lang="ja-JP" altLang="en-US" sz="1100" b="0" i="0" baseline="0">
              <a:solidFill>
                <a:sysClr val="windowText" lastClr="000000"/>
              </a:solidFill>
              <a:effectLst/>
              <a:latin typeface="+mn-lt"/>
              <a:ea typeface="+mn-ea"/>
              <a:cs typeface="+mn-cs"/>
            </a:rPr>
            <a:t>大きく</a:t>
          </a:r>
          <a:r>
            <a:rPr kumimoji="1" lang="ja-JP" altLang="ja-JP" sz="1100" b="0" i="0" baseline="0">
              <a:solidFill>
                <a:sysClr val="windowText" lastClr="000000"/>
              </a:solidFill>
              <a:effectLst/>
              <a:latin typeface="+mn-lt"/>
              <a:ea typeface="+mn-ea"/>
              <a:cs typeface="+mn-cs"/>
            </a:rPr>
            <a:t>下回った。</a:t>
          </a:r>
          <a:endParaRPr lang="ja-JP" altLang="ja-JP" sz="1400">
            <a:solidFill>
              <a:sysClr val="windowText" lastClr="00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endParaRPr lang="ja-JP" altLang="ja-JP" sz="1400">
            <a:solidFill>
              <a:srgbClr val="FF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83</xdr:row>
      <xdr:rowOff>98879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3292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98879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2947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79829</xdr:rowOff>
    </xdr:from>
    <xdr:to>
      <xdr:col>72</xdr:col>
      <xdr:colOff>203200</xdr:colOff>
      <xdr:row>83</xdr:row>
      <xdr:rowOff>64407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3967279"/>
          <a:ext cx="889000" cy="3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79829</xdr:rowOff>
    </xdr:from>
    <xdr:to>
      <xdr:col>68</xdr:col>
      <xdr:colOff>152400</xdr:colOff>
      <xdr:row>82</xdr:row>
      <xdr:rowOff>29029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396727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48079</xdr:rowOff>
    </xdr:from>
    <xdr:to>
      <xdr:col>77</xdr:col>
      <xdr:colOff>95250</xdr:colOff>
      <xdr:row>83</xdr:row>
      <xdr:rowOff>149679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159856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47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13607</xdr:rowOff>
    </xdr:from>
    <xdr:to>
      <xdr:col>73</xdr:col>
      <xdr:colOff>44450</xdr:colOff>
      <xdr:row>83</xdr:row>
      <xdr:rowOff>115207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125384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29029</xdr:rowOff>
    </xdr:from>
    <xdr:to>
      <xdr:col>68</xdr:col>
      <xdr:colOff>203200</xdr:colOff>
      <xdr:row>81</xdr:row>
      <xdr:rowOff>130629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140806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149679</xdr:rowOff>
    </xdr:from>
    <xdr:to>
      <xdr:col>64</xdr:col>
      <xdr:colOff>152400</xdr:colOff>
      <xdr:row>82</xdr:row>
      <xdr:rowOff>79829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90006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人口千人当たりの職員数は類似団体と比較して下回っている。要因としては、過去の組織機構の見直しによる課・係の統合、小学校給食調理業務や保育業務などの民間委託などによるものである。</a:t>
          </a:r>
          <a:endParaRPr kumimoji="1" lang="en-US" altLang="ja-JP" sz="1100" b="0" i="0" baseline="0">
            <a:solidFill>
              <a:sysClr val="windowText" lastClr="000000"/>
            </a:solidFill>
            <a:effectLst/>
            <a:latin typeface="+mn-lt"/>
            <a:ea typeface="+mn-ea"/>
            <a:cs typeface="+mn-cs"/>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96449</xdr:rowOff>
    </xdr:from>
    <xdr:to>
      <xdr:col>81</xdr:col>
      <xdr:colOff>44450</xdr:colOff>
      <xdr:row>60</xdr:row>
      <xdr:rowOff>119239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83449"/>
          <a:ext cx="8382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87065</xdr:rowOff>
    </xdr:from>
    <xdr:to>
      <xdr:col>77</xdr:col>
      <xdr:colOff>44450</xdr:colOff>
      <xdr:row>60</xdr:row>
      <xdr:rowOff>96449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74065"/>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60254</xdr:rowOff>
    </xdr:from>
    <xdr:to>
      <xdr:col>72</xdr:col>
      <xdr:colOff>203200</xdr:colOff>
      <xdr:row>60</xdr:row>
      <xdr:rowOff>87065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4725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57573</xdr:rowOff>
    </xdr:from>
    <xdr:to>
      <xdr:col>68</xdr:col>
      <xdr:colOff>152400</xdr:colOff>
      <xdr:row>60</xdr:row>
      <xdr:rowOff>60254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44573"/>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68439</xdr:rowOff>
    </xdr:from>
    <xdr:to>
      <xdr:col>81</xdr:col>
      <xdr:colOff>95250</xdr:colOff>
      <xdr:row>60</xdr:row>
      <xdr:rowOff>170039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5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84966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0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45649</xdr:rowOff>
    </xdr:from>
    <xdr:to>
      <xdr:col>77</xdr:col>
      <xdr:colOff>95250</xdr:colOff>
      <xdr:row>60</xdr:row>
      <xdr:rowOff>147249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3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157426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01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36265</xdr:rowOff>
    </xdr:from>
    <xdr:to>
      <xdr:col>73</xdr:col>
      <xdr:colOff>44450</xdr:colOff>
      <xdr:row>60</xdr:row>
      <xdr:rowOff>137865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148042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92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9454</xdr:rowOff>
    </xdr:from>
    <xdr:to>
      <xdr:col>68</xdr:col>
      <xdr:colOff>203200</xdr:colOff>
      <xdr:row>60</xdr:row>
      <xdr:rowOff>111054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9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121231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6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6773</xdr:rowOff>
    </xdr:from>
    <xdr:to>
      <xdr:col>64</xdr:col>
      <xdr:colOff>152400</xdr:colOff>
      <xdr:row>60</xdr:row>
      <xdr:rowOff>108373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118550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駅前再開発事業</a:t>
          </a:r>
          <a:r>
            <a:rPr kumimoji="1" lang="ja-JP" altLang="en-US" sz="1100" b="0" i="0" baseline="0">
              <a:solidFill>
                <a:sysClr val="windowText" lastClr="000000"/>
              </a:solidFill>
              <a:effectLst/>
              <a:latin typeface="+mn-lt"/>
              <a:ea typeface="+mn-ea"/>
              <a:cs typeface="+mn-cs"/>
            </a:rPr>
            <a:t>等の償還が始まったことにより</a:t>
          </a:r>
          <a:r>
            <a:rPr kumimoji="1" lang="en-US" altLang="ja-JP" sz="1100" b="0" i="0" baseline="0">
              <a:solidFill>
                <a:sysClr val="windowText" lastClr="000000"/>
              </a:solidFill>
              <a:effectLst/>
              <a:latin typeface="+mn-lt"/>
              <a:ea typeface="+mn-ea"/>
              <a:cs typeface="+mn-cs"/>
            </a:rPr>
            <a:t>R5</a:t>
          </a:r>
          <a:r>
            <a:rPr kumimoji="1" lang="ja-JP" altLang="en-US" sz="1100" b="0" i="0" baseline="0">
              <a:solidFill>
                <a:sysClr val="windowText" lastClr="000000"/>
              </a:solidFill>
              <a:effectLst/>
              <a:latin typeface="+mn-lt"/>
              <a:ea typeface="+mn-ea"/>
              <a:cs typeface="+mn-cs"/>
            </a:rPr>
            <a:t>年度より</a:t>
          </a:r>
          <a:r>
            <a:rPr kumimoji="1" lang="ja-JP" altLang="ja-JP" sz="1100" b="0" i="0" baseline="0">
              <a:solidFill>
                <a:sysClr val="windowText" lastClr="000000"/>
              </a:solidFill>
              <a:effectLst/>
              <a:latin typeface="+mn-lt"/>
              <a:ea typeface="+mn-ea"/>
              <a:cs typeface="+mn-cs"/>
            </a:rPr>
            <a:t>償還額が増加したことや、交付税に算入される公債費の償還がすすんだことにより、</a:t>
          </a:r>
          <a:r>
            <a:rPr kumimoji="1" lang="ja-JP" altLang="en-US" sz="1100" b="0" i="0" baseline="0">
              <a:solidFill>
                <a:sysClr val="windowText" lastClr="000000"/>
              </a:solidFill>
              <a:effectLst/>
              <a:latin typeface="+mn-lt"/>
              <a:ea typeface="+mn-ea"/>
              <a:cs typeface="+mn-cs"/>
            </a:rPr>
            <a:t>実質的な公債費負担額が増加したため、実質公債費比率が</a:t>
          </a:r>
          <a:r>
            <a:rPr kumimoji="1" lang="en-US" altLang="ja-JP" sz="1100" b="0" i="0" baseline="0">
              <a:solidFill>
                <a:sysClr val="windowText" lastClr="000000"/>
              </a:solidFill>
              <a:effectLst/>
              <a:latin typeface="+mn-lt"/>
              <a:ea typeface="+mn-ea"/>
              <a:cs typeface="+mn-cs"/>
            </a:rPr>
            <a:t>0.4</a:t>
          </a:r>
          <a:r>
            <a:rPr kumimoji="1" lang="ja-JP" altLang="ja-JP" sz="1100" b="0" i="0" baseline="0">
              <a:solidFill>
                <a:sysClr val="windowText" lastClr="000000"/>
              </a:solidFill>
              <a:effectLst/>
              <a:latin typeface="+mn-lt"/>
              <a:ea typeface="+mn-ea"/>
              <a:cs typeface="+mn-cs"/>
            </a:rPr>
            <a:t>ポイント悪化している。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今後について</a:t>
          </a:r>
          <a:r>
            <a:rPr kumimoji="1" lang="ja-JP" altLang="en-US" sz="1100" b="0" i="0" baseline="0">
              <a:solidFill>
                <a:sysClr val="windowText" lastClr="000000"/>
              </a:solidFill>
              <a:effectLst/>
              <a:latin typeface="+mn-lt"/>
              <a:ea typeface="+mn-ea"/>
              <a:cs typeface="+mn-cs"/>
            </a:rPr>
            <a:t>も</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学校施設や町営住宅、庁舎の外部改善工事などが予定されているため、今まで以上に</a:t>
          </a:r>
          <a:r>
            <a:rPr kumimoji="1" lang="ja-JP" altLang="ja-JP" sz="1100" b="0" i="0" baseline="0">
              <a:solidFill>
                <a:sysClr val="windowText" lastClr="000000"/>
              </a:solidFill>
              <a:effectLst/>
              <a:latin typeface="+mn-lt"/>
              <a:ea typeface="+mn-ea"/>
              <a:cs typeface="+mn-cs"/>
            </a:rPr>
            <a:t>中期財政計画の策定や予算編成において償還額を平準化できるよう調整していく。</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159173</xdr:rowOff>
    </xdr:from>
    <xdr:to>
      <xdr:col>81</xdr:col>
      <xdr:colOff>44450</xdr:colOff>
      <xdr:row>41</xdr:row>
      <xdr:rowOff>19896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1717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118956</xdr:rowOff>
    </xdr:from>
    <xdr:to>
      <xdr:col>77</xdr:col>
      <xdr:colOff>44450</xdr:colOff>
      <xdr:row>40</xdr:row>
      <xdr:rowOff>159173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7695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118956</xdr:rowOff>
    </xdr:from>
    <xdr:to>
      <xdr:col>72</xdr:col>
      <xdr:colOff>203200</xdr:colOff>
      <xdr:row>40</xdr:row>
      <xdr:rowOff>135044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9769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110913</xdr:rowOff>
    </xdr:from>
    <xdr:to>
      <xdr:col>68</xdr:col>
      <xdr:colOff>152400</xdr:colOff>
      <xdr:row>40</xdr:row>
      <xdr:rowOff>135044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689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157073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4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108373</xdr:rowOff>
    </xdr:from>
    <xdr:to>
      <xdr:col>77</xdr:col>
      <xdr:colOff>95250</xdr:colOff>
      <xdr:row>41</xdr:row>
      <xdr:rowOff>38523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48700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3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68156</xdr:rowOff>
    </xdr:from>
    <xdr:to>
      <xdr:col>73</xdr:col>
      <xdr:colOff>44450</xdr:colOff>
      <xdr:row>40</xdr:row>
      <xdr:rowOff>169756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8483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84244</xdr:rowOff>
    </xdr:from>
    <xdr:to>
      <xdr:col>68</xdr:col>
      <xdr:colOff>203200</xdr:colOff>
      <xdr:row>41</xdr:row>
      <xdr:rowOff>14394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24571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将来負担比率については、</a:t>
          </a:r>
          <a:r>
            <a:rPr kumimoji="1" lang="ja-JP" altLang="en-US" sz="1100" b="0" i="0" baseline="0">
              <a:solidFill>
                <a:sysClr val="windowText" lastClr="000000"/>
              </a:solidFill>
              <a:effectLst/>
              <a:latin typeface="+mn-lt"/>
              <a:ea typeface="+mn-ea"/>
              <a:cs typeface="+mn-cs"/>
            </a:rPr>
            <a:t>財政調整基金</a:t>
          </a:r>
          <a:r>
            <a:rPr kumimoji="1" lang="ja-JP" altLang="ja-JP" sz="1100" b="0" i="0" baseline="0">
              <a:solidFill>
                <a:sysClr val="windowText" lastClr="000000"/>
              </a:solidFill>
              <a:effectLst/>
              <a:latin typeface="+mn-lt"/>
              <a:ea typeface="+mn-ea"/>
              <a:cs typeface="+mn-cs"/>
            </a:rPr>
            <a:t>、減債基金、公共施設等整備基金に積み立てを行ったことにより充当可能財源が増加したため、前年度と比較し</a:t>
          </a:r>
          <a:r>
            <a:rPr kumimoji="1" lang="en-US" altLang="ja-JP" sz="1100" b="0" i="0" baseline="0">
              <a:solidFill>
                <a:sysClr val="windowText" lastClr="000000"/>
              </a:solidFill>
              <a:effectLst/>
              <a:latin typeface="+mn-lt"/>
              <a:ea typeface="+mn-ea"/>
              <a:cs typeface="+mn-cs"/>
            </a:rPr>
            <a:t>1.9</a:t>
          </a:r>
          <a:r>
            <a:rPr kumimoji="1" lang="ja-JP" altLang="ja-JP" sz="1100" b="0" i="0" baseline="0">
              <a:solidFill>
                <a:sysClr val="windowText" lastClr="000000"/>
              </a:solidFill>
              <a:effectLst/>
              <a:latin typeface="+mn-lt"/>
              <a:ea typeface="+mn-ea"/>
              <a:cs typeface="+mn-cs"/>
            </a:rPr>
            <a:t>ポイント改善した。</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76654</xdr:rowOff>
    </xdr:from>
    <xdr:to>
      <xdr:col>81</xdr:col>
      <xdr:colOff>44450</xdr:colOff>
      <xdr:row>14</xdr:row>
      <xdr:rowOff>109401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476954"/>
          <a:ext cx="8382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109401</xdr:rowOff>
    </xdr:from>
    <xdr:to>
      <xdr:col>77</xdr:col>
      <xdr:colOff>44450</xdr:colOff>
      <xdr:row>14</xdr:row>
      <xdr:rowOff>136979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509701"/>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136979</xdr:rowOff>
    </xdr:from>
    <xdr:to>
      <xdr:col>72</xdr:col>
      <xdr:colOff>203200</xdr:colOff>
      <xdr:row>15</xdr:row>
      <xdr:rowOff>106862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537279"/>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106862</xdr:rowOff>
    </xdr:from>
    <xdr:to>
      <xdr:col>68</xdr:col>
      <xdr:colOff>152400</xdr:colOff>
      <xdr:row>17</xdr:row>
      <xdr:rowOff>136253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678612"/>
          <a:ext cx="889000" cy="37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25854</xdr:rowOff>
    </xdr:from>
    <xdr:to>
      <xdr:col>81</xdr:col>
      <xdr:colOff>95250</xdr:colOff>
      <xdr:row>14</xdr:row>
      <xdr:rowOff>127454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42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169381</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39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58601</xdr:rowOff>
    </xdr:from>
    <xdr:to>
      <xdr:col>77</xdr:col>
      <xdr:colOff>95250</xdr:colOff>
      <xdr:row>14</xdr:row>
      <xdr:rowOff>160201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45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144978</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545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86179</xdr:rowOff>
    </xdr:from>
    <xdr:to>
      <xdr:col>73</xdr:col>
      <xdr:colOff>44450</xdr:colOff>
      <xdr:row>15</xdr:row>
      <xdr:rowOff>16329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48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1106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57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56062</xdr:rowOff>
    </xdr:from>
    <xdr:to>
      <xdr:col>68</xdr:col>
      <xdr:colOff>203200</xdr:colOff>
      <xdr:row>15</xdr:row>
      <xdr:rowOff>157662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62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142439</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714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85453</xdr:rowOff>
    </xdr:from>
    <xdr:to>
      <xdr:col>64</xdr:col>
      <xdr:colOff>152400</xdr:colOff>
      <xdr:row>18</xdr:row>
      <xdr:rowOff>15603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0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380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8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退職者増に伴い退職手当が増加したことや、人事院勧告にともなう職員、会計年度の給与等が増加したことにより、</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ポイント悪化している。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110998</xdr:rowOff>
    </xdr:from>
    <xdr:to>
      <xdr:col>24</xdr:col>
      <xdr:colOff>25400</xdr:colOff>
      <xdr:row>36</xdr:row>
      <xdr:rowOff>26416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174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110998</xdr:rowOff>
    </xdr:from>
    <xdr:to>
      <xdr:col>19</xdr:col>
      <xdr:colOff>187325</xdr:colOff>
      <xdr:row>35</xdr:row>
      <xdr:rowOff>133858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117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78994</xdr:rowOff>
    </xdr:from>
    <xdr:to>
      <xdr:col>15</xdr:col>
      <xdr:colOff>98425</xdr:colOff>
      <xdr:row>35</xdr:row>
      <xdr:rowOff>133858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797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78994</xdr:rowOff>
    </xdr:from>
    <xdr:to>
      <xdr:col>11</xdr:col>
      <xdr:colOff>9525</xdr:colOff>
      <xdr:row>36</xdr:row>
      <xdr:rowOff>21844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974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147066</xdr:rowOff>
    </xdr:from>
    <xdr:to>
      <xdr:col>24</xdr:col>
      <xdr:colOff>76200</xdr:colOff>
      <xdr:row>36</xdr:row>
      <xdr:rowOff>77216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163593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60198</xdr:rowOff>
    </xdr:from>
    <xdr:to>
      <xdr:col>20</xdr:col>
      <xdr:colOff>38100</xdr:colOff>
      <xdr:row>35</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83058</xdr:rowOff>
    </xdr:from>
    <xdr:to>
      <xdr:col>15</xdr:col>
      <xdr:colOff>149225</xdr:colOff>
      <xdr:row>36</xdr:row>
      <xdr:rowOff>13208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23385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28194</xdr:rowOff>
    </xdr:from>
    <xdr:to>
      <xdr:col>11</xdr:col>
      <xdr:colOff>60325</xdr:colOff>
      <xdr:row>35</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139971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9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142494</xdr:rowOff>
    </xdr:from>
    <xdr:to>
      <xdr:col>6</xdr:col>
      <xdr:colOff>171450</xdr:colOff>
      <xdr:row>36</xdr:row>
      <xdr:rowOff>72644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82821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近年、類似団体平均とは、ほぼ同水準を維持していたが、嘱託職員や任期付職員の賃金が制度の変更により物件費から人件費へと変更になったために改善した。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電算機器のリース料などの増により</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ポイント悪化し</a:t>
          </a:r>
          <a:r>
            <a:rPr kumimoji="1" lang="ja-JP" altLang="en-US" sz="1100">
              <a:solidFill>
                <a:sysClr val="windowText" lastClr="000000"/>
              </a:solidFill>
              <a:effectLst/>
              <a:latin typeface="+mn-lt"/>
              <a:ea typeface="+mn-ea"/>
              <a:cs typeface="+mn-cs"/>
            </a:rPr>
            <a:t>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167005</xdr:rowOff>
    </xdr:from>
    <xdr:to>
      <xdr:col>82</xdr:col>
      <xdr:colOff>107950</xdr:colOff>
      <xdr:row>15</xdr:row>
      <xdr:rowOff>46990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6730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132715</xdr:rowOff>
    </xdr:from>
    <xdr:to>
      <xdr:col>78</xdr:col>
      <xdr:colOff>69850</xdr:colOff>
      <xdr:row>14</xdr:row>
      <xdr:rowOff>167005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33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132715</xdr:rowOff>
    </xdr:from>
    <xdr:to>
      <xdr:col>73</xdr:col>
      <xdr:colOff>180975</xdr:colOff>
      <xdr:row>14</xdr:row>
      <xdr:rowOff>132715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33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132715</xdr:rowOff>
    </xdr:from>
    <xdr:to>
      <xdr:col>69</xdr:col>
      <xdr:colOff>92075</xdr:colOff>
      <xdr:row>15</xdr:row>
      <xdr:rowOff>52705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3301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116205</xdr:rowOff>
    </xdr:from>
    <xdr:to>
      <xdr:col>78</xdr:col>
      <xdr:colOff>120650</xdr:colOff>
      <xdr:row>15</xdr:row>
      <xdr:rowOff>46355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56532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8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81915</xdr:rowOff>
    </xdr:from>
    <xdr:to>
      <xdr:col>74</xdr:col>
      <xdr:colOff>31750</xdr:colOff>
      <xdr:row>15</xdr:row>
      <xdr:rowOff>12065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22242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81915</xdr:rowOff>
    </xdr:from>
    <xdr:to>
      <xdr:col>69</xdr:col>
      <xdr:colOff>142875</xdr:colOff>
      <xdr:row>15</xdr:row>
      <xdr:rowOff>12065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22242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xdr:rowOff>
    </xdr:from>
    <xdr:to>
      <xdr:col>65</xdr:col>
      <xdr:colOff>53975</xdr:colOff>
      <xdr:row>15</xdr:row>
      <xdr:rowOff>103505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113682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扶助費は依然として、類似団体平均を上回っている状況であり、令和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障がい者支援や子育て支援事業の利用者が増加している。健康増進事業などを実施し社会福祉費を減少させたり、定住促進事業などをすすめ町民の所得階層の改善を進めていく。</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51562</xdr:rowOff>
    </xdr:from>
    <xdr:to>
      <xdr:col>24</xdr:col>
      <xdr:colOff>25400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8242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33274</xdr:rowOff>
    </xdr:from>
    <xdr:to>
      <xdr:col>19</xdr:col>
      <xdr:colOff>187325</xdr:colOff>
      <xdr:row>57</xdr:row>
      <xdr:rowOff>51562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8059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104140</xdr:rowOff>
    </xdr:from>
    <xdr:to>
      <xdr:col>15</xdr:col>
      <xdr:colOff>98425</xdr:colOff>
      <xdr:row>57</xdr:row>
      <xdr:rowOff>33274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7053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104140</xdr:rowOff>
    </xdr:from>
    <xdr:to>
      <xdr:col>11</xdr:col>
      <xdr:colOff>9525</xdr:colOff>
      <xdr:row>56</xdr:row>
      <xdr:rowOff>140716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7053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762</xdr:rowOff>
    </xdr:from>
    <xdr:to>
      <xdr:col>20</xdr:col>
      <xdr:colOff>38100</xdr:colOff>
      <xdr:row>57</xdr:row>
      <xdr:rowOff>102362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87139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59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153924</xdr:rowOff>
    </xdr:from>
    <xdr:to>
      <xdr:col>15</xdr:col>
      <xdr:colOff>149225</xdr:colOff>
      <xdr:row>57</xdr:row>
      <xdr:rowOff>84074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68851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8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53340</xdr:rowOff>
    </xdr:from>
    <xdr:to>
      <xdr:col>11</xdr:col>
      <xdr:colOff>60325</xdr:colOff>
      <xdr:row>56</xdr:row>
      <xdr:rowOff>154940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139717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89916</xdr:rowOff>
    </xdr:from>
    <xdr:to>
      <xdr:col>6</xdr:col>
      <xdr:colOff>171450</xdr:colOff>
      <xdr:row>57</xdr:row>
      <xdr:rowOff>20066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4843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その他の経費はほとんどが繰出金となっている。赤字補てん的な繰出金が増加していた国民健康保険事業は、平成</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年度より赤字解消に向け保険料の見直しを段階的に実施している。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下水道事業においても、経営戦略を作成し、繰出金に依存した経営からの脱却を図っている。今後も独立採算の原則に立ち返り、料金の値上げを検討するなど、一般会計の負担額を減らしていくよう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76200</xdr:rowOff>
    </xdr:from>
    <xdr:to>
      <xdr:col>82</xdr:col>
      <xdr:colOff>107950</xdr:colOff>
      <xdr:row>60</xdr:row>
      <xdr:rowOff>88900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363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88900</xdr:rowOff>
    </xdr:from>
    <xdr:to>
      <xdr:col>78</xdr:col>
      <xdr:colOff>69850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37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50800</xdr:rowOff>
    </xdr:from>
    <xdr:to>
      <xdr:col>73</xdr:col>
      <xdr:colOff>180975</xdr:colOff>
      <xdr:row>60</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337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50800</xdr:rowOff>
    </xdr:from>
    <xdr:to>
      <xdr:col>69</xdr:col>
      <xdr:colOff>92075</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3378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25400</xdr:rowOff>
    </xdr:from>
    <xdr:to>
      <xdr:col>82</xdr:col>
      <xdr:colOff>158750</xdr:colOff>
      <xdr:row>60</xdr:row>
      <xdr:rowOff>127000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38100</xdr:rowOff>
    </xdr:from>
    <xdr:to>
      <xdr:col>74</xdr:col>
      <xdr:colOff>31750</xdr:colOff>
      <xdr:row>60</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0</xdr:rowOff>
    </xdr:from>
    <xdr:to>
      <xdr:col>69</xdr:col>
      <xdr:colOff>142875</xdr:colOff>
      <xdr:row>60</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86377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133350</xdr:rowOff>
    </xdr:from>
    <xdr:to>
      <xdr:col>65</xdr:col>
      <xdr:colOff>53975</xdr:colOff>
      <xdr:row>62</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48277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67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補助費等にかかる経常収支比率は、類似団体平均を上回っており、要因としては、ごみ・し尿処理事業や消防事業などを、遠賀郡・中間市で構成する一部事務組合である遠賀・中間地域広域行政事務組合で行っていることによるものであるが、今年度は負担金額が増加したこと等もあり、全体では</a:t>
          </a:r>
          <a:r>
            <a:rPr kumimoji="1" lang="en-US" altLang="ja-JP" sz="1100">
              <a:solidFill>
                <a:sysClr val="windowText" lastClr="000000"/>
              </a:solidFill>
              <a:effectLst/>
              <a:latin typeface="+mn-lt"/>
              <a:ea typeface="+mn-ea"/>
              <a:cs typeface="+mn-cs"/>
            </a:rPr>
            <a:t>0.7</a:t>
          </a:r>
          <a:r>
            <a:rPr kumimoji="1" lang="ja-JP" altLang="ja-JP" sz="1100">
              <a:solidFill>
                <a:sysClr val="windowText" lastClr="000000"/>
              </a:solidFill>
              <a:effectLst/>
              <a:latin typeface="+mn-lt"/>
              <a:ea typeface="+mn-ea"/>
              <a:cs typeface="+mn-cs"/>
            </a:rPr>
            <a:t>ポイント悪化している。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96520</xdr:rowOff>
    </xdr:from>
    <xdr:to>
      <xdr:col>82</xdr:col>
      <xdr:colOff>107950</xdr:colOff>
      <xdr:row>38</xdr:row>
      <xdr:rowOff>149860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116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81280</xdr:rowOff>
    </xdr:from>
    <xdr:to>
      <xdr:col>78</xdr:col>
      <xdr:colOff>69850</xdr:colOff>
      <xdr:row>38</xdr:row>
      <xdr:rowOff>96520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96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134620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596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134620</xdr:rowOff>
    </xdr:from>
    <xdr:to>
      <xdr:col>69</xdr:col>
      <xdr:colOff>92075</xdr:colOff>
      <xdr:row>39</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64972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99060</xdr:rowOff>
    </xdr:from>
    <xdr:to>
      <xdr:col>82</xdr:col>
      <xdr:colOff>158750</xdr:colOff>
      <xdr:row>39</xdr:row>
      <xdr:rowOff>29210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71137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45720</xdr:rowOff>
    </xdr:from>
    <xdr:to>
      <xdr:col>78</xdr:col>
      <xdr:colOff>120650</xdr:colOff>
      <xdr:row>38</xdr:row>
      <xdr:rowOff>147320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132097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4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30480</xdr:rowOff>
    </xdr:from>
    <xdr:to>
      <xdr:col>74</xdr:col>
      <xdr:colOff>31750</xdr:colOff>
      <xdr:row>38</xdr:row>
      <xdr:rowOff>132080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116857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83820</xdr:rowOff>
    </xdr:from>
    <xdr:to>
      <xdr:col>69</xdr:col>
      <xdr:colOff>142875</xdr:colOff>
      <xdr:row>39</xdr:row>
      <xdr:rowOff>13970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170197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8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110490</xdr:rowOff>
    </xdr:from>
    <xdr:to>
      <xdr:col>65</xdr:col>
      <xdr:colOff>53975</xdr:colOff>
      <xdr:row>40</xdr:row>
      <xdr:rowOff>40640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25417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公債費の残額については</a:t>
          </a:r>
          <a:r>
            <a:rPr kumimoji="1" lang="ja-JP" altLang="ja-JP" sz="1100">
              <a:solidFill>
                <a:sysClr val="windowText" lastClr="000000"/>
              </a:solidFill>
              <a:effectLst/>
              <a:latin typeface="+mn-lt"/>
              <a:ea typeface="+mn-ea"/>
              <a:cs typeface="+mn-cs"/>
            </a:rPr>
            <a:t>新規の借入額より償還額が上回ったため減少し</a:t>
          </a:r>
          <a:r>
            <a:rPr kumimoji="1" lang="ja-JP" altLang="en-US" sz="1100">
              <a:solidFill>
                <a:sysClr val="windowText" lastClr="000000"/>
              </a:solidFill>
              <a:effectLst/>
              <a:latin typeface="+mn-lt"/>
              <a:ea typeface="+mn-ea"/>
              <a:cs typeface="+mn-cs"/>
            </a:rPr>
            <a:t>ている。歳出の公債費については前年と比較し大きな変動していないが、</a:t>
          </a:r>
          <a:r>
            <a:rPr kumimoji="1" lang="ja-JP" altLang="ja-JP" sz="1100">
              <a:solidFill>
                <a:sysClr val="windowText" lastClr="000000"/>
              </a:solidFill>
              <a:effectLst/>
              <a:latin typeface="+mn-lt"/>
              <a:ea typeface="+mn-ea"/>
              <a:cs typeface="+mn-cs"/>
            </a:rPr>
            <a:t>歳入の一般財源が前年と比較し増加しているため、</a:t>
          </a:r>
          <a:r>
            <a:rPr kumimoji="1" lang="ja-JP" altLang="en-US" sz="1100">
              <a:solidFill>
                <a:sysClr val="windowText" lastClr="000000"/>
              </a:solidFill>
              <a:effectLst/>
              <a:latin typeface="+mn-lt"/>
              <a:ea typeface="+mn-ea"/>
              <a:cs typeface="+mn-cs"/>
            </a:rPr>
            <a:t>数値が</a:t>
          </a:r>
          <a:r>
            <a:rPr kumimoji="1" lang="en-US" altLang="ja-JP" sz="1100">
              <a:solidFill>
                <a:sysClr val="windowText" lastClr="000000"/>
              </a:solidFill>
              <a:effectLst/>
              <a:latin typeface="+mn-lt"/>
              <a:ea typeface="+mn-ea"/>
              <a:cs typeface="+mn-cs"/>
            </a:rPr>
            <a:t>0.5</a:t>
          </a:r>
          <a:r>
            <a:rPr kumimoji="1" lang="ja-JP" altLang="en-US" sz="1100">
              <a:solidFill>
                <a:sysClr val="windowText" lastClr="000000"/>
              </a:solidFill>
              <a:effectLst/>
              <a:latin typeface="+mn-lt"/>
              <a:ea typeface="+mn-ea"/>
              <a:cs typeface="+mn-cs"/>
            </a:rPr>
            <a:t>ポイント改善している。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投資的事業の採択は財政計画、予算編成の段階で十分に精査し、国・県補助金を活用することで新発債発行を圧縮し、将来世代への負担を極力抑える財政運営に努める。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44704</xdr:rowOff>
    </xdr:from>
    <xdr:to>
      <xdr:col>24</xdr:col>
      <xdr:colOff>25400</xdr:colOff>
      <xdr:row>76</xdr:row>
      <xdr:rowOff>67563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74904"/>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49276</xdr:rowOff>
    </xdr:from>
    <xdr:to>
      <xdr:col>19</xdr:col>
      <xdr:colOff>187325</xdr:colOff>
      <xdr:row>76</xdr:row>
      <xdr:rowOff>67563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794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17272</xdr:rowOff>
    </xdr:from>
    <xdr:to>
      <xdr:col>15</xdr:col>
      <xdr:colOff>98425</xdr:colOff>
      <xdr:row>76</xdr:row>
      <xdr:rowOff>49276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474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17272</xdr:rowOff>
    </xdr:from>
    <xdr:to>
      <xdr:col>11</xdr:col>
      <xdr:colOff>9525</xdr:colOff>
      <xdr:row>76</xdr:row>
      <xdr:rowOff>26415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474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165354</xdr:rowOff>
    </xdr:from>
    <xdr:to>
      <xdr:col>24</xdr:col>
      <xdr:colOff>76200</xdr:colOff>
      <xdr:row>76</xdr:row>
      <xdr:rowOff>95504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10431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xdr:rowOff>
    </xdr:from>
    <xdr:to>
      <xdr:col>20</xdr:col>
      <xdr:colOff>38100</xdr:colOff>
      <xdr:row>76</xdr:row>
      <xdr:rowOff>118363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128541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169926</xdr:rowOff>
    </xdr:from>
    <xdr:to>
      <xdr:col>15</xdr:col>
      <xdr:colOff>149225</xdr:colOff>
      <xdr:row>76</xdr:row>
      <xdr:rowOff>100076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110253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137922</xdr:rowOff>
    </xdr:from>
    <xdr:to>
      <xdr:col>11</xdr:col>
      <xdr:colOff>60325</xdr:colOff>
      <xdr:row>76</xdr:row>
      <xdr:rowOff>68072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78249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147065</xdr:rowOff>
    </xdr:from>
    <xdr:to>
      <xdr:col>6</xdr:col>
      <xdr:colOff>171450</xdr:colOff>
      <xdr:row>76</xdr:row>
      <xdr:rowOff>77215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87393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数値悪化の主たる原因は、歳出において、</a:t>
          </a:r>
          <a:r>
            <a:rPr kumimoji="1" lang="ja-JP" altLang="en-US" sz="1100">
              <a:solidFill>
                <a:sysClr val="windowText" lastClr="000000"/>
              </a:solidFill>
              <a:effectLst/>
              <a:latin typeface="+mn-lt"/>
              <a:ea typeface="+mn-ea"/>
              <a:cs typeface="+mn-cs"/>
            </a:rPr>
            <a:t>人件費の増加、</a:t>
          </a:r>
          <a:r>
            <a:rPr kumimoji="1" lang="ja-JP" altLang="ja-JP" sz="1100">
              <a:solidFill>
                <a:sysClr val="windowText" lastClr="000000"/>
              </a:solidFill>
              <a:effectLst/>
              <a:latin typeface="+mn-lt"/>
              <a:ea typeface="+mn-ea"/>
              <a:cs typeface="+mn-cs"/>
            </a:rPr>
            <a:t>扶助費の増加、</a:t>
          </a:r>
          <a:r>
            <a:rPr kumimoji="1" lang="ja-JP" altLang="en-US" sz="1100">
              <a:solidFill>
                <a:sysClr val="windowText" lastClr="000000"/>
              </a:solidFill>
              <a:effectLst/>
              <a:latin typeface="+mn-lt"/>
              <a:ea typeface="+mn-ea"/>
              <a:cs typeface="+mn-cs"/>
            </a:rPr>
            <a:t>公共下水道</a:t>
          </a:r>
          <a:r>
            <a:rPr kumimoji="1" lang="ja-JP" altLang="ja-JP" sz="1100">
              <a:solidFill>
                <a:sysClr val="windowText" lastClr="000000"/>
              </a:solidFill>
              <a:effectLst/>
              <a:latin typeface="+mn-lt"/>
              <a:ea typeface="+mn-ea"/>
              <a:cs typeface="+mn-cs"/>
            </a:rPr>
            <a:t>に対しての負担金の増に伴い数値が悪化している。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77</xdr:row>
      <xdr:rowOff>100330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648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115570</xdr:rowOff>
    </xdr:from>
    <xdr:to>
      <xdr:col>78</xdr:col>
      <xdr:colOff>69850</xdr:colOff>
      <xdr:row>76</xdr:row>
      <xdr:rowOff>134620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457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43180</xdr:rowOff>
    </xdr:from>
    <xdr:to>
      <xdr:col>73</xdr:col>
      <xdr:colOff>180975</xdr:colOff>
      <xdr:row>76</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733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78</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7338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21607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83820</xdr:rowOff>
    </xdr:from>
    <xdr:to>
      <xdr:col>78</xdr:col>
      <xdr:colOff>120650</xdr:colOff>
      <xdr:row>77</xdr:row>
      <xdr:rowOff>13970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64770</xdr:rowOff>
    </xdr:from>
    <xdr:to>
      <xdr:col>74</xdr:col>
      <xdr:colOff>31750</xdr:colOff>
      <xdr:row>76</xdr:row>
      <xdr:rowOff>166370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107886</xdr:rowOff>
    </xdr:from>
    <xdr:to>
      <xdr:col>29</xdr:col>
      <xdr:colOff>127000</xdr:colOff>
      <xdr:row>19</xdr:row>
      <xdr:rowOff>164109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13061"/>
          <a:ext cx="647700" cy="56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164109</xdr:rowOff>
    </xdr:from>
    <xdr:to>
      <xdr:col>26</xdr:col>
      <xdr:colOff>50800</xdr:colOff>
      <xdr:row>20</xdr:row>
      <xdr:rowOff>17831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69284"/>
          <a:ext cx="698500" cy="25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10249</xdr:rowOff>
    </xdr:from>
    <xdr:to>
      <xdr:col>22</xdr:col>
      <xdr:colOff>114300</xdr:colOff>
      <xdr:row>20</xdr:row>
      <xdr:rowOff>17831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86874"/>
          <a:ext cx="698500" cy="7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10249</xdr:rowOff>
    </xdr:from>
    <xdr:to>
      <xdr:col>18</xdr:col>
      <xdr:colOff>177800</xdr:colOff>
      <xdr:row>20</xdr:row>
      <xdr:rowOff>24549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86874"/>
          <a:ext cx="698500" cy="14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57086</xdr:rowOff>
    </xdr:from>
    <xdr:to>
      <xdr:col>29</xdr:col>
      <xdr:colOff>177800</xdr:colOff>
      <xdr:row>19</xdr:row>
      <xdr:rowOff>158686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62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29163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3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113309</xdr:rowOff>
    </xdr:from>
    <xdr:to>
      <xdr:col>26</xdr:col>
      <xdr:colOff>101600</xdr:colOff>
      <xdr:row>20</xdr:row>
      <xdr:rowOff>43459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184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28236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04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138481</xdr:rowOff>
    </xdr:from>
    <xdr:to>
      <xdr:col>22</xdr:col>
      <xdr:colOff>165100</xdr:colOff>
      <xdr:row>20</xdr:row>
      <xdr:rowOff>68631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3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53408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3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130899</xdr:rowOff>
    </xdr:from>
    <xdr:to>
      <xdr:col>19</xdr:col>
      <xdr:colOff>38100</xdr:colOff>
      <xdr:row>20</xdr:row>
      <xdr:rowOff>61049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6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45826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2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145199</xdr:rowOff>
    </xdr:from>
    <xdr:to>
      <xdr:col>15</xdr:col>
      <xdr:colOff>101600</xdr:colOff>
      <xdr:row>20</xdr:row>
      <xdr:rowOff>75349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50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60126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36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115753</xdr:rowOff>
    </xdr:from>
    <xdr:to>
      <xdr:col>29</xdr:col>
      <xdr:colOff>127000</xdr:colOff>
      <xdr:row>35</xdr:row>
      <xdr:rowOff>116918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26103"/>
          <a:ext cx="647700" cy="1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115753</xdr:rowOff>
    </xdr:from>
    <xdr:to>
      <xdr:col>26</xdr:col>
      <xdr:colOff>50800</xdr:colOff>
      <xdr:row>35</xdr:row>
      <xdr:rowOff>173131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26103"/>
          <a:ext cx="698500" cy="57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173131</xdr:rowOff>
    </xdr:from>
    <xdr:to>
      <xdr:col>22</xdr:col>
      <xdr:colOff>114300</xdr:colOff>
      <xdr:row>35</xdr:row>
      <xdr:rowOff>190116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83481"/>
          <a:ext cx="698500" cy="16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190116</xdr:rowOff>
    </xdr:from>
    <xdr:to>
      <xdr:col>18</xdr:col>
      <xdr:colOff>177800</xdr:colOff>
      <xdr:row>35</xdr:row>
      <xdr:rowOff>208176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00466"/>
          <a:ext cx="698500" cy="18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66118</xdr:rowOff>
    </xdr:from>
    <xdr:to>
      <xdr:col>29</xdr:col>
      <xdr:colOff>177800</xdr:colOff>
      <xdr:row>35</xdr:row>
      <xdr:rowOff>167718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76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38195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4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64953</xdr:rowOff>
    </xdr:from>
    <xdr:to>
      <xdr:col>26</xdr:col>
      <xdr:colOff>101600</xdr:colOff>
      <xdr:row>35</xdr:row>
      <xdr:rowOff>166553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5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151330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61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122331</xdr:rowOff>
    </xdr:from>
    <xdr:to>
      <xdr:col>22</xdr:col>
      <xdr:colOff>165100</xdr:colOff>
      <xdr:row>35</xdr:row>
      <xdr:rowOff>223931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32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208708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1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139316</xdr:rowOff>
    </xdr:from>
    <xdr:to>
      <xdr:col>19</xdr:col>
      <xdr:colOff>38100</xdr:colOff>
      <xdr:row>35</xdr:row>
      <xdr:rowOff>240916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49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225693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3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157376</xdr:rowOff>
    </xdr:from>
    <xdr:to>
      <xdr:col>15</xdr:col>
      <xdr:colOff>101600</xdr:colOff>
      <xdr:row>35</xdr:row>
      <xdr:rowOff>258976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67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243753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5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119779</xdr:rowOff>
    </xdr:from>
    <xdr:to>
      <xdr:col>24</xdr:col>
      <xdr:colOff>63500</xdr:colOff>
      <xdr:row>38</xdr:row>
      <xdr:rowOff>50578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3429"/>
          <a:ext cx="838200" cy="10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46529</xdr:rowOff>
    </xdr:from>
    <xdr:to>
      <xdr:col>19</xdr:col>
      <xdr:colOff>177800</xdr:colOff>
      <xdr:row>38</xdr:row>
      <xdr:rowOff>50578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61629"/>
          <a:ext cx="8890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46529</xdr:rowOff>
    </xdr:from>
    <xdr:to>
      <xdr:col>15</xdr:col>
      <xdr:colOff>50800</xdr:colOff>
      <xdr:row>38</xdr:row>
      <xdr:rowOff>70173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61629"/>
          <a:ext cx="889000" cy="2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50628</xdr:rowOff>
    </xdr:from>
    <xdr:to>
      <xdr:col>10</xdr:col>
      <xdr:colOff>114300</xdr:colOff>
      <xdr:row>38</xdr:row>
      <xdr:rowOff>70173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65728"/>
          <a:ext cx="8890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68979</xdr:rowOff>
    </xdr:from>
    <xdr:to>
      <xdr:col>24</xdr:col>
      <xdr:colOff>114300</xdr:colOff>
      <xdr:row>37</xdr:row>
      <xdr:rowOff>170579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47406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171228</xdr:rowOff>
    </xdr:from>
    <xdr:to>
      <xdr:col>20</xdr:col>
      <xdr:colOff>38100</xdr:colOff>
      <xdr:row>38</xdr:row>
      <xdr:rowOff>101378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92505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0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167179</xdr:rowOff>
    </xdr:from>
    <xdr:to>
      <xdr:col>15</xdr:col>
      <xdr:colOff>101600</xdr:colOff>
      <xdr:row>38</xdr:row>
      <xdr:rowOff>97329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1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88456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0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19373</xdr:rowOff>
    </xdr:from>
    <xdr:to>
      <xdr:col>10</xdr:col>
      <xdr:colOff>165100</xdr:colOff>
      <xdr:row>38</xdr:row>
      <xdr:rowOff>120973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112100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2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171278</xdr:rowOff>
    </xdr:from>
    <xdr:to>
      <xdr:col>6</xdr:col>
      <xdr:colOff>38100</xdr:colOff>
      <xdr:row>38</xdr:row>
      <xdr:rowOff>101428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1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92555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0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88923</xdr:rowOff>
    </xdr:from>
    <xdr:to>
      <xdr:col>24</xdr:col>
      <xdr:colOff>63500</xdr:colOff>
      <xdr:row>58</xdr:row>
      <xdr:rowOff>108894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33023"/>
          <a:ext cx="8382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108894</xdr:rowOff>
    </xdr:from>
    <xdr:to>
      <xdr:col>19</xdr:col>
      <xdr:colOff>177800</xdr:colOff>
      <xdr:row>58</xdr:row>
      <xdr:rowOff>123543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52994"/>
          <a:ext cx="889000" cy="1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119428</xdr:rowOff>
    </xdr:from>
    <xdr:to>
      <xdr:col>15</xdr:col>
      <xdr:colOff>50800</xdr:colOff>
      <xdr:row>58</xdr:row>
      <xdr:rowOff>123543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6352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119428</xdr:rowOff>
    </xdr:from>
    <xdr:to>
      <xdr:col>10</xdr:col>
      <xdr:colOff>114300</xdr:colOff>
      <xdr:row>59</xdr:row>
      <xdr:rowOff>3656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63528"/>
          <a:ext cx="889000" cy="5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38123</xdr:rowOff>
    </xdr:from>
    <xdr:to>
      <xdr:col>24</xdr:col>
      <xdr:colOff>114300</xdr:colOff>
      <xdr:row>58</xdr:row>
      <xdr:rowOff>139723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8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124500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58094</xdr:rowOff>
    </xdr:from>
    <xdr:to>
      <xdr:col>20</xdr:col>
      <xdr:colOff>38100</xdr:colOff>
      <xdr:row>58</xdr:row>
      <xdr:rowOff>159694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0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150821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9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72743</xdr:rowOff>
    </xdr:from>
    <xdr:to>
      <xdr:col>15</xdr:col>
      <xdr:colOff>101600</xdr:colOff>
      <xdr:row>59</xdr:row>
      <xdr:rowOff>2893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1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165470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0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68628</xdr:rowOff>
    </xdr:from>
    <xdr:to>
      <xdr:col>10</xdr:col>
      <xdr:colOff>165100</xdr:colOff>
      <xdr:row>58</xdr:row>
      <xdr:rowOff>170228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161355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0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124306</xdr:rowOff>
    </xdr:from>
    <xdr:to>
      <xdr:col>6</xdr:col>
      <xdr:colOff>38100</xdr:colOff>
      <xdr:row>59</xdr:row>
      <xdr:rowOff>54456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6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45583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6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51460</xdr:rowOff>
    </xdr:from>
    <xdr:to>
      <xdr:col>24</xdr:col>
      <xdr:colOff>63500</xdr:colOff>
      <xdr:row>77</xdr:row>
      <xdr:rowOff>110440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53110"/>
          <a:ext cx="838200" cy="5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110440</xdr:rowOff>
    </xdr:from>
    <xdr:to>
      <xdr:col>19</xdr:col>
      <xdr:colOff>177800</xdr:colOff>
      <xdr:row>77</xdr:row>
      <xdr:rowOff>132293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12090"/>
          <a:ext cx="889000" cy="2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120177</xdr:rowOff>
    </xdr:from>
    <xdr:to>
      <xdr:col>15</xdr:col>
      <xdr:colOff>50800</xdr:colOff>
      <xdr:row>77</xdr:row>
      <xdr:rowOff>132293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32182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103535</xdr:rowOff>
    </xdr:from>
    <xdr:to>
      <xdr:col>10</xdr:col>
      <xdr:colOff>114300</xdr:colOff>
      <xdr:row>77</xdr:row>
      <xdr:rowOff>120177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05185"/>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660</xdr:rowOff>
    </xdr:from>
    <xdr:to>
      <xdr:col>24</xdr:col>
      <xdr:colOff>114300</xdr:colOff>
      <xdr:row>77</xdr:row>
      <xdr:rowOff>102260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0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23537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5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59640</xdr:rowOff>
    </xdr:from>
    <xdr:to>
      <xdr:col>20</xdr:col>
      <xdr:colOff>38100</xdr:colOff>
      <xdr:row>77</xdr:row>
      <xdr:rowOff>161240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6317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03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81493</xdr:rowOff>
    </xdr:from>
    <xdr:to>
      <xdr:col>15</xdr:col>
      <xdr:colOff>101600</xdr:colOff>
      <xdr:row>78</xdr:row>
      <xdr:rowOff>11643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8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2770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7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69377</xdr:rowOff>
    </xdr:from>
    <xdr:to>
      <xdr:col>10</xdr:col>
      <xdr:colOff>165100</xdr:colOff>
      <xdr:row>77</xdr:row>
      <xdr:rowOff>170977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7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16054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4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52735</xdr:rowOff>
    </xdr:from>
    <xdr:to>
      <xdr:col>6</xdr:col>
      <xdr:colOff>38100</xdr:colOff>
      <xdr:row>77</xdr:row>
      <xdr:rowOff>154335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170862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02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167959</xdr:rowOff>
    </xdr:from>
    <xdr:to>
      <xdr:col>24</xdr:col>
      <xdr:colOff>63500</xdr:colOff>
      <xdr:row>95</xdr:row>
      <xdr:rowOff>76443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84259"/>
          <a:ext cx="838200" cy="7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76443</xdr:rowOff>
    </xdr:from>
    <xdr:to>
      <xdr:col>19</xdr:col>
      <xdr:colOff>177800</xdr:colOff>
      <xdr:row>96</xdr:row>
      <xdr:rowOff>36035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64193"/>
          <a:ext cx="889000" cy="13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113650</xdr:rowOff>
    </xdr:from>
    <xdr:to>
      <xdr:col>15</xdr:col>
      <xdr:colOff>50800</xdr:colOff>
      <xdr:row>96</xdr:row>
      <xdr:rowOff>36035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01400"/>
          <a:ext cx="889000" cy="9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113650</xdr:rowOff>
    </xdr:from>
    <xdr:to>
      <xdr:col>10</xdr:col>
      <xdr:colOff>114300</xdr:colOff>
      <xdr:row>97</xdr:row>
      <xdr:rowOff>138699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01400"/>
          <a:ext cx="889000" cy="36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117159</xdr:rowOff>
    </xdr:from>
    <xdr:to>
      <xdr:col>24</xdr:col>
      <xdr:colOff>114300</xdr:colOff>
      <xdr:row>95</xdr:row>
      <xdr:rowOff>47309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3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140036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84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25643</xdr:rowOff>
    </xdr:from>
    <xdr:to>
      <xdr:col>20</xdr:col>
      <xdr:colOff>38100</xdr:colOff>
      <xdr:row>95</xdr:row>
      <xdr:rowOff>127243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1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143770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08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156685</xdr:rowOff>
    </xdr:from>
    <xdr:to>
      <xdr:col>15</xdr:col>
      <xdr:colOff>101600</xdr:colOff>
      <xdr:row>96</xdr:row>
      <xdr:rowOff>86835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4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103362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1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62850</xdr:rowOff>
    </xdr:from>
    <xdr:to>
      <xdr:col>10</xdr:col>
      <xdr:colOff>165100</xdr:colOff>
      <xdr:row>95</xdr:row>
      <xdr:rowOff>164450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5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9527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2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87899</xdr:rowOff>
    </xdr:from>
    <xdr:to>
      <xdr:col>6</xdr:col>
      <xdr:colOff>38100</xdr:colOff>
      <xdr:row>98</xdr:row>
      <xdr:rowOff>18049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34576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9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106509</xdr:rowOff>
    </xdr:from>
    <xdr:to>
      <xdr:col>55</xdr:col>
      <xdr:colOff>0</xdr:colOff>
      <xdr:row>37</xdr:row>
      <xdr:rowOff>134496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50159"/>
          <a:ext cx="838200" cy="2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18477</xdr:rowOff>
    </xdr:from>
    <xdr:to>
      <xdr:col>50</xdr:col>
      <xdr:colOff>114300</xdr:colOff>
      <xdr:row>37</xdr:row>
      <xdr:rowOff>134496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62127"/>
          <a:ext cx="889000" cy="11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18477</xdr:rowOff>
    </xdr:from>
    <xdr:to>
      <xdr:col>45</xdr:col>
      <xdr:colOff>177800</xdr:colOff>
      <xdr:row>37</xdr:row>
      <xdr:rowOff>151642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62127"/>
          <a:ext cx="889000" cy="13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142258</xdr:rowOff>
    </xdr:from>
    <xdr:to>
      <xdr:col>41</xdr:col>
      <xdr:colOff>50800</xdr:colOff>
      <xdr:row>37</xdr:row>
      <xdr:rowOff>151642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85758"/>
          <a:ext cx="889000" cy="120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55709</xdr:rowOff>
    </xdr:from>
    <xdr:to>
      <xdr:col>55</xdr:col>
      <xdr:colOff>50800</xdr:colOff>
      <xdr:row>37</xdr:row>
      <xdr:rowOff>157309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9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78586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5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83696</xdr:rowOff>
    </xdr:from>
    <xdr:to>
      <xdr:col>50</xdr:col>
      <xdr:colOff>165100</xdr:colOff>
      <xdr:row>38</xdr:row>
      <xdr:rowOff>13846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2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4973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2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139127</xdr:rowOff>
    </xdr:from>
    <xdr:to>
      <xdr:col>46</xdr:col>
      <xdr:colOff>38100</xdr:colOff>
      <xdr:row>37</xdr:row>
      <xdr:rowOff>69277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1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85804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8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100842</xdr:rowOff>
    </xdr:from>
    <xdr:to>
      <xdr:col>41</xdr:col>
      <xdr:colOff>101600</xdr:colOff>
      <xdr:row>38</xdr:row>
      <xdr:rowOff>30992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4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47519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91458</xdr:rowOff>
    </xdr:from>
    <xdr:to>
      <xdr:col>36</xdr:col>
      <xdr:colOff>165100</xdr:colOff>
      <xdr:row>31</xdr:row>
      <xdr:rowOff>21608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3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38135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1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135888</xdr:rowOff>
    </xdr:from>
    <xdr:to>
      <xdr:col>55</xdr:col>
      <xdr:colOff>0</xdr:colOff>
      <xdr:row>56</xdr:row>
      <xdr:rowOff>139940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37088"/>
          <a:ext cx="838200" cy="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135888</xdr:rowOff>
    </xdr:from>
    <xdr:to>
      <xdr:col>50</xdr:col>
      <xdr:colOff>114300</xdr:colOff>
      <xdr:row>56</xdr:row>
      <xdr:rowOff>144483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37088"/>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117554</xdr:rowOff>
    </xdr:from>
    <xdr:to>
      <xdr:col>45</xdr:col>
      <xdr:colOff>177800</xdr:colOff>
      <xdr:row>56</xdr:row>
      <xdr:rowOff>144483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18754"/>
          <a:ext cx="889000" cy="2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117554</xdr:rowOff>
    </xdr:from>
    <xdr:to>
      <xdr:col>41</xdr:col>
      <xdr:colOff>50800</xdr:colOff>
      <xdr:row>56</xdr:row>
      <xdr:rowOff>131579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18754"/>
          <a:ext cx="889000" cy="1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89140</xdr:rowOff>
    </xdr:from>
    <xdr:to>
      <xdr:col>55</xdr:col>
      <xdr:colOff>50800</xdr:colOff>
      <xdr:row>57</xdr:row>
      <xdr:rowOff>19290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9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67567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85088</xdr:rowOff>
    </xdr:from>
    <xdr:to>
      <xdr:col>50</xdr:col>
      <xdr:colOff>165100</xdr:colOff>
      <xdr:row>57</xdr:row>
      <xdr:rowOff>15238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6365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7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93683</xdr:rowOff>
    </xdr:from>
    <xdr:to>
      <xdr:col>46</xdr:col>
      <xdr:colOff>38100</xdr:colOff>
      <xdr:row>57</xdr:row>
      <xdr:rowOff>23833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9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14960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8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66754</xdr:rowOff>
    </xdr:from>
    <xdr:to>
      <xdr:col>41</xdr:col>
      <xdr:colOff>101600</xdr:colOff>
      <xdr:row>56</xdr:row>
      <xdr:rowOff>168354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6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159481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6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80779</xdr:rowOff>
    </xdr:from>
    <xdr:to>
      <xdr:col>36</xdr:col>
      <xdr:colOff>165100</xdr:colOff>
      <xdr:row>57</xdr:row>
      <xdr:rowOff>10929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8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2056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7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168066</xdr:rowOff>
    </xdr:from>
    <xdr:to>
      <xdr:col>55</xdr:col>
      <xdr:colOff>0</xdr:colOff>
      <xdr:row>79</xdr:row>
      <xdr:rowOff>24504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69716"/>
          <a:ext cx="838200" cy="19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97313</xdr:rowOff>
    </xdr:from>
    <xdr:to>
      <xdr:col>50</xdr:col>
      <xdr:colOff>114300</xdr:colOff>
      <xdr:row>77</xdr:row>
      <xdr:rowOff>168066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298963"/>
          <a:ext cx="889000" cy="7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83598</xdr:rowOff>
    </xdr:from>
    <xdr:to>
      <xdr:col>45</xdr:col>
      <xdr:colOff>177800</xdr:colOff>
      <xdr:row>77</xdr:row>
      <xdr:rowOff>97313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852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83598</xdr:rowOff>
    </xdr:from>
    <xdr:to>
      <xdr:col>41</xdr:col>
      <xdr:colOff>50800</xdr:colOff>
      <xdr:row>77</xdr:row>
      <xdr:rowOff>141205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285248"/>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145154</xdr:rowOff>
    </xdr:from>
    <xdr:to>
      <xdr:col>55</xdr:col>
      <xdr:colOff>50800</xdr:colOff>
      <xdr:row>79</xdr:row>
      <xdr:rowOff>75304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60081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117266</xdr:rowOff>
    </xdr:from>
    <xdr:to>
      <xdr:col>50</xdr:col>
      <xdr:colOff>165100</xdr:colOff>
      <xdr:row>78</xdr:row>
      <xdr:rowOff>47416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1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63943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9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46513</xdr:rowOff>
    </xdr:from>
    <xdr:to>
      <xdr:col>46</xdr:col>
      <xdr:colOff>38100</xdr:colOff>
      <xdr:row>77</xdr:row>
      <xdr:rowOff>148113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4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164640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2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32798</xdr:rowOff>
    </xdr:from>
    <xdr:to>
      <xdr:col>41</xdr:col>
      <xdr:colOff>101600</xdr:colOff>
      <xdr:row>77</xdr:row>
      <xdr:rowOff>134398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3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150925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0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90405</xdr:rowOff>
    </xdr:from>
    <xdr:to>
      <xdr:col>36</xdr:col>
      <xdr:colOff>165100</xdr:colOff>
      <xdr:row>78</xdr:row>
      <xdr:rowOff>20555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11682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38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23693</xdr:rowOff>
    </xdr:from>
    <xdr:to>
      <xdr:col>55</xdr:col>
      <xdr:colOff>0</xdr:colOff>
      <xdr:row>98</xdr:row>
      <xdr:rowOff>26741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2579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26741</xdr:rowOff>
    </xdr:from>
    <xdr:to>
      <xdr:col>50</xdr:col>
      <xdr:colOff>114300</xdr:colOff>
      <xdr:row>98</xdr:row>
      <xdr:rowOff>61427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28841"/>
          <a:ext cx="889000" cy="3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61427</xdr:rowOff>
    </xdr:from>
    <xdr:to>
      <xdr:col>45</xdr:col>
      <xdr:colOff>177800</xdr:colOff>
      <xdr:row>98</xdr:row>
      <xdr:rowOff>62357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63527"/>
          <a:ext cx="889000" cy="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62357</xdr:rowOff>
    </xdr:from>
    <xdr:to>
      <xdr:col>41</xdr:col>
      <xdr:colOff>50800</xdr:colOff>
      <xdr:row>98</xdr:row>
      <xdr:rowOff>83959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64457"/>
          <a:ext cx="889000" cy="2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144343</xdr:rowOff>
    </xdr:from>
    <xdr:to>
      <xdr:col>55</xdr:col>
      <xdr:colOff>50800</xdr:colOff>
      <xdr:row>98</xdr:row>
      <xdr:rowOff>74493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122770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5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147391</xdr:rowOff>
    </xdr:from>
    <xdr:to>
      <xdr:col>50</xdr:col>
      <xdr:colOff>165100</xdr:colOff>
      <xdr:row>98</xdr:row>
      <xdr:rowOff>77541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68668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7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10627</xdr:rowOff>
    </xdr:from>
    <xdr:to>
      <xdr:col>46</xdr:col>
      <xdr:colOff>38100</xdr:colOff>
      <xdr:row>98</xdr:row>
      <xdr:rowOff>112227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103354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11557</xdr:rowOff>
    </xdr:from>
    <xdr:to>
      <xdr:col>41</xdr:col>
      <xdr:colOff>101600</xdr:colOff>
      <xdr:row>98</xdr:row>
      <xdr:rowOff>113157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1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104284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0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33159</xdr:rowOff>
    </xdr:from>
    <xdr:to>
      <xdr:col>36</xdr:col>
      <xdr:colOff>165100</xdr:colOff>
      <xdr:row>98</xdr:row>
      <xdr:rowOff>134759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125886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2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34100</xdr:rowOff>
    </xdr:from>
    <xdr:to>
      <xdr:col>85</xdr:col>
      <xdr:colOff>127000</xdr:colOff>
      <xdr:row>77</xdr:row>
      <xdr:rowOff>34430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35750"/>
          <a:ext cx="8382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34430</xdr:rowOff>
    </xdr:from>
    <xdr:to>
      <xdr:col>81</xdr:col>
      <xdr:colOff>50800</xdr:colOff>
      <xdr:row>77</xdr:row>
      <xdr:rowOff>47041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36080"/>
          <a:ext cx="8890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47041</xdr:rowOff>
    </xdr:from>
    <xdr:to>
      <xdr:col>76</xdr:col>
      <xdr:colOff>114300</xdr:colOff>
      <xdr:row>77</xdr:row>
      <xdr:rowOff>67690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48691"/>
          <a:ext cx="889000" cy="2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67690</xdr:rowOff>
    </xdr:from>
    <xdr:to>
      <xdr:col>71</xdr:col>
      <xdr:colOff>177800</xdr:colOff>
      <xdr:row>77</xdr:row>
      <xdr:rowOff>82259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9340"/>
          <a:ext cx="889000" cy="1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154750</xdr:rowOff>
    </xdr:from>
    <xdr:to>
      <xdr:col>85</xdr:col>
      <xdr:colOff>177800</xdr:colOff>
      <xdr:row>77</xdr:row>
      <xdr:rowOff>84900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133177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6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155080</xdr:rowOff>
    </xdr:from>
    <xdr:to>
      <xdr:col>81</xdr:col>
      <xdr:colOff>101600</xdr:colOff>
      <xdr:row>77</xdr:row>
      <xdr:rowOff>85230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76357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7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167691</xdr:rowOff>
    </xdr:from>
    <xdr:to>
      <xdr:col>76</xdr:col>
      <xdr:colOff>165100</xdr:colOff>
      <xdr:row>77</xdr:row>
      <xdr:rowOff>97841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9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88968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9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16890</xdr:rowOff>
    </xdr:from>
    <xdr:to>
      <xdr:col>72</xdr:col>
      <xdr:colOff>38100</xdr:colOff>
      <xdr:row>77</xdr:row>
      <xdr:rowOff>118490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109617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1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31459</xdr:rowOff>
    </xdr:from>
    <xdr:to>
      <xdr:col>67</xdr:col>
      <xdr:colOff>101600</xdr:colOff>
      <xdr:row>77</xdr:row>
      <xdr:rowOff>133059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3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124186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2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35714</xdr:rowOff>
    </xdr:from>
    <xdr:to>
      <xdr:col>85</xdr:col>
      <xdr:colOff>127000</xdr:colOff>
      <xdr:row>98</xdr:row>
      <xdr:rowOff>53564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37814"/>
          <a:ext cx="8382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35714</xdr:rowOff>
    </xdr:from>
    <xdr:to>
      <xdr:col>81</xdr:col>
      <xdr:colOff>50800</xdr:colOff>
      <xdr:row>98</xdr:row>
      <xdr:rowOff>64523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37814"/>
          <a:ext cx="889000" cy="2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27330</xdr:rowOff>
    </xdr:from>
    <xdr:to>
      <xdr:col>76</xdr:col>
      <xdr:colOff>114300</xdr:colOff>
      <xdr:row>98</xdr:row>
      <xdr:rowOff>64523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29430"/>
          <a:ext cx="889000" cy="3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27330</xdr:rowOff>
    </xdr:from>
    <xdr:to>
      <xdr:col>71</xdr:col>
      <xdr:colOff>177800</xdr:colOff>
      <xdr:row>98</xdr:row>
      <xdr:rowOff>106621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29430"/>
          <a:ext cx="889000" cy="7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2764</xdr:rowOff>
    </xdr:from>
    <xdr:to>
      <xdr:col>85</xdr:col>
      <xdr:colOff>177800</xdr:colOff>
      <xdr:row>98</xdr:row>
      <xdr:rowOff>104364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156364</xdr:rowOff>
    </xdr:from>
    <xdr:to>
      <xdr:col>81</xdr:col>
      <xdr:colOff>101600</xdr:colOff>
      <xdr:row>98</xdr:row>
      <xdr:rowOff>86514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103041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6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13723</xdr:rowOff>
    </xdr:from>
    <xdr:to>
      <xdr:col>76</xdr:col>
      <xdr:colOff>165100</xdr:colOff>
      <xdr:row>98</xdr:row>
      <xdr:rowOff>115323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106450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147980</xdr:rowOff>
    </xdr:from>
    <xdr:to>
      <xdr:col>72</xdr:col>
      <xdr:colOff>38100</xdr:colOff>
      <xdr:row>98</xdr:row>
      <xdr:rowOff>78130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69257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55821</xdr:rowOff>
    </xdr:from>
    <xdr:to>
      <xdr:col>67</xdr:col>
      <xdr:colOff>101600</xdr:colOff>
      <xdr:row>98</xdr:row>
      <xdr:rowOff>157421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148548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5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166904</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510554"/>
          <a:ext cx="838200" cy="14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8393</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23493"/>
          <a:ext cx="889000" cy="13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8393</xdr:rowOff>
    </xdr:from>
    <xdr:to>
      <xdr:col>107</xdr:col>
      <xdr:colOff>50800</xdr:colOff>
      <xdr:row>38</xdr:row>
      <xdr:rowOff>14656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23493"/>
          <a:ext cx="8890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14656</xdr:rowOff>
    </xdr:from>
    <xdr:to>
      <xdr:col>102</xdr:col>
      <xdr:colOff>114300</xdr:colOff>
      <xdr:row>38</xdr:row>
      <xdr:rowOff>20782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529756"/>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116103</xdr:rowOff>
    </xdr:from>
    <xdr:to>
      <xdr:col>116</xdr:col>
      <xdr:colOff>114300</xdr:colOff>
      <xdr:row>38</xdr:row>
      <xdr:rowOff>46253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5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138980</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31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129042</xdr:rowOff>
    </xdr:from>
    <xdr:to>
      <xdr:col>107</xdr:col>
      <xdr:colOff>101600</xdr:colOff>
      <xdr:row>38</xdr:row>
      <xdr:rowOff>59192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7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75719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4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135306</xdr:rowOff>
    </xdr:from>
    <xdr:to>
      <xdr:col>102</xdr:col>
      <xdr:colOff>165100</xdr:colOff>
      <xdr:row>38</xdr:row>
      <xdr:rowOff>65456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7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81983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141432</xdr:rowOff>
    </xdr:from>
    <xdr:to>
      <xdr:col>98</xdr:col>
      <xdr:colOff>38100</xdr:colOff>
      <xdr:row>38</xdr:row>
      <xdr:rowOff>71582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88109</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6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40030</xdr:rowOff>
    </xdr:from>
    <xdr:to>
      <xdr:col>116</xdr:col>
      <xdr:colOff>63500</xdr:colOff>
      <xdr:row>58</xdr:row>
      <xdr:rowOff>40487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8413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40487</xdr:rowOff>
    </xdr:from>
    <xdr:to>
      <xdr:col>111</xdr:col>
      <xdr:colOff>177800</xdr:colOff>
      <xdr:row>58</xdr:row>
      <xdr:rowOff>41036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84587"/>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41036</xdr:rowOff>
    </xdr:from>
    <xdr:to>
      <xdr:col>107</xdr:col>
      <xdr:colOff>50800</xdr:colOff>
      <xdr:row>58</xdr:row>
      <xdr:rowOff>41402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85136"/>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41402</xdr:rowOff>
    </xdr:from>
    <xdr:to>
      <xdr:col>102</xdr:col>
      <xdr:colOff>114300</xdr:colOff>
      <xdr:row>58</xdr:row>
      <xdr:rowOff>41677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85502"/>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160680</xdr:rowOff>
    </xdr:from>
    <xdr:to>
      <xdr:col>116</xdr:col>
      <xdr:colOff>114300</xdr:colOff>
      <xdr:row>58</xdr:row>
      <xdr:rowOff>90830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120057</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2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161137</xdr:rowOff>
    </xdr:from>
    <xdr:to>
      <xdr:col>112</xdr:col>
      <xdr:colOff>38100</xdr:colOff>
      <xdr:row>58</xdr:row>
      <xdr:rowOff>91287</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107814</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0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161686</xdr:rowOff>
    </xdr:from>
    <xdr:to>
      <xdr:col>107</xdr:col>
      <xdr:colOff>101600</xdr:colOff>
      <xdr:row>58</xdr:row>
      <xdr:rowOff>91836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3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108363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70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162052</xdr:rowOff>
    </xdr:from>
    <xdr:to>
      <xdr:col>102</xdr:col>
      <xdr:colOff>165100</xdr:colOff>
      <xdr:row>58</xdr:row>
      <xdr:rowOff>92202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3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83329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2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162327</xdr:rowOff>
    </xdr:from>
    <xdr:to>
      <xdr:col>98</xdr:col>
      <xdr:colOff>38100</xdr:colOff>
      <xdr:row>58</xdr:row>
      <xdr:rowOff>92477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83604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27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54759</xdr:rowOff>
    </xdr:from>
    <xdr:to>
      <xdr:col>116</xdr:col>
      <xdr:colOff>63500</xdr:colOff>
      <xdr:row>74</xdr:row>
      <xdr:rowOff>75986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74205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54759</xdr:rowOff>
    </xdr:from>
    <xdr:to>
      <xdr:col>111</xdr:col>
      <xdr:colOff>177800</xdr:colOff>
      <xdr:row>74</xdr:row>
      <xdr:rowOff>102340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742059"/>
          <a:ext cx="889000" cy="4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102340</xdr:rowOff>
    </xdr:from>
    <xdr:to>
      <xdr:col>107</xdr:col>
      <xdr:colOff>50800</xdr:colOff>
      <xdr:row>74</xdr:row>
      <xdr:rowOff>126735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789640"/>
          <a:ext cx="889000" cy="2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93556</xdr:rowOff>
    </xdr:from>
    <xdr:to>
      <xdr:col>102</xdr:col>
      <xdr:colOff>114300</xdr:colOff>
      <xdr:row>74</xdr:row>
      <xdr:rowOff>126735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780856"/>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25186</xdr:rowOff>
    </xdr:from>
    <xdr:to>
      <xdr:col>116</xdr:col>
      <xdr:colOff>114300</xdr:colOff>
      <xdr:row>74</xdr:row>
      <xdr:rowOff>126786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71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48063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56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3959</xdr:rowOff>
    </xdr:from>
    <xdr:to>
      <xdr:col>112</xdr:col>
      <xdr:colOff>38100</xdr:colOff>
      <xdr:row>74</xdr:row>
      <xdr:rowOff>105559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69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122086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46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51540</xdr:rowOff>
    </xdr:from>
    <xdr:to>
      <xdr:col>107</xdr:col>
      <xdr:colOff>101600</xdr:colOff>
      <xdr:row>74</xdr:row>
      <xdr:rowOff>153140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3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169667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1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75935</xdr:rowOff>
    </xdr:from>
    <xdr:to>
      <xdr:col>102</xdr:col>
      <xdr:colOff>165100</xdr:colOff>
      <xdr:row>75</xdr:row>
      <xdr:rowOff>6085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7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22612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5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42756</xdr:rowOff>
    </xdr:from>
    <xdr:to>
      <xdr:col>98</xdr:col>
      <xdr:colOff>38100</xdr:colOff>
      <xdr:row>74</xdr:row>
      <xdr:rowOff>144356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73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160883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50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●人件費は、</a:t>
          </a:r>
          <a:r>
            <a:rPr kumimoji="1" lang="ja-JP" altLang="en-US" sz="1100" b="0" i="0" baseline="0">
              <a:solidFill>
                <a:sysClr val="windowText" lastClr="000000"/>
              </a:solidFill>
              <a:effectLst/>
              <a:latin typeface="+mn-lt"/>
              <a:ea typeface="+mn-ea"/>
              <a:cs typeface="+mn-cs"/>
            </a:rPr>
            <a:t>人事院勧告にともない職員給与等が増加しているが、</a:t>
          </a:r>
          <a:r>
            <a:rPr kumimoji="1" lang="ja-JP" altLang="ja-JP" sz="1100" b="0" i="0" baseline="0">
              <a:solidFill>
                <a:sysClr val="windowText" lastClr="000000"/>
              </a:solidFill>
              <a:effectLst/>
              <a:latin typeface="+mn-lt"/>
              <a:ea typeface="+mn-ea"/>
              <a:cs typeface="+mn-cs"/>
            </a:rPr>
            <a:t>類似団体より下回っている。　　　　　　　　　</a:t>
          </a:r>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　●扶助費は、障害者福祉サービス事業費や障害児通所給付事業費などの経常的なもののほか、</a:t>
          </a:r>
          <a:r>
            <a:rPr kumimoji="1" lang="ja-JP" altLang="en-US" sz="1100" b="0" i="0" baseline="0">
              <a:solidFill>
                <a:sysClr val="windowText" lastClr="000000"/>
              </a:solidFill>
              <a:effectLst/>
              <a:latin typeface="+mn-lt"/>
              <a:ea typeface="+mn-ea"/>
              <a:cs typeface="+mn-cs"/>
            </a:rPr>
            <a:t>国の制度改正により児童手当の対象範囲が広がったため増加となり、依然として</a:t>
          </a:r>
          <a:r>
            <a:rPr kumimoji="1" lang="ja-JP" altLang="ja-JP" sz="1100" b="0" i="0" baseline="0">
              <a:solidFill>
                <a:sysClr val="windowText" lastClr="000000"/>
              </a:solidFill>
              <a:effectLst/>
              <a:latin typeface="+mn-lt"/>
              <a:ea typeface="+mn-ea"/>
              <a:cs typeface="+mn-cs"/>
            </a:rPr>
            <a:t>類似団体を上回った。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●補助費等は、</a:t>
          </a:r>
          <a:r>
            <a:rPr kumimoji="1" lang="ja-JP" altLang="en-US" sz="1100" b="0" i="0" baseline="0">
              <a:solidFill>
                <a:sysClr val="windowText" lastClr="000000"/>
              </a:solidFill>
              <a:effectLst/>
              <a:latin typeface="+mn-lt"/>
              <a:ea typeface="+mn-ea"/>
              <a:cs typeface="+mn-cs"/>
            </a:rPr>
            <a:t>し尿についての補償金の歳出があったため増額となり、</a:t>
          </a:r>
          <a:r>
            <a:rPr kumimoji="1" lang="ja-JP" altLang="ja-JP" sz="1100" b="0" i="0" baseline="0">
              <a:solidFill>
                <a:sysClr val="windowText" lastClr="000000"/>
              </a:solidFill>
              <a:effectLst/>
              <a:latin typeface="+mn-lt"/>
              <a:ea typeface="+mn-ea"/>
              <a:cs typeface="+mn-cs"/>
            </a:rPr>
            <a:t>類似団体を</a:t>
          </a:r>
          <a:r>
            <a:rPr kumimoji="1" lang="ja-JP" altLang="en-US" sz="1100" b="0" i="0" baseline="0">
              <a:solidFill>
                <a:sysClr val="windowText" lastClr="000000"/>
              </a:solidFill>
              <a:effectLst/>
              <a:latin typeface="+mn-lt"/>
              <a:ea typeface="+mn-ea"/>
              <a:cs typeface="+mn-cs"/>
            </a:rPr>
            <a:t>上</a:t>
          </a:r>
          <a:r>
            <a:rPr kumimoji="1" lang="ja-JP" altLang="ja-JP" sz="1100" b="0" i="0" baseline="0">
              <a:solidFill>
                <a:sysClr val="windowText" lastClr="000000"/>
              </a:solidFill>
              <a:effectLst/>
              <a:latin typeface="+mn-lt"/>
              <a:ea typeface="+mn-ea"/>
              <a:cs typeface="+mn-cs"/>
            </a:rPr>
            <a:t>回った。　</a:t>
          </a:r>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●積立金は、</a:t>
          </a:r>
          <a:r>
            <a:rPr kumimoji="1" lang="ja-JP" altLang="en-US" sz="1100" b="0" i="0" baseline="0">
              <a:solidFill>
                <a:sysClr val="windowText" lastClr="000000"/>
              </a:solidFill>
              <a:effectLst/>
              <a:latin typeface="+mn-lt"/>
              <a:ea typeface="+mn-ea"/>
              <a:cs typeface="+mn-cs"/>
            </a:rPr>
            <a:t>財政調整基金や</a:t>
          </a:r>
          <a:r>
            <a:rPr kumimoji="1" lang="ja-JP" altLang="ja-JP" sz="1100" b="0" i="0" baseline="0">
              <a:solidFill>
                <a:sysClr val="windowText" lastClr="000000"/>
              </a:solidFill>
              <a:effectLst/>
              <a:latin typeface="+mn-lt"/>
              <a:ea typeface="+mn-ea"/>
              <a:cs typeface="+mn-cs"/>
            </a:rPr>
            <a:t>減債基金、公共施設等整備基金に積立てた</a:t>
          </a:r>
          <a:r>
            <a:rPr kumimoji="1" lang="ja-JP" altLang="en-US" sz="1100" b="0" i="0" baseline="0">
              <a:solidFill>
                <a:sysClr val="windowText" lastClr="000000"/>
              </a:solidFill>
              <a:effectLst/>
              <a:latin typeface="+mn-lt"/>
              <a:ea typeface="+mn-ea"/>
              <a:cs typeface="+mn-cs"/>
            </a:rPr>
            <a:t>が</a:t>
          </a:r>
          <a:r>
            <a:rPr kumimoji="1" lang="ja-JP" altLang="ja-JP" sz="1100" b="0" i="0" baseline="0">
              <a:solidFill>
                <a:sysClr val="windowText" lastClr="000000"/>
              </a:solidFill>
              <a:effectLst/>
              <a:latin typeface="+mn-lt"/>
              <a:ea typeface="+mn-ea"/>
              <a:cs typeface="+mn-cs"/>
            </a:rPr>
            <a:t>、類似団体を</a:t>
          </a:r>
          <a:r>
            <a:rPr kumimoji="1" lang="ja-JP" altLang="en-US" sz="1100" b="0" i="0" baseline="0">
              <a:solidFill>
                <a:sysClr val="windowText" lastClr="000000"/>
              </a:solidFill>
              <a:effectLst/>
              <a:latin typeface="+mn-lt"/>
              <a:ea typeface="+mn-ea"/>
              <a:cs typeface="+mn-cs"/>
            </a:rPr>
            <a:t>下</a:t>
          </a:r>
          <a:r>
            <a:rPr kumimoji="1" lang="ja-JP" altLang="ja-JP" sz="1100" b="0" i="0" baseline="0">
              <a:solidFill>
                <a:sysClr val="windowText" lastClr="000000"/>
              </a:solidFill>
              <a:effectLst/>
              <a:latin typeface="+mn-lt"/>
              <a:ea typeface="+mn-ea"/>
              <a:cs typeface="+mn-cs"/>
            </a:rPr>
            <a:t>回った。</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●物件費は、過去の行財政改革の効果で、いずれの年も類似団体を下回っている。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●普通建設事業費は、</a:t>
          </a:r>
          <a:r>
            <a:rPr kumimoji="1" lang="ja-JP" altLang="en-US" sz="1100" b="0" i="0" baseline="0">
              <a:solidFill>
                <a:sysClr val="windowText" lastClr="000000"/>
              </a:solidFill>
              <a:effectLst/>
              <a:latin typeface="+mn-lt"/>
              <a:ea typeface="+mn-ea"/>
              <a:cs typeface="+mn-cs"/>
            </a:rPr>
            <a:t>老朽化が進んでいる学校施設や</a:t>
          </a:r>
          <a:r>
            <a:rPr kumimoji="1" lang="ja-JP" altLang="ja-JP" sz="1100" b="0" i="0" baseline="0">
              <a:solidFill>
                <a:sysClr val="windowText" lastClr="000000"/>
              </a:solidFill>
              <a:effectLst/>
              <a:latin typeface="+mn-lt"/>
              <a:ea typeface="+mn-ea"/>
              <a:cs typeface="+mn-cs"/>
            </a:rPr>
            <a:t>、町営住宅の除却工事を行ったことにより増加している。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●公債費は、施設の老朽化により投資的事業費が増加していることもあり、今後も増える見込みであるが、類似団体より下回っている。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68834</xdr:rowOff>
    </xdr:from>
    <xdr:to>
      <xdr:col>24</xdr:col>
      <xdr:colOff>63500</xdr:colOff>
      <xdr:row>35</xdr:row>
      <xdr:rowOff>99314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69584"/>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68834</xdr:rowOff>
    </xdr:from>
    <xdr:to>
      <xdr:col>19</xdr:col>
      <xdr:colOff>177800</xdr:colOff>
      <xdr:row>35</xdr:row>
      <xdr:rowOff>84836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958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84836</xdr:rowOff>
    </xdr:from>
    <xdr:to>
      <xdr:col>15</xdr:col>
      <xdr:colOff>50800</xdr:colOff>
      <xdr:row>35</xdr:row>
      <xdr:rowOff>90932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8558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74168</xdr:rowOff>
    </xdr:from>
    <xdr:to>
      <xdr:col>10</xdr:col>
      <xdr:colOff>114300</xdr:colOff>
      <xdr:row>35</xdr:row>
      <xdr:rowOff>90932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4918"/>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48514</xdr:rowOff>
    </xdr:from>
    <xdr:to>
      <xdr:col>24</xdr:col>
      <xdr:colOff>114300</xdr:colOff>
      <xdr:row>35</xdr:row>
      <xdr:rowOff>150114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26941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27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18034</xdr:rowOff>
    </xdr:from>
    <xdr:to>
      <xdr:col>20</xdr:col>
      <xdr:colOff>38100</xdr:colOff>
      <xdr:row>35</xdr:row>
      <xdr:rowOff>119634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110761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1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34036</xdr:rowOff>
    </xdr:from>
    <xdr:to>
      <xdr:col>15</xdr:col>
      <xdr:colOff>101600</xdr:colOff>
      <xdr:row>35</xdr:row>
      <xdr:rowOff>135636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126763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40132</xdr:rowOff>
    </xdr:from>
    <xdr:to>
      <xdr:col>10</xdr:col>
      <xdr:colOff>165100</xdr:colOff>
      <xdr:row>35</xdr:row>
      <xdr:rowOff>141732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132859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3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23368</xdr:rowOff>
    </xdr:from>
    <xdr:to>
      <xdr:col>6</xdr:col>
      <xdr:colOff>38100</xdr:colOff>
      <xdr:row>35</xdr:row>
      <xdr:rowOff>124968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141495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168705</xdr:rowOff>
    </xdr:from>
    <xdr:to>
      <xdr:col>24</xdr:col>
      <xdr:colOff>63500</xdr:colOff>
      <xdr:row>57</xdr:row>
      <xdr:rowOff>169769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1355"/>
          <a:ext cx="838200" cy="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169769</xdr:rowOff>
    </xdr:from>
    <xdr:to>
      <xdr:col>19</xdr:col>
      <xdr:colOff>177800</xdr:colOff>
      <xdr:row>58</xdr:row>
      <xdr:rowOff>15029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42419"/>
          <a:ext cx="889000" cy="1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158796</xdr:rowOff>
    </xdr:from>
    <xdr:to>
      <xdr:col>15</xdr:col>
      <xdr:colOff>50800</xdr:colOff>
      <xdr:row>58</xdr:row>
      <xdr:rowOff>15029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31446"/>
          <a:ext cx="889000" cy="2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13513</xdr:rowOff>
    </xdr:from>
    <xdr:to>
      <xdr:col>10</xdr:col>
      <xdr:colOff>114300</xdr:colOff>
      <xdr:row>57</xdr:row>
      <xdr:rowOff>158796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14713"/>
          <a:ext cx="889000" cy="31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117905</xdr:rowOff>
    </xdr:from>
    <xdr:to>
      <xdr:col>24</xdr:col>
      <xdr:colOff>114300</xdr:colOff>
      <xdr:row>58</xdr:row>
      <xdr:rowOff>48055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32832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118969</xdr:rowOff>
    </xdr:from>
    <xdr:to>
      <xdr:col>20</xdr:col>
      <xdr:colOff>38100</xdr:colOff>
      <xdr:row>58</xdr:row>
      <xdr:rowOff>49119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40246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135679</xdr:rowOff>
    </xdr:from>
    <xdr:to>
      <xdr:col>15</xdr:col>
      <xdr:colOff>101600</xdr:colOff>
      <xdr:row>58</xdr:row>
      <xdr:rowOff>65829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56956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107996</xdr:rowOff>
    </xdr:from>
    <xdr:to>
      <xdr:col>10</xdr:col>
      <xdr:colOff>165100</xdr:colOff>
      <xdr:row>58</xdr:row>
      <xdr:rowOff>38146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29273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7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134163</xdr:rowOff>
    </xdr:from>
    <xdr:to>
      <xdr:col>6</xdr:col>
      <xdr:colOff>38100</xdr:colOff>
      <xdr:row>56</xdr:row>
      <xdr:rowOff>64313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6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55440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56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143243</xdr:rowOff>
    </xdr:from>
    <xdr:to>
      <xdr:col>24</xdr:col>
      <xdr:colOff>63500</xdr:colOff>
      <xdr:row>74</xdr:row>
      <xdr:rowOff>129657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59093"/>
          <a:ext cx="838200" cy="15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129657</xdr:rowOff>
    </xdr:from>
    <xdr:to>
      <xdr:col>19</xdr:col>
      <xdr:colOff>177800</xdr:colOff>
      <xdr:row>74</xdr:row>
      <xdr:rowOff>168983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16957"/>
          <a:ext cx="889000" cy="3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168983</xdr:rowOff>
    </xdr:from>
    <xdr:to>
      <xdr:col>15</xdr:col>
      <xdr:colOff>50800</xdr:colOff>
      <xdr:row>75</xdr:row>
      <xdr:rowOff>43231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856283"/>
          <a:ext cx="889000" cy="4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43231</xdr:rowOff>
    </xdr:from>
    <xdr:to>
      <xdr:col>10</xdr:col>
      <xdr:colOff>114300</xdr:colOff>
      <xdr:row>76</xdr:row>
      <xdr:rowOff>136728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01981"/>
          <a:ext cx="889000" cy="26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92443</xdr:rowOff>
    </xdr:from>
    <xdr:to>
      <xdr:col>24</xdr:col>
      <xdr:colOff>114300</xdr:colOff>
      <xdr:row>74</xdr:row>
      <xdr:rowOff>22593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0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115320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5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78857</xdr:rowOff>
    </xdr:from>
    <xdr:to>
      <xdr:col>20</xdr:col>
      <xdr:colOff>38100</xdr:colOff>
      <xdr:row>75</xdr:row>
      <xdr:rowOff>9007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6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25534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41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118183</xdr:rowOff>
    </xdr:from>
    <xdr:to>
      <xdr:col>15</xdr:col>
      <xdr:colOff>101600</xdr:colOff>
      <xdr:row>75</xdr:row>
      <xdr:rowOff>48333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0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64860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8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163881</xdr:rowOff>
    </xdr:from>
    <xdr:to>
      <xdr:col>10</xdr:col>
      <xdr:colOff>165100</xdr:colOff>
      <xdr:row>75</xdr:row>
      <xdr:rowOff>94031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5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110558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26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85928</xdr:rowOff>
    </xdr:from>
    <xdr:to>
      <xdr:col>6</xdr:col>
      <xdr:colOff>38100</xdr:colOff>
      <xdr:row>77</xdr:row>
      <xdr:rowOff>16078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32605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157257</xdr:rowOff>
    </xdr:from>
    <xdr:to>
      <xdr:col>24</xdr:col>
      <xdr:colOff>63500</xdr:colOff>
      <xdr:row>98</xdr:row>
      <xdr:rowOff>166568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59357"/>
          <a:ext cx="838200" cy="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151755</xdr:rowOff>
    </xdr:from>
    <xdr:to>
      <xdr:col>19</xdr:col>
      <xdr:colOff>177800</xdr:colOff>
      <xdr:row>98</xdr:row>
      <xdr:rowOff>157257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53855"/>
          <a:ext cx="889000" cy="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113503</xdr:rowOff>
    </xdr:from>
    <xdr:to>
      <xdr:col>15</xdr:col>
      <xdr:colOff>50800</xdr:colOff>
      <xdr:row>98</xdr:row>
      <xdr:rowOff>151755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15603"/>
          <a:ext cx="889000" cy="3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113503</xdr:rowOff>
    </xdr:from>
    <xdr:to>
      <xdr:col>10</xdr:col>
      <xdr:colOff>114300</xdr:colOff>
      <xdr:row>99</xdr:row>
      <xdr:rowOff>34423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15603"/>
          <a:ext cx="889000" cy="9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115768</xdr:rowOff>
    </xdr:from>
    <xdr:to>
      <xdr:col>24</xdr:col>
      <xdr:colOff>114300</xdr:colOff>
      <xdr:row>99</xdr:row>
      <xdr:rowOff>45918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1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30695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3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106457</xdr:rowOff>
    </xdr:from>
    <xdr:to>
      <xdr:col>20</xdr:col>
      <xdr:colOff>38100</xdr:colOff>
      <xdr:row>99</xdr:row>
      <xdr:rowOff>36607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0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27734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0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100955</xdr:rowOff>
    </xdr:from>
    <xdr:to>
      <xdr:col>15</xdr:col>
      <xdr:colOff>101600</xdr:colOff>
      <xdr:row>99</xdr:row>
      <xdr:rowOff>31105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90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22232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9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62703</xdr:rowOff>
    </xdr:from>
    <xdr:to>
      <xdr:col>10</xdr:col>
      <xdr:colOff>165100</xdr:colOff>
      <xdr:row>98</xdr:row>
      <xdr:rowOff>164303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6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155430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5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155073</xdr:rowOff>
    </xdr:from>
    <xdr:to>
      <xdr:col>6</xdr:col>
      <xdr:colOff>38100</xdr:colOff>
      <xdr:row>99</xdr:row>
      <xdr:rowOff>85223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5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76350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4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75365</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61915"/>
          <a:ext cx="889000" cy="2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24565</xdr:rowOff>
    </xdr:from>
    <xdr:to>
      <xdr:col>36</xdr:col>
      <xdr:colOff>165100</xdr:colOff>
      <xdr:row>39</xdr:row>
      <xdr:rowOff>126165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1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117292</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038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3016</xdr:rowOff>
    </xdr:from>
    <xdr:to>
      <xdr:col>55</xdr:col>
      <xdr:colOff>0</xdr:colOff>
      <xdr:row>59</xdr:row>
      <xdr:rowOff>9703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18566"/>
          <a:ext cx="838200" cy="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9703</xdr:rowOff>
    </xdr:from>
    <xdr:to>
      <xdr:col>50</xdr:col>
      <xdr:colOff>114300</xdr:colOff>
      <xdr:row>59</xdr:row>
      <xdr:rowOff>10788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25253"/>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10788</xdr:rowOff>
    </xdr:from>
    <xdr:to>
      <xdr:col>45</xdr:col>
      <xdr:colOff>177800</xdr:colOff>
      <xdr:row>59</xdr:row>
      <xdr:rowOff>11055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6338"/>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7055</xdr:rowOff>
    </xdr:from>
    <xdr:to>
      <xdr:col>41</xdr:col>
      <xdr:colOff>50800</xdr:colOff>
      <xdr:row>59</xdr:row>
      <xdr:rowOff>11055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22605"/>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123666</xdr:rowOff>
    </xdr:from>
    <xdr:to>
      <xdr:col>55</xdr:col>
      <xdr:colOff>50800</xdr:colOff>
      <xdr:row>59</xdr:row>
      <xdr:rowOff>53816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6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38593</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8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130353</xdr:rowOff>
    </xdr:from>
    <xdr:to>
      <xdr:col>50</xdr:col>
      <xdr:colOff>165100</xdr:colOff>
      <xdr:row>59</xdr:row>
      <xdr:rowOff>60503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7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51630</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6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131438</xdr:rowOff>
    </xdr:from>
    <xdr:to>
      <xdr:col>46</xdr:col>
      <xdr:colOff>38100</xdr:colOff>
      <xdr:row>59</xdr:row>
      <xdr:rowOff>61588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7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52715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6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131705</xdr:rowOff>
    </xdr:from>
    <xdr:to>
      <xdr:col>41</xdr:col>
      <xdr:colOff>101600</xdr:colOff>
      <xdr:row>59</xdr:row>
      <xdr:rowOff>61855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52982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6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127705</xdr:rowOff>
    </xdr:from>
    <xdr:to>
      <xdr:col>36</xdr:col>
      <xdr:colOff>165100</xdr:colOff>
      <xdr:row>59</xdr:row>
      <xdr:rowOff>57855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7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48982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6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146768</xdr:rowOff>
    </xdr:from>
    <xdr:to>
      <xdr:col>55</xdr:col>
      <xdr:colOff>0</xdr:colOff>
      <xdr:row>78</xdr:row>
      <xdr:rowOff>149130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19868"/>
          <a:ext cx="8382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50336</xdr:rowOff>
    </xdr:from>
    <xdr:to>
      <xdr:col>50</xdr:col>
      <xdr:colOff>114300</xdr:colOff>
      <xdr:row>78</xdr:row>
      <xdr:rowOff>149130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23436"/>
          <a:ext cx="889000" cy="9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38715</xdr:rowOff>
    </xdr:from>
    <xdr:to>
      <xdr:col>45</xdr:col>
      <xdr:colOff>177800</xdr:colOff>
      <xdr:row>78</xdr:row>
      <xdr:rowOff>50336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11815"/>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41650</xdr:rowOff>
    </xdr:from>
    <xdr:to>
      <xdr:col>41</xdr:col>
      <xdr:colOff>50800</xdr:colOff>
      <xdr:row>78</xdr:row>
      <xdr:rowOff>38715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43300"/>
          <a:ext cx="889000" cy="16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95968</xdr:rowOff>
    </xdr:from>
    <xdr:to>
      <xdr:col>55</xdr:col>
      <xdr:colOff>50800</xdr:colOff>
      <xdr:row>79</xdr:row>
      <xdr:rowOff>26118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6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10895</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8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98330</xdr:rowOff>
    </xdr:from>
    <xdr:to>
      <xdr:col>50</xdr:col>
      <xdr:colOff>165100</xdr:colOff>
      <xdr:row>79</xdr:row>
      <xdr:rowOff>28480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19607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170986</xdr:rowOff>
    </xdr:from>
    <xdr:to>
      <xdr:col>46</xdr:col>
      <xdr:colOff>38100</xdr:colOff>
      <xdr:row>78</xdr:row>
      <xdr:rowOff>101136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92263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159365</xdr:rowOff>
    </xdr:from>
    <xdr:to>
      <xdr:col>41</xdr:col>
      <xdr:colOff>101600</xdr:colOff>
      <xdr:row>78</xdr:row>
      <xdr:rowOff>89515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106042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1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162300</xdr:rowOff>
    </xdr:from>
    <xdr:to>
      <xdr:col>36</xdr:col>
      <xdr:colOff>165100</xdr:colOff>
      <xdr:row>77</xdr:row>
      <xdr:rowOff>92450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1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108976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167182</xdr:rowOff>
    </xdr:from>
    <xdr:to>
      <xdr:col>55</xdr:col>
      <xdr:colOff>0</xdr:colOff>
      <xdr:row>96</xdr:row>
      <xdr:rowOff>34634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54932"/>
          <a:ext cx="838200" cy="3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67170</xdr:rowOff>
    </xdr:from>
    <xdr:to>
      <xdr:col>50</xdr:col>
      <xdr:colOff>114300</xdr:colOff>
      <xdr:row>96</xdr:row>
      <xdr:rowOff>34634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354920"/>
          <a:ext cx="889000" cy="13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155803</xdr:rowOff>
    </xdr:from>
    <xdr:to>
      <xdr:col>45</xdr:col>
      <xdr:colOff>177800</xdr:colOff>
      <xdr:row>95</xdr:row>
      <xdr:rowOff>67170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72103"/>
          <a:ext cx="889000" cy="8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155803</xdr:rowOff>
    </xdr:from>
    <xdr:to>
      <xdr:col>41</xdr:col>
      <xdr:colOff>50800</xdr:colOff>
      <xdr:row>95</xdr:row>
      <xdr:rowOff>51460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272103"/>
          <a:ext cx="889000" cy="6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116382</xdr:rowOff>
    </xdr:from>
    <xdr:to>
      <xdr:col>55</xdr:col>
      <xdr:colOff>50800</xdr:colOff>
      <xdr:row>96</xdr:row>
      <xdr:rowOff>46532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0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139259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5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155284</xdr:rowOff>
    </xdr:from>
    <xdr:to>
      <xdr:col>50</xdr:col>
      <xdr:colOff>165100</xdr:colOff>
      <xdr:row>96</xdr:row>
      <xdr:rowOff>85434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76561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3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16370</xdr:rowOff>
    </xdr:from>
    <xdr:to>
      <xdr:col>46</xdr:col>
      <xdr:colOff>38100</xdr:colOff>
      <xdr:row>95</xdr:row>
      <xdr:rowOff>117970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134497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7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105003</xdr:rowOff>
    </xdr:from>
    <xdr:to>
      <xdr:col>41</xdr:col>
      <xdr:colOff>101600</xdr:colOff>
      <xdr:row>95</xdr:row>
      <xdr:rowOff>35153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2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51680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9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660</xdr:rowOff>
    </xdr:from>
    <xdr:to>
      <xdr:col>36</xdr:col>
      <xdr:colOff>165100</xdr:colOff>
      <xdr:row>95</xdr:row>
      <xdr:rowOff>102260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28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118787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06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132124</xdr:rowOff>
    </xdr:from>
    <xdr:to>
      <xdr:col>85</xdr:col>
      <xdr:colOff>127000</xdr:colOff>
      <xdr:row>38</xdr:row>
      <xdr:rowOff>163311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47224"/>
          <a:ext cx="838200" cy="3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158217</xdr:rowOff>
    </xdr:from>
    <xdr:to>
      <xdr:col>81</xdr:col>
      <xdr:colOff>50800</xdr:colOff>
      <xdr:row>38</xdr:row>
      <xdr:rowOff>163311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73317"/>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158217</xdr:rowOff>
    </xdr:from>
    <xdr:to>
      <xdr:col>76</xdr:col>
      <xdr:colOff>114300</xdr:colOff>
      <xdr:row>39</xdr:row>
      <xdr:rowOff>3879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73317"/>
          <a:ext cx="8890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126343</xdr:rowOff>
    </xdr:from>
    <xdr:to>
      <xdr:col>71</xdr:col>
      <xdr:colOff>177800</xdr:colOff>
      <xdr:row>39</xdr:row>
      <xdr:rowOff>3879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414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81324</xdr:rowOff>
    </xdr:from>
    <xdr:to>
      <xdr:col>85</xdr:col>
      <xdr:colOff>177800</xdr:colOff>
      <xdr:row>39</xdr:row>
      <xdr:rowOff>11474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167701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1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112511</xdr:rowOff>
    </xdr:from>
    <xdr:to>
      <xdr:col>81</xdr:col>
      <xdr:colOff>101600</xdr:colOff>
      <xdr:row>39</xdr:row>
      <xdr:rowOff>42661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2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33788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2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107417</xdr:rowOff>
    </xdr:from>
    <xdr:to>
      <xdr:col>76</xdr:col>
      <xdr:colOff>165100</xdr:colOff>
      <xdr:row>39</xdr:row>
      <xdr:rowOff>37567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2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28694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124529</xdr:rowOff>
    </xdr:from>
    <xdr:to>
      <xdr:col>72</xdr:col>
      <xdr:colOff>38100</xdr:colOff>
      <xdr:row>39</xdr:row>
      <xdr:rowOff>54679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45806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3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75543</xdr:rowOff>
    </xdr:from>
    <xdr:to>
      <xdr:col>67</xdr:col>
      <xdr:colOff>101600</xdr:colOff>
      <xdr:row>39</xdr:row>
      <xdr:rowOff>5693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168270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8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56425</xdr:rowOff>
    </xdr:from>
    <xdr:to>
      <xdr:col>85</xdr:col>
      <xdr:colOff>127000</xdr:colOff>
      <xdr:row>57</xdr:row>
      <xdr:rowOff>89577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29075"/>
          <a:ext cx="838200" cy="3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56425</xdr:rowOff>
    </xdr:from>
    <xdr:to>
      <xdr:col>81</xdr:col>
      <xdr:colOff>50800</xdr:colOff>
      <xdr:row>57</xdr:row>
      <xdr:rowOff>132344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29075"/>
          <a:ext cx="889000" cy="7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132344</xdr:rowOff>
    </xdr:from>
    <xdr:to>
      <xdr:col>76</xdr:col>
      <xdr:colOff>114300</xdr:colOff>
      <xdr:row>57</xdr:row>
      <xdr:rowOff>144871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04994"/>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116648</xdr:rowOff>
    </xdr:from>
    <xdr:to>
      <xdr:col>71</xdr:col>
      <xdr:colOff>177800</xdr:colOff>
      <xdr:row>57</xdr:row>
      <xdr:rowOff>144871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89298"/>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38777</xdr:rowOff>
    </xdr:from>
    <xdr:to>
      <xdr:col>85</xdr:col>
      <xdr:colOff>177800</xdr:colOff>
      <xdr:row>57</xdr:row>
      <xdr:rowOff>140377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1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5625</xdr:rowOff>
    </xdr:from>
    <xdr:to>
      <xdr:col>81</xdr:col>
      <xdr:colOff>101600</xdr:colOff>
      <xdr:row>57</xdr:row>
      <xdr:rowOff>107225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7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123752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5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81544</xdr:rowOff>
    </xdr:from>
    <xdr:to>
      <xdr:col>76</xdr:col>
      <xdr:colOff>165100</xdr:colOff>
      <xdr:row>58</xdr:row>
      <xdr:rowOff>11694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5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2821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4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94071</xdr:rowOff>
    </xdr:from>
    <xdr:to>
      <xdr:col>72</xdr:col>
      <xdr:colOff>38100</xdr:colOff>
      <xdr:row>58</xdr:row>
      <xdr:rowOff>24221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15348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65848</xdr:rowOff>
    </xdr:from>
    <xdr:to>
      <xdr:col>67</xdr:col>
      <xdr:colOff>101600</xdr:colOff>
      <xdr:row>57</xdr:row>
      <xdr:rowOff>167448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158575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3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34100</xdr:rowOff>
    </xdr:from>
    <xdr:to>
      <xdr:col>85</xdr:col>
      <xdr:colOff>127000</xdr:colOff>
      <xdr:row>97</xdr:row>
      <xdr:rowOff>34430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64750"/>
          <a:ext cx="8382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34430</xdr:rowOff>
    </xdr:from>
    <xdr:to>
      <xdr:col>81</xdr:col>
      <xdr:colOff>50800</xdr:colOff>
      <xdr:row>97</xdr:row>
      <xdr:rowOff>47041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65080"/>
          <a:ext cx="8890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47041</xdr:rowOff>
    </xdr:from>
    <xdr:to>
      <xdr:col>76</xdr:col>
      <xdr:colOff>114300</xdr:colOff>
      <xdr:row>97</xdr:row>
      <xdr:rowOff>67690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77691"/>
          <a:ext cx="889000" cy="2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67690</xdr:rowOff>
    </xdr:from>
    <xdr:to>
      <xdr:col>71</xdr:col>
      <xdr:colOff>177800</xdr:colOff>
      <xdr:row>97</xdr:row>
      <xdr:rowOff>82259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98340"/>
          <a:ext cx="889000" cy="1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154750</xdr:rowOff>
    </xdr:from>
    <xdr:to>
      <xdr:col>85</xdr:col>
      <xdr:colOff>177800</xdr:colOff>
      <xdr:row>97</xdr:row>
      <xdr:rowOff>84900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133177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9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155080</xdr:rowOff>
    </xdr:from>
    <xdr:to>
      <xdr:col>81</xdr:col>
      <xdr:colOff>101600</xdr:colOff>
      <xdr:row>97</xdr:row>
      <xdr:rowOff>85230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76357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0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167691</xdr:rowOff>
    </xdr:from>
    <xdr:to>
      <xdr:col>76</xdr:col>
      <xdr:colOff>165100</xdr:colOff>
      <xdr:row>97</xdr:row>
      <xdr:rowOff>97841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2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88968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1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16890</xdr:rowOff>
    </xdr:from>
    <xdr:to>
      <xdr:col>72</xdr:col>
      <xdr:colOff>38100</xdr:colOff>
      <xdr:row>97</xdr:row>
      <xdr:rowOff>118490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4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109617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4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31459</xdr:rowOff>
    </xdr:from>
    <xdr:to>
      <xdr:col>67</xdr:col>
      <xdr:colOff>101600</xdr:colOff>
      <xdr:row>97</xdr:row>
      <xdr:rowOff>133059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6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124186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5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消防費・衛生費は、一部事務組合で運営しているため、町単独運営より効率的に運営できている。</a:t>
          </a:r>
          <a:endParaRPr lang="ja-JP" altLang="ja-JP" sz="1400">
            <a:solidFill>
              <a:sysClr val="windowText" lastClr="00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農林水産業費・商工費に関しては、</a:t>
          </a:r>
          <a:r>
            <a:rPr kumimoji="1" lang="ja-JP" altLang="en-US" sz="1100" b="0" i="0" baseline="0">
              <a:solidFill>
                <a:sysClr val="windowText" lastClr="000000"/>
              </a:solidFill>
              <a:effectLst/>
              <a:latin typeface="+mn-lt"/>
              <a:ea typeface="+mn-ea"/>
              <a:cs typeface="+mn-cs"/>
            </a:rPr>
            <a:t>特産品事業や地域活性化を実施しているが</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平均</a:t>
          </a:r>
          <a:r>
            <a:rPr kumimoji="1" lang="ja-JP" altLang="ja-JP" sz="1100" b="0" i="0" baseline="0">
              <a:solidFill>
                <a:schemeClr val="dk1"/>
              </a:solidFill>
              <a:effectLst/>
              <a:latin typeface="+mn-lt"/>
              <a:ea typeface="+mn-ea"/>
              <a:cs typeface="+mn-cs"/>
            </a:rPr>
            <a:t>より下回っている。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民生費は、公営住宅が多いため低所得者層が類似団体と比べ多いことによる社会福祉費の増や、物価高騰対策の施策の実施</a:t>
          </a:r>
          <a:r>
            <a:rPr kumimoji="1" lang="ja-JP" altLang="en-US" sz="1100" b="0" i="0" baseline="0">
              <a:solidFill>
                <a:sysClr val="windowText" lastClr="000000"/>
              </a:solidFill>
              <a:effectLst/>
              <a:latin typeface="+mn-lt"/>
              <a:ea typeface="+mn-ea"/>
              <a:cs typeface="+mn-cs"/>
            </a:rPr>
            <a:t>や、認定こども園施設整備の補助などにより</a:t>
          </a:r>
          <a:r>
            <a:rPr kumimoji="1" lang="ja-JP" altLang="ja-JP" sz="1100" b="0" i="0" baseline="0">
              <a:solidFill>
                <a:sysClr val="windowText" lastClr="000000"/>
              </a:solidFill>
              <a:effectLst/>
              <a:latin typeface="+mn-lt"/>
              <a:ea typeface="+mn-ea"/>
              <a:cs typeface="+mn-cs"/>
            </a:rPr>
            <a:t>増加している。</a:t>
          </a:r>
          <a:endParaRPr lang="ja-JP" altLang="ja-JP" sz="1400">
            <a:solidFill>
              <a:sysClr val="windowText" lastClr="00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土木費は、</a:t>
          </a:r>
          <a:r>
            <a:rPr kumimoji="1" lang="ja-JP" altLang="en-US" sz="1100" b="0" i="0" baseline="0">
              <a:solidFill>
                <a:sysClr val="windowText" lastClr="000000"/>
              </a:solidFill>
              <a:effectLst/>
              <a:latin typeface="+mn-lt"/>
              <a:ea typeface="+mn-ea"/>
              <a:cs typeface="+mn-cs"/>
            </a:rPr>
            <a:t>町営住宅の除却工事や公共事業工事などを実施したため</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平均</a:t>
          </a:r>
          <a:r>
            <a:rPr kumimoji="1" lang="ja-JP" altLang="ja-JP" sz="1100" b="0" i="0" baseline="0">
              <a:solidFill>
                <a:sysClr val="windowText" lastClr="000000"/>
              </a:solidFill>
              <a:effectLst/>
              <a:latin typeface="+mn-lt"/>
              <a:ea typeface="+mn-ea"/>
              <a:cs typeface="+mn-cs"/>
            </a:rPr>
            <a:t>より</a:t>
          </a:r>
          <a:r>
            <a:rPr kumimoji="1" lang="ja-JP" altLang="en-US" sz="1100" b="0" i="0" baseline="0">
              <a:solidFill>
                <a:sysClr val="windowText" lastClr="000000"/>
              </a:solidFill>
              <a:effectLst/>
              <a:latin typeface="+mn-lt"/>
              <a:ea typeface="+mn-ea"/>
              <a:cs typeface="+mn-cs"/>
            </a:rPr>
            <a:t>上</a:t>
          </a:r>
          <a:r>
            <a:rPr kumimoji="1" lang="ja-JP" altLang="ja-JP" sz="1100" b="0" i="0" baseline="0">
              <a:solidFill>
                <a:sysClr val="windowText" lastClr="000000"/>
              </a:solidFill>
              <a:effectLst/>
              <a:latin typeface="+mn-lt"/>
              <a:ea typeface="+mn-ea"/>
              <a:cs typeface="+mn-cs"/>
            </a:rPr>
            <a:t>回っている。</a:t>
          </a:r>
          <a:endParaRPr lang="ja-JP" altLang="ja-JP">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教育費は、</a:t>
          </a:r>
          <a:r>
            <a:rPr kumimoji="1" lang="ja-JP" altLang="en-US" sz="1100" b="0" i="0" baseline="0">
              <a:solidFill>
                <a:sysClr val="windowText" lastClr="000000"/>
              </a:solidFill>
              <a:effectLst/>
              <a:latin typeface="+mn-lt"/>
              <a:ea typeface="+mn-ea"/>
              <a:cs typeface="+mn-cs"/>
            </a:rPr>
            <a:t>工事等の減により前年度と比較し減少し、平均よりも下回った。</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a:t>
          </a:r>
          <a:r>
            <a:rPr kumimoji="1" lang="ja-JP" altLang="en-US" sz="1100" b="0" i="0" baseline="0">
              <a:solidFill>
                <a:sysClr val="windowText" lastClr="000000"/>
              </a:solidFill>
              <a:effectLst/>
              <a:latin typeface="+mn-lt"/>
              <a:ea typeface="+mn-ea"/>
              <a:cs typeface="+mn-cs"/>
            </a:rPr>
            <a:t>増加が続いている民生費（福祉）を抑制に繋がる施策や、</a:t>
          </a:r>
          <a:r>
            <a:rPr kumimoji="1" lang="ja-JP" altLang="ja-JP" sz="1100" b="0" i="0" baseline="0">
              <a:solidFill>
                <a:sysClr val="windowText" lastClr="000000"/>
              </a:solidFill>
              <a:effectLst/>
              <a:latin typeface="+mn-lt"/>
              <a:ea typeface="+mn-ea"/>
              <a:cs typeface="+mn-cs"/>
            </a:rPr>
            <a:t>生産年齢層の定住者を増やす施策を重点的に推進していく。</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福岡県水巻町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年度から平成</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年度までの行財政改革緊急行動計画に基づき、総人件費・定員適正化、補助金の見直しなどにより経常経費を削減し、財政調整基金へ計画的に積立してきたところである。また、実質収支についても国・県補助金を活用することで一般財源負担を減らすように努め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前年度に比べ歳入・歳出ともに増額となったが、歳出の増額が大きかったため、実質収支は</a:t>
          </a:r>
          <a:r>
            <a:rPr kumimoji="1" lang="en-US" altLang="ja-JP" sz="1100">
              <a:solidFill>
                <a:sysClr val="windowText" lastClr="000000"/>
              </a:solidFill>
              <a:effectLst/>
              <a:latin typeface="+mn-lt"/>
              <a:ea typeface="+mn-ea"/>
              <a:cs typeface="+mn-cs"/>
            </a:rPr>
            <a:t>1.29</a:t>
          </a:r>
          <a:r>
            <a:rPr kumimoji="1" lang="ja-JP" altLang="en-US" sz="1100">
              <a:solidFill>
                <a:sysClr val="windowText" lastClr="000000"/>
              </a:solidFill>
              <a:effectLst/>
              <a:latin typeface="+mn-lt"/>
              <a:ea typeface="+mn-ea"/>
              <a:cs typeface="+mn-cs"/>
            </a:rPr>
            <a:t>％悪化した。</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福岡県水巻町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普通会計及び公営企業会計等、すべての会計において財源不足等による赤字は発生していないため、連結赤字比率は引き続き発生していない。</a:t>
          </a:r>
          <a:endParaRPr lang="ja-JP" altLang="ja-JP" sz="1400">
            <a:effectLst/>
          </a:endParaRPr>
        </a:p>
        <a:p>
          <a:r>
            <a:rPr kumimoji="1" lang="ja-JP" altLang="ja-JP" sz="1100">
              <a:solidFill>
                <a:schemeClr val="dk1"/>
              </a:solidFill>
              <a:effectLst/>
              <a:latin typeface="+mn-lt"/>
              <a:ea typeface="+mn-ea"/>
              <a:cs typeface="+mn-cs"/>
            </a:rPr>
            <a:t>　各会計とも歳出は削減しがたいものと思われるが、料金、保険税など歳入面での見直しを行ないつつ、町全体の黒字額の確保に努める必要がある。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福岡県水巻町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駅前再開発事業や県街路事業負担金の借り入れの返済</a:t>
          </a:r>
          <a:r>
            <a:rPr kumimoji="1" lang="ja-JP" altLang="en-US" sz="1100">
              <a:solidFill>
                <a:sysClr val="windowText" lastClr="000000"/>
              </a:solidFill>
              <a:effectLst/>
              <a:latin typeface="+mn-lt"/>
              <a:ea typeface="+mn-ea"/>
              <a:cs typeface="+mn-cs"/>
            </a:rPr>
            <a:t>が始まったため</a:t>
          </a:r>
          <a:r>
            <a:rPr kumimoji="1" lang="en-US" altLang="ja-JP" sz="1100">
              <a:solidFill>
                <a:sysClr val="windowText" lastClr="000000"/>
              </a:solidFill>
              <a:effectLst/>
              <a:latin typeface="+mn-lt"/>
              <a:ea typeface="+mn-ea"/>
              <a:cs typeface="+mn-cs"/>
            </a:rPr>
            <a:t>R4</a:t>
          </a:r>
          <a:r>
            <a:rPr kumimoji="1" lang="ja-JP" altLang="en-US" sz="1100">
              <a:solidFill>
                <a:sysClr val="windowText" lastClr="000000"/>
              </a:solidFill>
              <a:effectLst/>
              <a:latin typeface="+mn-lt"/>
              <a:ea typeface="+mn-ea"/>
              <a:cs typeface="+mn-cs"/>
            </a:rPr>
            <a:t>から元利償還金が高い水準にある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a:t>
          </a:r>
          <a:r>
            <a:rPr kumimoji="1" lang="ja-JP" altLang="en-US" sz="1100">
              <a:solidFill>
                <a:sysClr val="windowText" lastClr="000000"/>
              </a:solidFill>
              <a:effectLst/>
              <a:latin typeface="+mn-lt"/>
              <a:ea typeface="+mn-ea"/>
              <a:cs typeface="+mn-cs"/>
            </a:rPr>
            <a:t>公営企業債（下水道）についても、下水道施設の更新等を進めているため、繰入金が増加している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満期一括償還による借入なし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福岡県水巻町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将来負担額のうち、一般会計等に係る地方債の現在高は、前年度から減っているものの、学校教育施設等の建物の長寿命化のための改修工事など大規模事業を実施していくことから今後は増加する見込み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公営企業債等繰入見込額は、公共下水道事業会計が依然として赤字決算であり、今後ストックマネジメント計画に基づき、老朽更新も実施していくため、一般会計で負担すべき額は増加する見込みである。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充当可能財源等については、地方交付税での算入見込額が大きく減少している</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公共施設等の改修などを計画的に実行するために基金に積み増しを</a:t>
          </a:r>
          <a:r>
            <a:rPr kumimoji="1" lang="ja-JP" altLang="en-US" sz="1100">
              <a:solidFill>
                <a:sysClr val="windowText" lastClr="000000"/>
              </a:solidFill>
              <a:effectLst/>
              <a:latin typeface="+mn-lt"/>
              <a:ea typeface="+mn-ea"/>
              <a:cs typeface="+mn-cs"/>
            </a:rPr>
            <a:t>行っている。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福岡県水巻町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en-US" altLang="ja-JP" sz="110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主なものとして、減債基金に</a:t>
          </a:r>
          <a:r>
            <a:rPr kumimoji="1" lang="en-US" altLang="ja-JP" sz="1100" b="0" i="0" baseline="0">
              <a:solidFill>
                <a:sysClr val="windowText" lastClr="000000"/>
              </a:solidFill>
              <a:effectLst/>
              <a:latin typeface="+mn-lt"/>
              <a:ea typeface="+mn-ea"/>
              <a:cs typeface="+mn-cs"/>
            </a:rPr>
            <a:t>100</a:t>
          </a:r>
          <a:r>
            <a:rPr kumimoji="1" lang="ja-JP" altLang="ja-JP" sz="1100" b="0" i="0" baseline="0">
              <a:solidFill>
                <a:sysClr val="windowText" lastClr="000000"/>
              </a:solidFill>
              <a:effectLst/>
              <a:latin typeface="+mn-lt"/>
              <a:ea typeface="+mn-ea"/>
              <a:cs typeface="+mn-cs"/>
            </a:rPr>
            <a:t>百万円、職員退職手当準備基金に</a:t>
          </a:r>
          <a:r>
            <a:rPr kumimoji="1" lang="en-US" altLang="ja-JP" sz="1100" b="0" i="0" baseline="0">
              <a:solidFill>
                <a:sysClr val="windowText" lastClr="000000"/>
              </a:solidFill>
              <a:effectLst/>
              <a:latin typeface="+mn-lt"/>
              <a:ea typeface="+mn-ea"/>
              <a:cs typeface="+mn-cs"/>
            </a:rPr>
            <a:t>90</a:t>
          </a:r>
          <a:r>
            <a:rPr kumimoji="1" lang="ja-JP" altLang="ja-JP" sz="1100" b="0" i="0" baseline="0">
              <a:solidFill>
                <a:sysClr val="windowText" lastClr="000000"/>
              </a:solidFill>
              <a:effectLst/>
              <a:latin typeface="+mn-lt"/>
              <a:ea typeface="+mn-ea"/>
              <a:cs typeface="+mn-cs"/>
            </a:rPr>
            <a:t>百万円、公共施設等整備基金に</a:t>
          </a:r>
          <a:r>
            <a:rPr kumimoji="1" lang="en-US" altLang="ja-JP" sz="1100" b="0" i="0" baseline="0">
              <a:solidFill>
                <a:sysClr val="windowText" lastClr="000000"/>
              </a:solidFill>
              <a:effectLst/>
              <a:latin typeface="+mn-lt"/>
              <a:ea typeface="+mn-ea"/>
              <a:cs typeface="+mn-cs"/>
            </a:rPr>
            <a:t>181</a:t>
          </a:r>
          <a:r>
            <a:rPr kumimoji="1" lang="ja-JP" altLang="ja-JP" sz="1100" b="0" i="0" baseline="0">
              <a:solidFill>
                <a:sysClr val="windowText" lastClr="000000"/>
              </a:solidFill>
              <a:effectLst/>
              <a:latin typeface="+mn-lt"/>
              <a:ea typeface="+mn-ea"/>
              <a:cs typeface="+mn-cs"/>
            </a:rPr>
            <a:t>百万円積み立てを行い、基金全体で</a:t>
          </a:r>
          <a:r>
            <a:rPr kumimoji="1" lang="en-US" altLang="ja-JP" sz="1100" b="0" i="0" baseline="0">
              <a:solidFill>
                <a:sysClr val="windowText" lastClr="000000"/>
              </a:solidFill>
              <a:effectLst/>
              <a:latin typeface="+mn-lt"/>
              <a:ea typeface="+mn-ea"/>
              <a:cs typeface="+mn-cs"/>
            </a:rPr>
            <a:t>180</a:t>
          </a:r>
          <a:r>
            <a:rPr kumimoji="1" lang="ja-JP" altLang="ja-JP" sz="1100" b="0" i="0" baseline="0">
              <a:solidFill>
                <a:sysClr val="windowText" lastClr="000000"/>
              </a:solidFill>
              <a:effectLst/>
              <a:latin typeface="+mn-lt"/>
              <a:ea typeface="+mn-ea"/>
              <a:cs typeface="+mn-cs"/>
            </a:rPr>
            <a:t>百万円増となった。</a:t>
          </a:r>
          <a:endParaRPr lang="ja-JP" altLang="ja-JP" sz="1400">
            <a:solidFill>
              <a:sysClr val="windowText" lastClr="000000"/>
            </a:solidFill>
            <a:effectLst/>
          </a:endParaRPr>
        </a:p>
        <a:p>
          <a:pPr eaLnBrk="1" fontAlgn="auto" latinLnBrk="0" hangingPunct="1"/>
          <a:r>
            <a:rPr kumimoji="1" lang="en-US" altLang="ja-JP" sz="1100" b="0" i="0" baseline="0">
              <a:solidFill>
                <a:sysClr val="windowText" lastClr="000000"/>
              </a:solidFill>
              <a:effectLst/>
              <a:latin typeface="+mn-lt"/>
              <a:ea typeface="+mn-ea"/>
              <a:cs typeface="+mn-cs"/>
            </a:rPr>
            <a:t>※</a:t>
          </a:r>
          <a:r>
            <a:rPr kumimoji="1" lang="ja-JP" altLang="ja-JP" sz="1100" b="0" i="0" baseline="0">
              <a:solidFill>
                <a:sysClr val="windowText" lastClr="000000"/>
              </a:solidFill>
              <a:effectLst/>
              <a:latin typeface="+mn-lt"/>
              <a:ea typeface="+mn-ea"/>
              <a:cs typeface="+mn-cs"/>
            </a:rPr>
            <a:t>利息積立分は考慮していない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en-US" altLang="ja-JP" sz="110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各基金の取崩・積立基準を明確にし、基金が年度間の住民負担額の財源調整となるように努める。</a:t>
          </a:r>
          <a:endParaRPr kumimoji="1" lang="en-US" altLang="ja-JP" sz="1100" b="0" i="0" baseline="0">
            <a:solidFill>
              <a:sysClr val="windowText" lastClr="000000"/>
            </a:solidFill>
            <a:effectLst/>
            <a:latin typeface="+mn-lt"/>
            <a:ea typeface="+mn-ea"/>
            <a:cs typeface="+mn-cs"/>
          </a:endParaRPr>
        </a:p>
        <a:p>
          <a:pPr eaLnBrk="1" fontAlgn="auto" latinLnBrk="0" hangingPunct="1"/>
          <a:endParaRPr kumimoji="1" lang="en-US" altLang="ja-JP" sz="1100" b="0" i="0" baseline="0">
            <a:solidFill>
              <a:srgbClr val="FF0000"/>
            </a:solidFill>
            <a:effectLst/>
            <a:latin typeface="+mn-lt"/>
            <a:ea typeface="+mn-ea"/>
            <a:cs typeface="+mn-cs"/>
          </a:endParaRPr>
        </a:p>
        <a:p>
          <a:pPr eaLnBrk="1" fontAlgn="auto" latinLnBrk="0" hangingPunct="1"/>
          <a:endParaRPr kumimoji="1" lang="en-US" altLang="ja-JP" sz="1100" b="0" i="0" baseline="0">
            <a:solidFill>
              <a:srgbClr val="FF0000"/>
            </a:solidFill>
            <a:effectLst/>
            <a:latin typeface="+mn-lt"/>
            <a:ea typeface="+mn-ea"/>
            <a:cs typeface="+mn-cs"/>
          </a:endParaRPr>
        </a:p>
        <a:p>
          <a:pPr eaLnBrk="1" fontAlgn="auto" latinLnBrk="0" hangingPunct="1"/>
          <a:endParaRPr kumimoji="1" lang="en-US" altLang="ja-JP" sz="1100" b="0" i="0" baseline="0">
            <a:solidFill>
              <a:srgbClr val="FF0000"/>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●職員退職手当準備基金：職員退職手当				●公共施設等整備基金：公共施設等の整備</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●ふるさと応援基金：町の歴史と文化を伝承する事業ほか７項目		●小中学校給食事業基金：小中学校給食事業の健全な管理運営</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●森林環境譲与税基金：森林整備及びその促進		</a:t>
          </a:r>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●消防施設整備基金：消防施設の整備</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●片山排水ポンプ管理基金：片山排水ポンプ施設の維持管理費</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●ふるさと・水と土保全基金：農業施設の機能を適正に発揮させるための集落共同活動の強化に対する支援</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●ふるさと応援基金：寄付額</a:t>
          </a:r>
          <a:r>
            <a:rPr kumimoji="1" lang="en-US" altLang="ja-JP" sz="1100" b="0" i="0" baseline="0">
              <a:solidFill>
                <a:sysClr val="windowText" lastClr="000000"/>
              </a:solidFill>
              <a:effectLst/>
              <a:latin typeface="+mn-lt"/>
              <a:ea typeface="+mn-ea"/>
              <a:cs typeface="+mn-cs"/>
            </a:rPr>
            <a:t>84</a:t>
          </a:r>
          <a:r>
            <a:rPr kumimoji="1" lang="ja-JP" altLang="ja-JP" sz="1100" b="0" i="0" baseline="0">
              <a:solidFill>
                <a:sysClr val="windowText" lastClr="000000"/>
              </a:solidFill>
              <a:effectLst/>
              <a:latin typeface="+mn-lt"/>
              <a:ea typeface="+mn-ea"/>
              <a:cs typeface="+mn-cs"/>
            </a:rPr>
            <a:t>百万円を積立、それにかかる委託料や事業充当など</a:t>
          </a:r>
          <a:r>
            <a:rPr kumimoji="1" lang="en-US" altLang="ja-JP" sz="1100" b="0" i="0" baseline="0">
              <a:solidFill>
                <a:sysClr val="windowText" lastClr="000000"/>
              </a:solidFill>
              <a:effectLst/>
              <a:latin typeface="+mn-lt"/>
              <a:ea typeface="+mn-ea"/>
              <a:cs typeface="+mn-cs"/>
            </a:rPr>
            <a:t>82</a:t>
          </a:r>
          <a:r>
            <a:rPr kumimoji="1" lang="ja-JP" altLang="ja-JP" sz="1100" b="0" i="0" baseline="0">
              <a:solidFill>
                <a:sysClr val="windowText" lastClr="000000"/>
              </a:solidFill>
              <a:effectLst/>
              <a:latin typeface="+mn-lt"/>
              <a:ea typeface="+mn-ea"/>
              <a:cs typeface="+mn-cs"/>
            </a:rPr>
            <a:t>百万円取崩</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●職員退職手当準備基金：取崩し</a:t>
          </a:r>
          <a:r>
            <a:rPr kumimoji="1" lang="en-US" altLang="ja-JP" sz="1100" b="0" i="0" baseline="0">
              <a:solidFill>
                <a:sysClr val="windowText" lastClr="000000"/>
              </a:solidFill>
              <a:effectLst/>
              <a:latin typeface="+mn-lt"/>
              <a:ea typeface="+mn-ea"/>
              <a:cs typeface="+mn-cs"/>
            </a:rPr>
            <a:t>25</a:t>
          </a:r>
          <a:r>
            <a:rPr kumimoji="1" lang="ja-JP" altLang="ja-JP" sz="1100" b="0" i="0" baseline="0">
              <a:solidFill>
                <a:sysClr val="windowText" lastClr="000000"/>
              </a:solidFill>
              <a:effectLst/>
              <a:latin typeface="+mn-lt"/>
              <a:ea typeface="+mn-ea"/>
              <a:cs typeface="+mn-cs"/>
            </a:rPr>
            <a:t>百万円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●公共施設等整備基金：余剰財源</a:t>
          </a:r>
          <a:r>
            <a:rPr kumimoji="1" lang="ja-JP" altLang="en-US" sz="1100" b="0" i="0" baseline="0">
              <a:solidFill>
                <a:sysClr val="windowText" lastClr="000000"/>
              </a:solidFill>
              <a:effectLst/>
              <a:latin typeface="+mn-lt"/>
              <a:ea typeface="+mn-ea"/>
              <a:cs typeface="+mn-cs"/>
            </a:rPr>
            <a:t>、土地売却益、積立基準など</a:t>
          </a:r>
          <a:r>
            <a:rPr kumimoji="1" lang="en-US" altLang="ja-JP" sz="1100" b="0" i="0" baseline="0">
              <a:solidFill>
                <a:sysClr val="windowText" lastClr="000000"/>
              </a:solidFill>
              <a:effectLst/>
              <a:latin typeface="+mn-lt"/>
              <a:ea typeface="+mn-ea"/>
              <a:cs typeface="+mn-cs"/>
            </a:rPr>
            <a:t>181</a:t>
          </a:r>
          <a:r>
            <a:rPr kumimoji="1" lang="ja-JP" altLang="en-US" sz="1100" b="0" i="0" baseline="0">
              <a:solidFill>
                <a:sysClr val="windowText" lastClr="000000"/>
              </a:solidFill>
              <a:effectLst/>
              <a:latin typeface="+mn-lt"/>
              <a:ea typeface="+mn-ea"/>
              <a:cs typeface="+mn-cs"/>
            </a:rPr>
            <a:t>百万円積立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消防施設整備基金</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事業充当のため</a:t>
          </a:r>
          <a:r>
            <a:rPr kumimoji="1" lang="en-US" altLang="ja-JP" sz="1100" b="0" i="0" baseline="0">
              <a:solidFill>
                <a:sysClr val="windowText" lastClr="000000"/>
              </a:solidFill>
              <a:effectLst/>
              <a:latin typeface="+mn-lt"/>
              <a:ea typeface="+mn-ea"/>
              <a:cs typeface="+mn-cs"/>
            </a:rPr>
            <a:t>3</a:t>
          </a:r>
          <a:r>
            <a:rPr kumimoji="1" lang="ja-JP" altLang="en-US" sz="1100" b="0" i="0" baseline="0">
              <a:solidFill>
                <a:sysClr val="windowText" lastClr="000000"/>
              </a:solidFill>
              <a:effectLst/>
              <a:latin typeface="+mn-lt"/>
              <a:ea typeface="+mn-ea"/>
              <a:cs typeface="+mn-cs"/>
            </a:rPr>
            <a:t>百万円取崩</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●小中学校給食事業基金：特定防衛施設周辺整備調整交付金</a:t>
          </a:r>
          <a:r>
            <a:rPr kumimoji="1" lang="en-US" altLang="ja-JP" sz="1100" b="0" i="0" baseline="0">
              <a:solidFill>
                <a:sysClr val="windowText" lastClr="000000"/>
              </a:solidFill>
              <a:effectLst/>
              <a:latin typeface="+mn-lt"/>
              <a:ea typeface="+mn-ea"/>
              <a:cs typeface="+mn-cs"/>
            </a:rPr>
            <a:t>56</a:t>
          </a:r>
          <a:r>
            <a:rPr kumimoji="1" lang="ja-JP" altLang="ja-JP" sz="1100" b="0" i="0" baseline="0">
              <a:solidFill>
                <a:sysClr val="windowText" lastClr="000000"/>
              </a:solidFill>
              <a:effectLst/>
              <a:latin typeface="+mn-lt"/>
              <a:ea typeface="+mn-ea"/>
              <a:cs typeface="+mn-cs"/>
            </a:rPr>
            <a:t>百万円積立、給食事業の管理運営費として</a:t>
          </a:r>
          <a:r>
            <a:rPr kumimoji="1" lang="en-US" altLang="ja-JP" sz="1100" b="0" i="0" baseline="0">
              <a:solidFill>
                <a:sysClr val="windowText" lastClr="000000"/>
              </a:solidFill>
              <a:effectLst/>
              <a:latin typeface="+mn-lt"/>
              <a:ea typeface="+mn-ea"/>
              <a:cs typeface="+mn-cs"/>
            </a:rPr>
            <a:t>55</a:t>
          </a:r>
          <a:r>
            <a:rPr kumimoji="1" lang="ja-JP" altLang="ja-JP" sz="1100" b="0" i="0" baseline="0">
              <a:solidFill>
                <a:sysClr val="windowText" lastClr="000000"/>
              </a:solidFill>
              <a:effectLst/>
              <a:latin typeface="+mn-lt"/>
              <a:ea typeface="+mn-ea"/>
              <a:cs typeface="+mn-cs"/>
            </a:rPr>
            <a:t>百万円取崩</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●森林環境譲与税基金：森林環境譲与税</a:t>
          </a:r>
          <a:r>
            <a:rPr kumimoji="1" lang="en-US" altLang="ja-JP" sz="1100" b="0" i="0" baseline="0">
              <a:solidFill>
                <a:sysClr val="windowText" lastClr="000000"/>
              </a:solidFill>
              <a:effectLst/>
              <a:latin typeface="+mn-lt"/>
              <a:ea typeface="+mn-ea"/>
              <a:cs typeface="+mn-cs"/>
            </a:rPr>
            <a:t>3</a:t>
          </a:r>
          <a:r>
            <a:rPr kumimoji="1" lang="ja-JP" altLang="ja-JP" sz="1100" b="0" i="0" baseline="0">
              <a:solidFill>
                <a:sysClr val="windowText" lastClr="000000"/>
              </a:solidFill>
              <a:effectLst/>
              <a:latin typeface="+mn-lt"/>
              <a:ea typeface="+mn-ea"/>
              <a:cs typeface="+mn-cs"/>
            </a:rPr>
            <a:t>百万円を積立、</a:t>
          </a:r>
          <a:r>
            <a:rPr kumimoji="1" lang="en-US" altLang="ja-JP" sz="1100" b="0" i="0" baseline="0">
              <a:solidFill>
                <a:sysClr val="windowText" lastClr="000000"/>
              </a:solidFill>
              <a:effectLst/>
              <a:latin typeface="+mn-lt"/>
              <a:ea typeface="+mn-ea"/>
              <a:cs typeface="+mn-cs"/>
            </a:rPr>
            <a:t>2</a:t>
          </a:r>
          <a:r>
            <a:rPr kumimoji="1" lang="ja-JP" altLang="ja-JP" sz="1100" b="0" i="0" baseline="0">
              <a:solidFill>
                <a:sysClr val="windowText" lastClr="000000"/>
              </a:solidFill>
              <a:effectLst/>
              <a:latin typeface="+mn-lt"/>
              <a:ea typeface="+mn-ea"/>
              <a:cs typeface="+mn-cs"/>
            </a:rPr>
            <a:t>百万円を事業充当</a:t>
          </a:r>
          <a:endParaRPr kumimoji="1"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利息積立分は考慮していない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●職員退職手当準備基金：職員退職手当見込額</a:t>
          </a:r>
          <a:r>
            <a:rPr kumimoji="1" lang="en-US" altLang="ja-JP" sz="1100" b="0" i="0" baseline="0">
              <a:solidFill>
                <a:sysClr val="windowText" lastClr="000000"/>
              </a:solidFill>
              <a:effectLst/>
              <a:latin typeface="+mn-lt"/>
              <a:ea typeface="+mn-ea"/>
              <a:cs typeface="+mn-cs"/>
            </a:rPr>
            <a:t>1,200</a:t>
          </a:r>
          <a:r>
            <a:rPr kumimoji="1" lang="ja-JP" altLang="ja-JP" sz="1100" b="0" i="0" baseline="0">
              <a:solidFill>
                <a:sysClr val="windowText" lastClr="000000"/>
              </a:solidFill>
              <a:effectLst/>
              <a:latin typeface="+mn-lt"/>
              <a:ea typeface="+mn-ea"/>
              <a:cs typeface="+mn-cs"/>
            </a:rPr>
            <a:t>百万円に対し積立額が大幅に不足することから優先的に積み立てる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●減債基金：投資的事業にかかる償還額に基準を設け、積立て・取崩しを行う。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●公共施設等整備基金：投資的一般財源に基準を設け、積立て・取崩しを行う。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●ふるさと応援基金：次年度に当年度の寄附見込額からそれにかかる委託料を差し引いた額を財源充当するために取り崩す</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en-US" altLang="ja-JP" sz="110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令和</a:t>
          </a:r>
          <a:r>
            <a:rPr kumimoji="1" lang="en-US" altLang="ja-JP" sz="1100" b="0" i="0" baseline="0">
              <a:solidFill>
                <a:sysClr val="windowText" lastClr="000000"/>
              </a:solidFill>
              <a:effectLst/>
              <a:latin typeface="+mn-lt"/>
              <a:ea typeface="+mn-ea"/>
              <a:cs typeface="+mn-cs"/>
            </a:rPr>
            <a:t>5</a:t>
          </a:r>
          <a:r>
            <a:rPr kumimoji="1" lang="ja-JP" altLang="ja-JP" sz="1100" b="0" i="0" baseline="0">
              <a:solidFill>
                <a:sysClr val="windowText" lastClr="000000"/>
              </a:solidFill>
              <a:effectLst/>
              <a:latin typeface="+mn-lt"/>
              <a:ea typeface="+mn-ea"/>
              <a:cs typeface="+mn-cs"/>
            </a:rPr>
            <a:t>年度歳計剰余金の処分として</a:t>
          </a:r>
          <a:r>
            <a:rPr kumimoji="1" lang="en-US" altLang="ja-JP" sz="1100" b="0" i="0" baseline="0">
              <a:solidFill>
                <a:sysClr val="windowText" lastClr="000000"/>
              </a:solidFill>
              <a:effectLst/>
              <a:latin typeface="+mn-lt"/>
              <a:ea typeface="+mn-ea"/>
              <a:cs typeface="+mn-cs"/>
            </a:rPr>
            <a:t>360</a:t>
          </a:r>
          <a:r>
            <a:rPr kumimoji="1" lang="ja-JP" altLang="ja-JP" sz="1100" b="0" i="0" baseline="0">
              <a:solidFill>
                <a:sysClr val="windowText" lastClr="000000"/>
              </a:solidFill>
              <a:effectLst/>
              <a:latin typeface="+mn-lt"/>
              <a:ea typeface="+mn-ea"/>
              <a:cs typeface="+mn-cs"/>
            </a:rPr>
            <a:t>百万円を積立。また、財源不足を補うため</a:t>
          </a:r>
          <a:r>
            <a:rPr kumimoji="1" lang="en-US" altLang="ja-JP" sz="1100" b="0" i="0" baseline="0">
              <a:solidFill>
                <a:sysClr val="windowText" lastClr="000000"/>
              </a:solidFill>
              <a:effectLst/>
              <a:latin typeface="+mn-lt"/>
              <a:ea typeface="+mn-ea"/>
              <a:cs typeface="+mn-cs"/>
            </a:rPr>
            <a:t>426</a:t>
          </a:r>
          <a:r>
            <a:rPr kumimoji="1" lang="ja-JP" altLang="ja-JP" sz="1100" b="0" i="0" baseline="0">
              <a:solidFill>
                <a:sysClr val="windowText" lastClr="000000"/>
              </a:solidFill>
              <a:effectLst/>
              <a:latin typeface="+mn-lt"/>
              <a:ea typeface="+mn-ea"/>
              <a:cs typeface="+mn-cs"/>
            </a:rPr>
            <a:t>百万を</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基金から取り崩したため、</a:t>
          </a:r>
          <a:r>
            <a:rPr kumimoji="1" lang="en-US" altLang="ja-JP" sz="1100" b="0" i="0" baseline="0">
              <a:solidFill>
                <a:sysClr val="windowText" lastClr="000000"/>
              </a:solidFill>
              <a:effectLst/>
              <a:latin typeface="+mn-lt"/>
              <a:ea typeface="+mn-ea"/>
              <a:cs typeface="+mn-cs"/>
            </a:rPr>
            <a:t>64</a:t>
          </a:r>
          <a:r>
            <a:rPr kumimoji="1" lang="ja-JP" altLang="ja-JP" sz="1100" b="0" i="0" baseline="0">
              <a:solidFill>
                <a:sysClr val="windowText" lastClr="000000"/>
              </a:solidFill>
              <a:effectLst/>
              <a:latin typeface="+mn-lt"/>
              <a:ea typeface="+mn-ea"/>
              <a:cs typeface="+mn-cs"/>
            </a:rPr>
            <a:t>百万円</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となった。</a:t>
          </a:r>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利息積立分は考慮していない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財政調整基金は、適正が標準財政規模の</a:t>
          </a:r>
          <a:r>
            <a:rPr kumimoji="1" lang="en-US" altLang="ja-JP" sz="1100" b="0" i="0" baseline="0">
              <a:solidFill>
                <a:sysClr val="windowText" lastClr="000000"/>
              </a:solidFill>
              <a:effectLst/>
              <a:latin typeface="+mn-lt"/>
              <a:ea typeface="+mn-ea"/>
              <a:cs typeface="+mn-cs"/>
            </a:rPr>
            <a:t>5</a:t>
          </a:r>
          <a:r>
            <a:rPr kumimoji="1" lang="ja-JP" altLang="ja-JP" sz="1100" b="0" i="0" baseline="0">
              <a:solidFill>
                <a:sysClr val="windowText" lastClr="000000"/>
              </a:solidFill>
              <a:effectLst/>
              <a:latin typeface="+mn-lt"/>
              <a:ea typeface="+mn-ea"/>
              <a:cs typeface="+mn-cs"/>
            </a:rPr>
            <a:t>～</a:t>
          </a:r>
          <a:r>
            <a:rPr kumimoji="1" lang="en-US" altLang="ja-JP" sz="1100" b="0" i="0" baseline="0">
              <a:solidFill>
                <a:sysClr val="windowText" lastClr="000000"/>
              </a:solidFill>
              <a:effectLst/>
              <a:latin typeface="+mn-lt"/>
              <a:ea typeface="+mn-ea"/>
              <a:cs typeface="+mn-cs"/>
            </a:rPr>
            <a:t>20</a:t>
          </a:r>
          <a:r>
            <a:rPr kumimoji="1" lang="ja-JP" altLang="ja-JP" sz="1100" b="0" i="0" baseline="0">
              <a:solidFill>
                <a:sysClr val="windowText" lastClr="000000"/>
              </a:solidFill>
              <a:effectLst/>
              <a:latin typeface="+mn-lt"/>
              <a:ea typeface="+mn-ea"/>
              <a:cs typeface="+mn-cs"/>
            </a:rPr>
            <a:t>％といわれている。今後も、税収等の財源不足を補うため減少見込みではあるが、</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不測の事態に備えるため、標準財政規模の</a:t>
          </a:r>
          <a:r>
            <a:rPr kumimoji="1" lang="en-US" altLang="ja-JP" sz="1100" b="0" i="0" baseline="0">
              <a:solidFill>
                <a:sysClr val="windowText" lastClr="000000"/>
              </a:solidFill>
              <a:effectLst/>
              <a:latin typeface="+mn-lt"/>
              <a:ea typeface="+mn-ea"/>
              <a:cs typeface="+mn-cs"/>
            </a:rPr>
            <a:t>20%</a:t>
          </a:r>
          <a:r>
            <a:rPr kumimoji="1" lang="ja-JP" altLang="ja-JP" sz="1100" b="0" i="0" baseline="0">
              <a:solidFill>
                <a:sysClr val="windowText" lastClr="000000"/>
              </a:solidFill>
              <a:effectLst/>
              <a:latin typeface="+mn-lt"/>
              <a:ea typeface="+mn-ea"/>
              <a:cs typeface="+mn-cs"/>
            </a:rPr>
            <a:t>を下回らないように維持していく。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en-US" altLang="ja-JP" sz="110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財政シュミレーションにより、起債償還が増えていく予定となっており、その財源として</a:t>
          </a:r>
          <a:r>
            <a:rPr kumimoji="1" lang="en-US" altLang="ja-JP" sz="1100" b="0" i="0" baseline="0">
              <a:solidFill>
                <a:sysClr val="windowText" lastClr="000000"/>
              </a:solidFill>
              <a:effectLst/>
              <a:latin typeface="+mn-lt"/>
              <a:ea typeface="+mn-ea"/>
              <a:cs typeface="+mn-cs"/>
            </a:rPr>
            <a:t>62</a:t>
          </a:r>
          <a:r>
            <a:rPr kumimoji="1" lang="ja-JP" altLang="ja-JP" sz="1100" b="0" i="0" baseline="0">
              <a:solidFill>
                <a:sysClr val="windowText" lastClr="000000"/>
              </a:solidFill>
              <a:effectLst/>
              <a:latin typeface="+mn-lt"/>
              <a:ea typeface="+mn-ea"/>
              <a:cs typeface="+mn-cs"/>
            </a:rPr>
            <a:t>百万円積み立てを行ったため。</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en-US" sz="1100" b="0" i="0" baseline="0">
              <a:solidFill>
                <a:sysClr val="windowText" lastClr="000000"/>
              </a:solidFill>
              <a:effectLst/>
              <a:latin typeface="+mn-lt"/>
              <a:ea typeface="+mn-ea"/>
              <a:cs typeface="+mn-cs"/>
            </a:rPr>
            <a:t>また、臨財債償還分についても</a:t>
          </a:r>
          <a:r>
            <a:rPr kumimoji="1" lang="en-US" altLang="ja-JP" sz="1100" b="0" i="0" baseline="0">
              <a:solidFill>
                <a:sysClr val="windowText" lastClr="000000"/>
              </a:solidFill>
              <a:effectLst/>
              <a:latin typeface="+mn-lt"/>
              <a:ea typeface="+mn-ea"/>
              <a:cs typeface="+mn-cs"/>
            </a:rPr>
            <a:t>23</a:t>
          </a:r>
          <a:r>
            <a:rPr kumimoji="1" lang="ja-JP" altLang="en-US" sz="1100" b="0" i="0" baseline="0">
              <a:solidFill>
                <a:sysClr val="windowText" lastClr="000000"/>
              </a:solidFill>
              <a:effectLst/>
              <a:latin typeface="+mn-lt"/>
              <a:ea typeface="+mn-ea"/>
              <a:cs typeface="+mn-cs"/>
            </a:rPr>
            <a:t>百万円の増加要因となっている。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a:t>
          </a:r>
          <a:r>
            <a:rPr kumimoji="1" lang="en-US" altLang="ja-JP" sz="1100" b="0" i="0" baseline="0">
              <a:solidFill>
                <a:sysClr val="windowText" lastClr="000000"/>
              </a:solidFill>
              <a:effectLst/>
              <a:latin typeface="+mn-lt"/>
              <a:ea typeface="+mn-ea"/>
              <a:cs typeface="+mn-cs"/>
            </a:rPr>
            <a:t>※</a:t>
          </a:r>
          <a:r>
            <a:rPr kumimoji="1" lang="ja-JP" altLang="ja-JP" sz="1100" b="0" i="0" baseline="0">
              <a:solidFill>
                <a:sysClr val="windowText" lastClr="000000"/>
              </a:solidFill>
              <a:effectLst/>
              <a:latin typeface="+mn-lt"/>
              <a:ea typeface="+mn-ea"/>
              <a:cs typeface="+mn-cs"/>
            </a:rPr>
            <a:t>利息積立分は考慮していない</a:t>
          </a:r>
          <a:endParaRPr kumimoji="1" lang="en-US" altLang="ja-JP" sz="1100" b="0" i="0" baseline="0">
            <a:solidFill>
              <a:sysClr val="windowText" lastClr="000000"/>
            </a:solidFill>
            <a:effectLst/>
            <a:latin typeface="+mn-lt"/>
            <a:ea typeface="+mn-ea"/>
            <a:cs typeface="+mn-cs"/>
          </a:endParaRPr>
        </a:p>
        <a:p>
          <a:pPr eaLnBrk="1" fontAlgn="auto" latinLnBrk="0" hangingPunct="1"/>
          <a:endParaRPr kumimoji="1" lang="en-US" altLang="ja-JP" sz="1100" b="0" i="0" baseline="0">
            <a:solidFill>
              <a:sysClr val="windowText" lastClr="000000"/>
            </a:solidFill>
            <a:effectLst/>
            <a:latin typeface="+mn-lt"/>
            <a:ea typeface="+mn-ea"/>
            <a:cs typeface="+mn-cs"/>
          </a:endParaRPr>
        </a:p>
        <a:p>
          <a:pPr eaLnBrk="1" fontAlgn="auto" latinLnBrk="0" hangingPunct="1"/>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 </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住民一人当たり償還額が他の年度に比して多額となる年度において、町債の償還の財源に充てる。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463C3B3-0E2D-4964-A8F6-421402D5F9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A1E22A-2AEC-4B3D-BCED-2AD179588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559F350-A654-40C3-9C18-155C8E3DD0E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66B1646-B74C-4B7E-BD24-EBDCDDA2A99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DAAB9B4-D69E-4524-A7F2-DA4E4999DE0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9E439E1-E84D-4388-9DD8-5585B82E3F7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E8BC45D-723F-4AFE-9478-66022330482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826ADA9-2614-45ED-A16C-2A87A5C954F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62DB4EF-6AFA-42DD-9729-5599E6275D0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CFB204-4D61-43E7-8F62-173C450A319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E9AFD2D-C9B7-4366-B95F-F8B7BCAF525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DA1ADD9-7080-4E6B-A1EE-2276810F0F3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64A0A99-29F2-4FEA-80B9-EF3DF5D9C8F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60D61E2-C92A-4928-9032-3E3DFD37694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F08B79E-DE1C-486E-AD9F-75E80D49ECA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B98426E-74BC-4349-A02B-2FA78A65DC4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8751AD7-15E5-49C9-9993-16079FF1FED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8C8BA26-D858-4498-AC3C-CB46892EFB4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C74D51F-6EB1-48DD-95A2-780E30D914B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90DF3B3-8896-4EFA-A6F1-CED5F0C6A68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3423553-2782-4275-9AAA-DB9868D3AFD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253E7A9-385C-42D0-92E0-F8584A4F1E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AB75E90-6B28-48B7-B252-8B74FC3FC7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70AF468-EB38-41D1-B9BC-5735FD2A408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0E2EC64-1598-418E-966F-10346926740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163463E-7B27-47CB-8C1E-5D5E6C3CD32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462B407-063A-4494-81F2-69477279A78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CE63CA9-5377-407E-AABD-66B24390678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1444F44-D20A-4996-9109-4E41CFE3AF3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10CDE33-EE4E-4B2D-847A-5D0179A992C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032EE18-4B60-4DD2-B1C1-DECB26894CE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188F720-9A34-4399-B097-3F0664C9134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389BEBB-32D2-411B-BF9A-1378BDF4F4B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C83424B-FD90-4514-8259-0F53F33A370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139C9EE-31CC-45CC-83B6-D5AAB479995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23AFB54-9135-4754-B6C7-97C2399C715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CD5AAC0-1C20-496A-AD4C-96830524929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79C30BF-5EE9-4D1C-ABF6-3436F0B1D8F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14BF4D9-14E8-48A3-B067-28E286FF590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2DE59B7-362C-45EB-B296-5970B9F0B45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5444A2C-91B8-4EBA-AEE1-86AD7BA37E4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9F558F7-ABC7-48C5-A4C9-5A5E19FD9CF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9C893E2-919E-48D3-AB50-7B289BE3287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8EFBB01-B142-425C-886D-9A2422F7CB6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DFAF3F0-3113-4AEE-9843-A4FCDB2F40D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BE3C49D-5C81-4E4E-AD57-F736819689E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2E3FCE9-840F-4997-996B-F00ABF3C005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営住宅管理戸数が多く、法定耐用年数を超えて使用している物件もあることから、有形固定資産減価償却率は高い。しかし、定期的に大規模修繕等に取り組んでいることで使用可能年数を伸ばすことに取り組んでいる。令和５年度より、公営住宅の除却を進めており、数値の改善に取り組んでいるが数値は悪化し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4996E41-59B6-4C18-A637-01807B7CB51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081434A-58BF-4A86-AF70-39D06FF6302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FC280B3-B38E-41B6-AD13-9B5E7B1CB64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CB0B103-03C1-45E3-8AC9-0CDF01FBD4E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90736A36-007D-49F1-B711-54933A15FF9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69D0A15-A984-471C-8CFC-DC31CB74CF6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E59DB5D-E993-4F11-95F9-6A14CAFE085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332BCDF-81D9-46C2-A669-AE1D7D86C42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698CB0F4-247A-4055-B6CD-CDAC285703E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8EE6D94E-A35E-45CD-AEAF-86FA99E3516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261F7E9-4ABA-46A2-AACE-80F22B647D7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FA1E20F-EA44-4684-AC01-4399F83BE64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E9FC05A2-4B37-441D-BEC8-FB67904F9B1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FCDE93D-92ED-488B-8A88-0DE6771F4EF8}"/>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E6E88F2F-7DBD-4310-8646-4D2792E02A1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ED00EA4-3F19-453A-9291-004F684E9D6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72F3099-9B0A-48C3-A655-C45769F2F07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01DCC7C-322B-468A-B4AC-A0C8A6F5C71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CD5FA6F8-D1DB-472C-9088-3742783E5209}"/>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4087E460-F3DE-4EAF-8FAD-2D293A9BBBFB}"/>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9F5A04FB-E5D7-45FE-A6FE-301009767A7B}"/>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C443DE90-4A6F-44A0-9CDE-1F31EC2DCAFB}"/>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C2E33CCD-611B-4F8D-9DEB-9A3A1AE156A6}"/>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DDA86C9D-9990-4F31-BC1A-F6195CD0F84C}"/>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1A928CB2-1FD0-4EFB-B114-30B1644DAF79}"/>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8A06993F-F0B2-4058-986D-AF3D239EC871}"/>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505F296A-08EB-4D79-9BCC-4BBEA667BDAF}"/>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35736B61-446B-423B-9FDB-D4007A5D5E87}"/>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70EEE437-903A-4573-8767-FD128A8DF1FE}"/>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FD4320C-6E1B-44FE-B0F7-6641F3149C8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7517007-1AAC-4F6D-A4EE-11579A0C259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3461971-4D0F-42DC-9A56-F7BC4484212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78B1A4D-DBB6-4C80-A698-5C9C17E27E0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4D797A2-ADAC-4B3B-8463-CDFC79604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64317</xdr:rowOff>
    </xdr:from>
    <xdr:to>
      <xdr:col>23</xdr:col>
      <xdr:colOff>136525</xdr:colOff>
      <xdr:row>33</xdr:row>
      <xdr:rowOff>165917</xdr:rowOff>
    </xdr:to>
    <xdr:sp macro="" textlink="">
      <xdr:nvSpPr>
        <xdr:cNvPr id="83" name="楕円 82">
          <a:extLst>
            <a:ext uri="{FF2B5EF4-FFF2-40B4-BE49-F238E27FC236}">
              <a16:creationId xmlns:a16="http://schemas.microsoft.com/office/drawing/2014/main" id="{85B4F8C3-1AD4-4A8F-AD40-FBE42D051AD5}"/>
            </a:ext>
          </a:extLst>
        </xdr:cNvPr>
        <xdr:cNvSpPr/>
      </xdr:nvSpPr>
      <xdr:spPr>
        <a:xfrm>
          <a:off x="4711700" y="64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150694</xdr:rowOff>
    </xdr:from>
    <xdr:ext cx="405111" cy="259045"/>
    <xdr:sp macro="" textlink="">
      <xdr:nvSpPr>
        <xdr:cNvPr id="84" name="有形固定資産減価償却率該当値テキスト">
          <a:extLst>
            <a:ext uri="{FF2B5EF4-FFF2-40B4-BE49-F238E27FC236}">
              <a16:creationId xmlns:a16="http://schemas.microsoft.com/office/drawing/2014/main" id="{3F394956-4155-4ED1-B4B4-C69C8DB0D5D4}"/>
            </a:ext>
          </a:extLst>
        </xdr:cNvPr>
        <xdr:cNvSpPr txBox="1"/>
      </xdr:nvSpPr>
      <xdr:spPr>
        <a:xfrm>
          <a:off x="4813300" y="640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36558</xdr:rowOff>
    </xdr:from>
    <xdr:to>
      <xdr:col>19</xdr:col>
      <xdr:colOff>187325</xdr:colOff>
      <xdr:row>33</xdr:row>
      <xdr:rowOff>138157</xdr:rowOff>
    </xdr:to>
    <xdr:sp macro="" textlink="">
      <xdr:nvSpPr>
        <xdr:cNvPr id="85" name="楕円 84">
          <a:extLst>
            <a:ext uri="{FF2B5EF4-FFF2-40B4-BE49-F238E27FC236}">
              <a16:creationId xmlns:a16="http://schemas.microsoft.com/office/drawing/2014/main" id="{8CA726BD-F230-419F-9E4A-4D5F73356AA1}"/>
            </a:ext>
          </a:extLst>
        </xdr:cNvPr>
        <xdr:cNvSpPr/>
      </xdr:nvSpPr>
      <xdr:spPr>
        <a:xfrm>
          <a:off x="4000500" y="64659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87358</xdr:rowOff>
    </xdr:from>
    <xdr:to>
      <xdr:col>23</xdr:col>
      <xdr:colOff>85725</xdr:colOff>
      <xdr:row>33</xdr:row>
      <xdr:rowOff>115116</xdr:rowOff>
    </xdr:to>
    <xdr:cxnSp macro="">
      <xdr:nvCxnSpPr>
        <xdr:cNvPr id="86" name="直線コネクタ 85">
          <a:extLst>
            <a:ext uri="{FF2B5EF4-FFF2-40B4-BE49-F238E27FC236}">
              <a16:creationId xmlns:a16="http://schemas.microsoft.com/office/drawing/2014/main" id="{07102F67-DCE4-4157-BBA0-E9F0F444E6E9}"/>
            </a:ext>
          </a:extLst>
        </xdr:cNvPr>
        <xdr:cNvCxnSpPr/>
      </xdr:nvCxnSpPr>
      <xdr:spPr>
        <a:xfrm>
          <a:off x="4051300" y="6516733"/>
          <a:ext cx="711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39642</xdr:rowOff>
    </xdr:from>
    <xdr:to>
      <xdr:col>15</xdr:col>
      <xdr:colOff>187325</xdr:colOff>
      <xdr:row>33</xdr:row>
      <xdr:rowOff>141243</xdr:rowOff>
    </xdr:to>
    <xdr:sp macro="" textlink="">
      <xdr:nvSpPr>
        <xdr:cNvPr id="87" name="楕円 86">
          <a:extLst>
            <a:ext uri="{FF2B5EF4-FFF2-40B4-BE49-F238E27FC236}">
              <a16:creationId xmlns:a16="http://schemas.microsoft.com/office/drawing/2014/main" id="{6ADA957F-CA1D-4B78-B2A5-8368FFBA7CA5}"/>
            </a:ext>
          </a:extLst>
        </xdr:cNvPr>
        <xdr:cNvSpPr/>
      </xdr:nvSpPr>
      <xdr:spPr>
        <a:xfrm>
          <a:off x="3238500" y="64690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87358</xdr:rowOff>
    </xdr:from>
    <xdr:to>
      <xdr:col>19</xdr:col>
      <xdr:colOff>136525</xdr:colOff>
      <xdr:row>33</xdr:row>
      <xdr:rowOff>90442</xdr:rowOff>
    </xdr:to>
    <xdr:cxnSp macro="">
      <xdr:nvCxnSpPr>
        <xdr:cNvPr id="88" name="直線コネクタ 87">
          <a:extLst>
            <a:ext uri="{FF2B5EF4-FFF2-40B4-BE49-F238E27FC236}">
              <a16:creationId xmlns:a16="http://schemas.microsoft.com/office/drawing/2014/main" id="{73DAFDCF-23D4-42AE-AC0D-B2CCF95A271F}"/>
            </a:ext>
          </a:extLst>
        </xdr:cNvPr>
        <xdr:cNvCxnSpPr/>
      </xdr:nvCxnSpPr>
      <xdr:spPr>
        <a:xfrm flipV="1">
          <a:off x="3289300" y="6516733"/>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24221</xdr:rowOff>
    </xdr:from>
    <xdr:to>
      <xdr:col>11</xdr:col>
      <xdr:colOff>187325</xdr:colOff>
      <xdr:row>33</xdr:row>
      <xdr:rowOff>125820</xdr:rowOff>
    </xdr:to>
    <xdr:sp macro="" textlink="">
      <xdr:nvSpPr>
        <xdr:cNvPr id="89" name="楕円 88">
          <a:extLst>
            <a:ext uri="{FF2B5EF4-FFF2-40B4-BE49-F238E27FC236}">
              <a16:creationId xmlns:a16="http://schemas.microsoft.com/office/drawing/2014/main" id="{5B2985BD-5584-402A-A813-C4B1A2DE1814}"/>
            </a:ext>
          </a:extLst>
        </xdr:cNvPr>
        <xdr:cNvSpPr/>
      </xdr:nvSpPr>
      <xdr:spPr>
        <a:xfrm>
          <a:off x="2476500" y="64535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75021</xdr:rowOff>
    </xdr:from>
    <xdr:to>
      <xdr:col>15</xdr:col>
      <xdr:colOff>136525</xdr:colOff>
      <xdr:row>33</xdr:row>
      <xdr:rowOff>90442</xdr:rowOff>
    </xdr:to>
    <xdr:cxnSp macro="">
      <xdr:nvCxnSpPr>
        <xdr:cNvPr id="90" name="直線コネクタ 89">
          <a:extLst>
            <a:ext uri="{FF2B5EF4-FFF2-40B4-BE49-F238E27FC236}">
              <a16:creationId xmlns:a16="http://schemas.microsoft.com/office/drawing/2014/main" id="{609A973B-13F2-4D4A-ADFA-BFC625F150B6}"/>
            </a:ext>
          </a:extLst>
        </xdr:cNvPr>
        <xdr:cNvCxnSpPr/>
      </xdr:nvCxnSpPr>
      <xdr:spPr>
        <a:xfrm>
          <a:off x="2527300" y="6504396"/>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167912</xdr:rowOff>
    </xdr:from>
    <xdr:to>
      <xdr:col>7</xdr:col>
      <xdr:colOff>187325</xdr:colOff>
      <xdr:row>33</xdr:row>
      <xdr:rowOff>98062</xdr:rowOff>
    </xdr:to>
    <xdr:sp macro="" textlink="">
      <xdr:nvSpPr>
        <xdr:cNvPr id="91" name="楕円 90">
          <a:extLst>
            <a:ext uri="{FF2B5EF4-FFF2-40B4-BE49-F238E27FC236}">
              <a16:creationId xmlns:a16="http://schemas.microsoft.com/office/drawing/2014/main" id="{006607C0-A595-4355-BE11-BFB3908269C1}"/>
            </a:ext>
          </a:extLst>
        </xdr:cNvPr>
        <xdr:cNvSpPr/>
      </xdr:nvSpPr>
      <xdr:spPr>
        <a:xfrm>
          <a:off x="1714500" y="642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47262</xdr:rowOff>
    </xdr:from>
    <xdr:to>
      <xdr:col>11</xdr:col>
      <xdr:colOff>136525</xdr:colOff>
      <xdr:row>33</xdr:row>
      <xdr:rowOff>75021</xdr:rowOff>
    </xdr:to>
    <xdr:cxnSp macro="">
      <xdr:nvCxnSpPr>
        <xdr:cNvPr id="92" name="直線コネクタ 91">
          <a:extLst>
            <a:ext uri="{FF2B5EF4-FFF2-40B4-BE49-F238E27FC236}">
              <a16:creationId xmlns:a16="http://schemas.microsoft.com/office/drawing/2014/main" id="{DF5A30AD-E861-476D-A85B-709DD0C15723}"/>
            </a:ext>
          </a:extLst>
        </xdr:cNvPr>
        <xdr:cNvCxnSpPr/>
      </xdr:nvCxnSpPr>
      <xdr:spPr>
        <a:xfrm>
          <a:off x="1765300" y="6476637"/>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CC6C93C5-C1AA-4220-BE6A-0179BBF4EA38}"/>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91B45009-CCF7-4029-A1B7-B23A513E7036}"/>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014123AE-170F-4651-9521-C7C41BD1A9AB}"/>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06D4A018-636C-46E1-9606-4CA64229F65C}"/>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129285</xdr:rowOff>
    </xdr:from>
    <xdr:ext cx="405111" cy="259045"/>
    <xdr:sp macro="" textlink="">
      <xdr:nvSpPr>
        <xdr:cNvPr id="97" name="n_1mainValue有形固定資産減価償却率">
          <a:extLst>
            <a:ext uri="{FF2B5EF4-FFF2-40B4-BE49-F238E27FC236}">
              <a16:creationId xmlns:a16="http://schemas.microsoft.com/office/drawing/2014/main" id="{8F5F020E-4C14-49BC-AC4C-69F015B5413D}"/>
            </a:ext>
          </a:extLst>
        </xdr:cNvPr>
        <xdr:cNvSpPr txBox="1"/>
      </xdr:nvSpPr>
      <xdr:spPr>
        <a:xfrm>
          <a:off x="3836044" y="655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132369</xdr:rowOff>
    </xdr:from>
    <xdr:ext cx="405111" cy="259045"/>
    <xdr:sp macro="" textlink="">
      <xdr:nvSpPr>
        <xdr:cNvPr id="98" name="n_2mainValue有形固定資産減価償却率">
          <a:extLst>
            <a:ext uri="{FF2B5EF4-FFF2-40B4-BE49-F238E27FC236}">
              <a16:creationId xmlns:a16="http://schemas.microsoft.com/office/drawing/2014/main" id="{E279E735-82F4-4950-AD50-68B132DD6B9D}"/>
            </a:ext>
          </a:extLst>
        </xdr:cNvPr>
        <xdr:cNvSpPr txBox="1"/>
      </xdr:nvSpPr>
      <xdr:spPr>
        <a:xfrm>
          <a:off x="3086744" y="6561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116948</xdr:rowOff>
    </xdr:from>
    <xdr:ext cx="405111" cy="259045"/>
    <xdr:sp macro="" textlink="">
      <xdr:nvSpPr>
        <xdr:cNvPr id="99" name="n_3mainValue有形固定資産減価償却率">
          <a:extLst>
            <a:ext uri="{FF2B5EF4-FFF2-40B4-BE49-F238E27FC236}">
              <a16:creationId xmlns:a16="http://schemas.microsoft.com/office/drawing/2014/main" id="{45C6C56C-E406-4694-A513-354194A856D5}"/>
            </a:ext>
          </a:extLst>
        </xdr:cNvPr>
        <xdr:cNvSpPr txBox="1"/>
      </xdr:nvSpPr>
      <xdr:spPr>
        <a:xfrm>
          <a:off x="2324744" y="6546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89189</xdr:rowOff>
    </xdr:from>
    <xdr:ext cx="405111" cy="259045"/>
    <xdr:sp macro="" textlink="">
      <xdr:nvSpPr>
        <xdr:cNvPr id="100" name="n_4mainValue有形固定資産減価償却率">
          <a:extLst>
            <a:ext uri="{FF2B5EF4-FFF2-40B4-BE49-F238E27FC236}">
              <a16:creationId xmlns:a16="http://schemas.microsoft.com/office/drawing/2014/main" id="{73AE24DD-B424-4D74-A9FE-81A54F90DCBF}"/>
            </a:ext>
          </a:extLst>
        </xdr:cNvPr>
        <xdr:cNvSpPr txBox="1"/>
      </xdr:nvSpPr>
      <xdr:spPr>
        <a:xfrm>
          <a:off x="1562744" y="6518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8AF683A-5464-40AE-B6F1-AFB4141ACBB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A130B2EA-68B3-45B5-AF26-0AA3D62EB6A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CD76568-7AA6-48DC-AD16-530B1DA89A2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9155E9C7-3936-4F79-9141-F86B516B42A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DD55505B-D850-463D-A0E3-22353BC3416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560B295-A5AF-4507-BF28-91983289C8C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B11A62B-3A46-4E82-8522-5459D055864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AF8EBC4-FF32-418D-A5D8-D0EB20D02F8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AC6363D-B0FE-4D9B-BA4B-4982E9C3B45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7300DC7-2878-429A-B17E-C808D73B0D0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473EAD3-F0FE-40F9-A071-F2C5EA747A1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B0E2E315-A885-4514-9826-19F542334AA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8456FDC-9CFC-437D-B14F-8BCDBBF89F8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年度は、地方債残高は減少し、将来負担額から充当可能財源等を差し引いた実質的な将来負債額も減少したが、経常的な歳出の増加などにより、債務償還比率が前年度と比べ</a:t>
          </a:r>
          <a:r>
            <a:rPr kumimoji="1" lang="en-US" altLang="ja-JP" sz="1100">
              <a:latin typeface="ＭＳ Ｐゴシック" panose="020B0600070205080204" pitchFamily="50" charset="-128"/>
              <a:ea typeface="ＭＳ Ｐゴシック" panose="020B0600070205080204" pitchFamily="50" charset="-128"/>
            </a:rPr>
            <a:t>21.1</a:t>
          </a:r>
          <a:r>
            <a:rPr kumimoji="1" lang="ja-JP" altLang="en-US" sz="1100">
              <a:latin typeface="ＭＳ Ｐゴシック" panose="020B0600070205080204" pitchFamily="50" charset="-128"/>
              <a:ea typeface="ＭＳ Ｐゴシック" panose="020B0600070205080204" pitchFamily="50" charset="-128"/>
            </a:rPr>
            <a:t>％悪化した。</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0D5187D-45CF-4EC5-BBBD-209E1EA6115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BF03CC7E-DD29-4F8C-92FD-5F631C010F8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B9BE029-1C2D-4FC4-9731-053B48B7047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AD9DF270-D9ED-4DC7-B0E3-B6254732CF7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DBA4C90A-9ADC-4C31-BA50-B179F73C36E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D428CCFC-E8D5-45AE-BA61-ADFF477E3CF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8A44B15E-B337-4D15-A1F7-37E6CEC80D34}"/>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F9B52F13-3EE1-40E6-BBAB-F5F5CA78FA9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7841C537-01CA-4295-9412-8807293209C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73FD168F-EB36-40D9-8E9F-545F8E9F942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DA3A0E8-42F6-49C3-A3E1-67121B7B280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47E15C33-566D-4D61-8F77-C5F35154769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744770D4-8E91-424B-82D7-B759268C921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32CD2DC1-EE6F-4C11-B8B1-3D0B0B59D70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E4D9CAB-2D68-4638-B4F1-C7B9B84A1A4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BE30E38-09FE-492D-91A3-9D46A186229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A36809C7-51C7-472D-89C6-66590EDCACB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A758FAA3-B2EB-43EE-9741-E881EACCE575}"/>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910835B3-A227-4B7A-A461-74C17EABE2CA}"/>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85D91428-0932-45C3-AFFC-C3760DDF776E}"/>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2CDB69E-BC58-4CF6-9FAF-288CBC5F7192}"/>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4DE519E8-56A5-4458-8FB0-DF0DC06D54B9}"/>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178BA1C4-FF8E-48C3-AFB1-AD59FE999A3D}"/>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1FED43A0-C03F-402E-BFF6-2DA40E13CCD3}"/>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1D756791-2AC5-43DF-99A6-5B21B138D573}"/>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78E7E12-11A4-4C3F-B528-B04813BED946}"/>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42E5E9D4-9E0D-4770-BF10-77F9F9B9E6A8}"/>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56F92C3E-206F-4E48-AEE0-6EE7019B5FC4}"/>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96C5E10-95F7-4A27-98B2-1D48B90D404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148706D-594A-4729-ACC3-B0BCD69307B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7EF8EBA-D203-4F9E-96B0-849DCFB96A6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75CBC62-DD14-478D-8A91-29317B652C4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B7BBEEF-05D1-489B-9779-ED4BA1EB908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11841</xdr:rowOff>
    </xdr:from>
    <xdr:to>
      <xdr:col>76</xdr:col>
      <xdr:colOff>73025</xdr:colOff>
      <xdr:row>29</xdr:row>
      <xdr:rowOff>113441</xdr:rowOff>
    </xdr:to>
    <xdr:sp macro="" textlink="">
      <xdr:nvSpPr>
        <xdr:cNvPr id="147" name="楕円 146">
          <a:extLst>
            <a:ext uri="{FF2B5EF4-FFF2-40B4-BE49-F238E27FC236}">
              <a16:creationId xmlns:a16="http://schemas.microsoft.com/office/drawing/2014/main" id="{868F455E-90F7-4DDA-8DF9-9B1D32E951DB}"/>
            </a:ext>
          </a:extLst>
        </xdr:cNvPr>
        <xdr:cNvSpPr/>
      </xdr:nvSpPr>
      <xdr:spPr>
        <a:xfrm>
          <a:off x="14744700" y="575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161718</xdr:rowOff>
    </xdr:from>
    <xdr:ext cx="469744" cy="259045"/>
    <xdr:sp macro="" textlink="">
      <xdr:nvSpPr>
        <xdr:cNvPr id="148" name="債務償還比率該当値テキスト">
          <a:extLst>
            <a:ext uri="{FF2B5EF4-FFF2-40B4-BE49-F238E27FC236}">
              <a16:creationId xmlns:a16="http://schemas.microsoft.com/office/drawing/2014/main" id="{412D6423-E1F3-468F-927D-21887939C154}"/>
            </a:ext>
          </a:extLst>
        </xdr:cNvPr>
        <xdr:cNvSpPr txBox="1"/>
      </xdr:nvSpPr>
      <xdr:spPr>
        <a:xfrm>
          <a:off x="14846300" y="573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161598</xdr:rowOff>
    </xdr:from>
    <xdr:to>
      <xdr:col>72</xdr:col>
      <xdr:colOff>123825</xdr:colOff>
      <xdr:row>29</xdr:row>
      <xdr:rowOff>91748</xdr:rowOff>
    </xdr:to>
    <xdr:sp macro="" textlink="">
      <xdr:nvSpPr>
        <xdr:cNvPr id="149" name="楕円 148">
          <a:extLst>
            <a:ext uri="{FF2B5EF4-FFF2-40B4-BE49-F238E27FC236}">
              <a16:creationId xmlns:a16="http://schemas.microsoft.com/office/drawing/2014/main" id="{1A1567B7-99B8-4306-8A85-309CF76BE0C9}"/>
            </a:ext>
          </a:extLst>
        </xdr:cNvPr>
        <xdr:cNvSpPr/>
      </xdr:nvSpPr>
      <xdr:spPr>
        <a:xfrm>
          <a:off x="14033500" y="573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40948</xdr:rowOff>
    </xdr:from>
    <xdr:to>
      <xdr:col>76</xdr:col>
      <xdr:colOff>22225</xdr:colOff>
      <xdr:row>29</xdr:row>
      <xdr:rowOff>62641</xdr:rowOff>
    </xdr:to>
    <xdr:cxnSp macro="">
      <xdr:nvCxnSpPr>
        <xdr:cNvPr id="150" name="直線コネクタ 149">
          <a:extLst>
            <a:ext uri="{FF2B5EF4-FFF2-40B4-BE49-F238E27FC236}">
              <a16:creationId xmlns:a16="http://schemas.microsoft.com/office/drawing/2014/main" id="{E30A0B64-E809-4B0E-9302-58D95D026F00}"/>
            </a:ext>
          </a:extLst>
        </xdr:cNvPr>
        <xdr:cNvCxnSpPr/>
      </xdr:nvCxnSpPr>
      <xdr:spPr>
        <a:xfrm>
          <a:off x="14084300" y="5784523"/>
          <a:ext cx="711200" cy="2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13692</xdr:rowOff>
    </xdr:from>
    <xdr:to>
      <xdr:col>68</xdr:col>
      <xdr:colOff>123825</xdr:colOff>
      <xdr:row>29</xdr:row>
      <xdr:rowOff>115292</xdr:rowOff>
    </xdr:to>
    <xdr:sp macro="" textlink="">
      <xdr:nvSpPr>
        <xdr:cNvPr id="151" name="楕円 150">
          <a:extLst>
            <a:ext uri="{FF2B5EF4-FFF2-40B4-BE49-F238E27FC236}">
              <a16:creationId xmlns:a16="http://schemas.microsoft.com/office/drawing/2014/main" id="{ED2A1E02-86A3-44FA-8FEA-257E8A8886A1}"/>
            </a:ext>
          </a:extLst>
        </xdr:cNvPr>
        <xdr:cNvSpPr/>
      </xdr:nvSpPr>
      <xdr:spPr>
        <a:xfrm>
          <a:off x="13271500" y="575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40948</xdr:rowOff>
    </xdr:from>
    <xdr:to>
      <xdr:col>72</xdr:col>
      <xdr:colOff>73025</xdr:colOff>
      <xdr:row>29</xdr:row>
      <xdr:rowOff>64492</xdr:rowOff>
    </xdr:to>
    <xdr:cxnSp macro="">
      <xdr:nvCxnSpPr>
        <xdr:cNvPr id="152" name="直線コネクタ 151">
          <a:extLst>
            <a:ext uri="{FF2B5EF4-FFF2-40B4-BE49-F238E27FC236}">
              <a16:creationId xmlns:a16="http://schemas.microsoft.com/office/drawing/2014/main" id="{089FF641-9F5A-4983-82E4-2CD84F861A56}"/>
            </a:ext>
          </a:extLst>
        </xdr:cNvPr>
        <xdr:cNvCxnSpPr/>
      </xdr:nvCxnSpPr>
      <xdr:spPr>
        <a:xfrm flipV="1">
          <a:off x="13322300" y="5784523"/>
          <a:ext cx="762000" cy="2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159234</xdr:rowOff>
    </xdr:from>
    <xdr:to>
      <xdr:col>64</xdr:col>
      <xdr:colOff>123825</xdr:colOff>
      <xdr:row>29</xdr:row>
      <xdr:rowOff>89384</xdr:rowOff>
    </xdr:to>
    <xdr:sp macro="" textlink="">
      <xdr:nvSpPr>
        <xdr:cNvPr id="153" name="楕円 152">
          <a:extLst>
            <a:ext uri="{FF2B5EF4-FFF2-40B4-BE49-F238E27FC236}">
              <a16:creationId xmlns:a16="http://schemas.microsoft.com/office/drawing/2014/main" id="{77B0EF12-B516-42E3-B25F-0B5040C959AB}"/>
            </a:ext>
          </a:extLst>
        </xdr:cNvPr>
        <xdr:cNvSpPr/>
      </xdr:nvSpPr>
      <xdr:spPr>
        <a:xfrm>
          <a:off x="12509500" y="573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38584</xdr:rowOff>
    </xdr:from>
    <xdr:to>
      <xdr:col>68</xdr:col>
      <xdr:colOff>73025</xdr:colOff>
      <xdr:row>29</xdr:row>
      <xdr:rowOff>64492</xdr:rowOff>
    </xdr:to>
    <xdr:cxnSp macro="">
      <xdr:nvCxnSpPr>
        <xdr:cNvPr id="154" name="直線コネクタ 153">
          <a:extLst>
            <a:ext uri="{FF2B5EF4-FFF2-40B4-BE49-F238E27FC236}">
              <a16:creationId xmlns:a16="http://schemas.microsoft.com/office/drawing/2014/main" id="{F33A7529-E9D3-4B18-931C-BE69D6A1B285}"/>
            </a:ext>
          </a:extLst>
        </xdr:cNvPr>
        <xdr:cNvCxnSpPr/>
      </xdr:nvCxnSpPr>
      <xdr:spPr>
        <a:xfrm>
          <a:off x="12560300" y="5782159"/>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59720</xdr:rowOff>
    </xdr:from>
    <xdr:to>
      <xdr:col>60</xdr:col>
      <xdr:colOff>123825</xdr:colOff>
      <xdr:row>31</xdr:row>
      <xdr:rowOff>161320</xdr:rowOff>
    </xdr:to>
    <xdr:sp macro="" textlink="">
      <xdr:nvSpPr>
        <xdr:cNvPr id="155" name="楕円 154">
          <a:extLst>
            <a:ext uri="{FF2B5EF4-FFF2-40B4-BE49-F238E27FC236}">
              <a16:creationId xmlns:a16="http://schemas.microsoft.com/office/drawing/2014/main" id="{099EFD06-A018-4A67-A3BF-836CF96BABEC}"/>
            </a:ext>
          </a:extLst>
        </xdr:cNvPr>
        <xdr:cNvSpPr/>
      </xdr:nvSpPr>
      <xdr:spPr>
        <a:xfrm>
          <a:off x="11747500" y="614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38584</xdr:rowOff>
    </xdr:from>
    <xdr:to>
      <xdr:col>64</xdr:col>
      <xdr:colOff>73025</xdr:colOff>
      <xdr:row>31</xdr:row>
      <xdr:rowOff>110520</xdr:rowOff>
    </xdr:to>
    <xdr:cxnSp macro="">
      <xdr:nvCxnSpPr>
        <xdr:cNvPr id="156" name="直線コネクタ 155">
          <a:extLst>
            <a:ext uri="{FF2B5EF4-FFF2-40B4-BE49-F238E27FC236}">
              <a16:creationId xmlns:a16="http://schemas.microsoft.com/office/drawing/2014/main" id="{4292D6A8-B9B3-4E09-8813-2AAC381FBF34}"/>
            </a:ext>
          </a:extLst>
        </xdr:cNvPr>
        <xdr:cNvCxnSpPr/>
      </xdr:nvCxnSpPr>
      <xdr:spPr>
        <a:xfrm flipV="1">
          <a:off x="11798300" y="5782159"/>
          <a:ext cx="762000" cy="41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C52DF5E2-3AC7-4DBC-B3DF-78AFF79EDD4B}"/>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A231FF62-B51F-404C-9638-A1E5C7C39AC6}"/>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2A0167C7-829B-4BE6-A2A8-871EECD19858}"/>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5405F28F-F47E-4824-937F-04680D7A8E9F}"/>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82875</xdr:rowOff>
    </xdr:from>
    <xdr:ext cx="469744" cy="259045"/>
    <xdr:sp macro="" textlink="">
      <xdr:nvSpPr>
        <xdr:cNvPr id="161" name="n_1mainValue債務償還比率">
          <a:extLst>
            <a:ext uri="{FF2B5EF4-FFF2-40B4-BE49-F238E27FC236}">
              <a16:creationId xmlns:a16="http://schemas.microsoft.com/office/drawing/2014/main" id="{197E893F-11C7-412F-A78A-6FA6D07EDCAF}"/>
            </a:ext>
          </a:extLst>
        </xdr:cNvPr>
        <xdr:cNvSpPr txBox="1"/>
      </xdr:nvSpPr>
      <xdr:spPr>
        <a:xfrm>
          <a:off x="13836727" y="5826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106419</xdr:rowOff>
    </xdr:from>
    <xdr:ext cx="469744" cy="259045"/>
    <xdr:sp macro="" textlink="">
      <xdr:nvSpPr>
        <xdr:cNvPr id="162" name="n_2mainValue債務償還比率">
          <a:extLst>
            <a:ext uri="{FF2B5EF4-FFF2-40B4-BE49-F238E27FC236}">
              <a16:creationId xmlns:a16="http://schemas.microsoft.com/office/drawing/2014/main" id="{3A004684-49F2-4728-9DCE-4658CCE52DF5}"/>
            </a:ext>
          </a:extLst>
        </xdr:cNvPr>
        <xdr:cNvSpPr txBox="1"/>
      </xdr:nvSpPr>
      <xdr:spPr>
        <a:xfrm>
          <a:off x="13087427" y="584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80511</xdr:rowOff>
    </xdr:from>
    <xdr:ext cx="469744" cy="259045"/>
    <xdr:sp macro="" textlink="">
      <xdr:nvSpPr>
        <xdr:cNvPr id="163" name="n_3mainValue債務償還比率">
          <a:extLst>
            <a:ext uri="{FF2B5EF4-FFF2-40B4-BE49-F238E27FC236}">
              <a16:creationId xmlns:a16="http://schemas.microsoft.com/office/drawing/2014/main" id="{2650786A-351A-4693-8653-5BF97FC80198}"/>
            </a:ext>
          </a:extLst>
        </xdr:cNvPr>
        <xdr:cNvSpPr txBox="1"/>
      </xdr:nvSpPr>
      <xdr:spPr>
        <a:xfrm>
          <a:off x="12325427" y="582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152447</xdr:rowOff>
    </xdr:from>
    <xdr:ext cx="469744" cy="259045"/>
    <xdr:sp macro="" textlink="">
      <xdr:nvSpPr>
        <xdr:cNvPr id="164" name="n_4mainValue債務償還比率">
          <a:extLst>
            <a:ext uri="{FF2B5EF4-FFF2-40B4-BE49-F238E27FC236}">
              <a16:creationId xmlns:a16="http://schemas.microsoft.com/office/drawing/2014/main" id="{45224131-5A5A-4FC9-86C7-C004CD465474}"/>
            </a:ext>
          </a:extLst>
        </xdr:cNvPr>
        <xdr:cNvSpPr txBox="1"/>
      </xdr:nvSpPr>
      <xdr:spPr>
        <a:xfrm>
          <a:off x="11563427" y="623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DF73471-EC51-4140-8ED3-DC7A913A934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7A83DBDA-7281-4805-81B0-47B84568CD0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2B72DE0C-9D72-444A-AE8D-5DFDE41F817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9317DABA-09B4-4FC3-9C77-E58D8628E61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39643D56-9DEB-4FF1-8032-24EDD15FAC1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7C4799E0-ECFB-47B6-919B-AE17A58ECDC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55D1EF-B780-4DC8-A2E3-584B4B6B41D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46ECD0-2F8D-4346-8872-CA3BFDBE720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2F04FB-45DF-45D7-985C-8644661562E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C8610E-38E1-4AEB-AD95-A3B6E612B58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3B2CF6-65B8-4218-A67B-C954140A0BD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D13EEFB-270E-4A27-90EF-21A8E7348A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8B5BB5-74B0-4151-A081-55ECD32BFE2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0034F4-83D6-4B77-9936-32F5D13D47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F4C01F-F068-4C1F-8D03-B8285FDA3C6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C1D214-5F80-46C1-B59C-B5FC5BBAA2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C99EDB9-6C48-4C25-82B4-FE6D5E45184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148CDB-9ABC-49C0-BF17-16C18D637E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BEB31F7-8EC0-47C0-B1BC-BC3CB1E106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0BFCEF8-E0B0-4C0D-83F6-56FA9D01C9D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8B6B29-FE43-400F-8CD2-A0F564FC1FB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816DBA4-625A-4E55-BEBC-0F7FD79581F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C8D0A0E-FE53-40E9-AD0D-6E1B8139F5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46449A-ACBE-4609-903C-96752EA535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14C711-5E53-4CEE-8454-D596C5311CF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A0C9EC-1E0D-42E0-B06D-528E35C6C3D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383682-C164-4226-B986-9EB3AC3E75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7C37A8-93DA-4CCA-A3D8-A299802A90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0AB0CE-237E-483C-841A-8E26DB9C91F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457E08-B6A3-42D2-9257-0FCC9B3D9E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045A585-1DE3-4F06-BA50-CC55287AAD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1C3DEB-DE5D-4CDA-B02E-629E8BA43E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47597A-FCB4-48BC-9836-6E1FCA7D1D6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40909C-629D-471E-A1C9-65E7031428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CFE1E0-6393-42EF-96A5-EED1731541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96DB1F-8BF7-426F-9357-03FAD975210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D86988-088E-4F91-8EC7-1D0A63A2B9C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29F48C-C58C-4EDE-88E1-7BC71BFA69B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E0B501-A892-4823-BB02-EE712601FF8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4F8785-D8E0-4A82-A24E-377C0FD6297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B81324-FACC-47E7-BA88-CCC78FB900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9EC060E-F815-40E7-9537-D8B5C8938B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B440A9-F55C-4DDB-A176-F2DC96D61AB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F254C66-00BE-44A5-9066-755CBCA6542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C113E1-B341-426A-B884-C8DE0A9D2C0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2F4A806-DAA8-408A-B270-6AEC6E2D6F3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D640FE-B58E-46BB-AD1C-64A8E937A6D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F4BFA9-FBA2-4C0D-9260-33D16E5D50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B0037CF-D9C3-4341-817B-C15076BD105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8BF6D16-84A7-4728-BF87-A33482D3198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9E33961-1EC5-4B35-B4A9-7547B218568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4FCC4EF-3B97-4D7B-A243-3B397C37DBA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DAD9F63-3906-4B75-982F-A5C630946CD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2F5FF95-FA21-4F0A-B80C-5A2EDE0C819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6957645-2AC6-40BF-AF94-F8A502DB6DF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B04B3E7-E9D6-44EB-9B60-986FA6A2EB0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3B37E41-2E98-4AD8-805E-A4CD8E7810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F2A9BD-F564-4196-9782-81FFF726E34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CBD5008-57F4-4DC6-B92C-DFE9F49C314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CB244ED5-B9EA-41D0-9BAB-C05C39FE34A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70BDE1A9-6FD5-4795-A153-3E4392EC9D14}"/>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894705CB-55E0-4F3C-BD40-E94CC2E0A759}"/>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6245DD29-8CD1-44FC-B8EB-B09F09ECE0E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544B864-92E3-45A3-9A7C-A0D2E939EC8B}"/>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5593A934-4396-4C60-8493-BB566E05AB3F}"/>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FBBBDA9-378B-480F-9E5C-BFDA25C8C85E}"/>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A2FE1700-09DC-4AA7-BC3D-7358D410610B}"/>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C1347A0B-EB8E-49EC-9116-DACAC1F3C7F9}"/>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B93D48CE-57D8-4DAA-AE36-1E08EABBA1DA}"/>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FC49BFA5-08E9-4230-97AD-DE39721F886C}"/>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37FCF69-E471-47C6-825F-1259912778D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9283BAF-2628-4E36-B38D-44A00EA01E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2A314C-D46A-43A3-9D77-449D583822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ED2656-FD9B-4010-81EF-42451D7679E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91FFDC-FF2D-4DE3-BE7D-A7A19EC260C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66548</xdr:rowOff>
    </xdr:from>
    <xdr:to>
      <xdr:col>24</xdr:col>
      <xdr:colOff>114300</xdr:colOff>
      <xdr:row>39</xdr:row>
      <xdr:rowOff>168148</xdr:rowOff>
    </xdr:to>
    <xdr:sp macro="" textlink="">
      <xdr:nvSpPr>
        <xdr:cNvPr id="71" name="楕円 70">
          <a:extLst>
            <a:ext uri="{FF2B5EF4-FFF2-40B4-BE49-F238E27FC236}">
              <a16:creationId xmlns:a16="http://schemas.microsoft.com/office/drawing/2014/main" id="{D19EBEE5-0DCC-4D81-B62F-67B116EBEC3A}"/>
            </a:ext>
          </a:extLst>
        </xdr:cNvPr>
        <xdr:cNvSpPr/>
      </xdr:nvSpPr>
      <xdr:spPr>
        <a:xfrm>
          <a:off x="4584700" y="67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44975</xdr:rowOff>
    </xdr:from>
    <xdr:ext cx="405111" cy="259045"/>
    <xdr:sp macro="" textlink="">
      <xdr:nvSpPr>
        <xdr:cNvPr id="72" name="【道路】&#10;有形固定資産減価償却率該当値テキスト">
          <a:extLst>
            <a:ext uri="{FF2B5EF4-FFF2-40B4-BE49-F238E27FC236}">
              <a16:creationId xmlns:a16="http://schemas.microsoft.com/office/drawing/2014/main" id="{CAFC7D7D-B642-41C7-8D1F-73D601ABF545}"/>
            </a:ext>
          </a:extLst>
        </xdr:cNvPr>
        <xdr:cNvSpPr txBox="1"/>
      </xdr:nvSpPr>
      <xdr:spPr>
        <a:xfrm>
          <a:off x="4673600" y="67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32258</xdr:rowOff>
    </xdr:from>
    <xdr:to>
      <xdr:col>20</xdr:col>
      <xdr:colOff>38100</xdr:colOff>
      <xdr:row>39</xdr:row>
      <xdr:rowOff>133858</xdr:rowOff>
    </xdr:to>
    <xdr:sp macro="" textlink="">
      <xdr:nvSpPr>
        <xdr:cNvPr id="73" name="楕円 72">
          <a:extLst>
            <a:ext uri="{FF2B5EF4-FFF2-40B4-BE49-F238E27FC236}">
              <a16:creationId xmlns:a16="http://schemas.microsoft.com/office/drawing/2014/main" id="{5172839D-89EE-4635-BBDF-4B241BE5B335}"/>
            </a:ext>
          </a:extLst>
        </xdr:cNvPr>
        <xdr:cNvSpPr/>
      </xdr:nvSpPr>
      <xdr:spPr>
        <a:xfrm>
          <a:off x="3746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83058</xdr:rowOff>
    </xdr:from>
    <xdr:to>
      <xdr:col>24</xdr:col>
      <xdr:colOff>63500</xdr:colOff>
      <xdr:row>39</xdr:row>
      <xdr:rowOff>117348</xdr:rowOff>
    </xdr:to>
    <xdr:cxnSp macro="">
      <xdr:nvCxnSpPr>
        <xdr:cNvPr id="74" name="直線コネクタ 73">
          <a:extLst>
            <a:ext uri="{FF2B5EF4-FFF2-40B4-BE49-F238E27FC236}">
              <a16:creationId xmlns:a16="http://schemas.microsoft.com/office/drawing/2014/main" id="{6BAC818A-692A-48D8-AF4D-6A0C768BD781}"/>
            </a:ext>
          </a:extLst>
        </xdr:cNvPr>
        <xdr:cNvCxnSpPr/>
      </xdr:nvCxnSpPr>
      <xdr:spPr>
        <a:xfrm>
          <a:off x="3797300" y="676960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144272</xdr:rowOff>
    </xdr:from>
    <xdr:to>
      <xdr:col>15</xdr:col>
      <xdr:colOff>101600</xdr:colOff>
      <xdr:row>39</xdr:row>
      <xdr:rowOff>74422</xdr:rowOff>
    </xdr:to>
    <xdr:sp macro="" textlink="">
      <xdr:nvSpPr>
        <xdr:cNvPr id="75" name="楕円 74">
          <a:extLst>
            <a:ext uri="{FF2B5EF4-FFF2-40B4-BE49-F238E27FC236}">
              <a16:creationId xmlns:a16="http://schemas.microsoft.com/office/drawing/2014/main" id="{06D59D1B-500E-4652-964E-A505E9F83A88}"/>
            </a:ext>
          </a:extLst>
        </xdr:cNvPr>
        <xdr:cNvSpPr/>
      </xdr:nvSpPr>
      <xdr:spPr>
        <a:xfrm>
          <a:off x="2857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23622</xdr:rowOff>
    </xdr:from>
    <xdr:to>
      <xdr:col>19</xdr:col>
      <xdr:colOff>177800</xdr:colOff>
      <xdr:row>39</xdr:row>
      <xdr:rowOff>83058</xdr:rowOff>
    </xdr:to>
    <xdr:cxnSp macro="">
      <xdr:nvCxnSpPr>
        <xdr:cNvPr id="76" name="直線コネクタ 75">
          <a:extLst>
            <a:ext uri="{FF2B5EF4-FFF2-40B4-BE49-F238E27FC236}">
              <a16:creationId xmlns:a16="http://schemas.microsoft.com/office/drawing/2014/main" id="{8AC25551-4749-4031-9A52-798BFC992788}"/>
            </a:ext>
          </a:extLst>
        </xdr:cNvPr>
        <xdr:cNvCxnSpPr/>
      </xdr:nvCxnSpPr>
      <xdr:spPr>
        <a:xfrm>
          <a:off x="2908300" y="67101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39116</xdr:rowOff>
    </xdr:from>
    <xdr:to>
      <xdr:col>10</xdr:col>
      <xdr:colOff>165100</xdr:colOff>
      <xdr:row>39</xdr:row>
      <xdr:rowOff>140716</xdr:rowOff>
    </xdr:to>
    <xdr:sp macro="" textlink="">
      <xdr:nvSpPr>
        <xdr:cNvPr id="77" name="楕円 76">
          <a:extLst>
            <a:ext uri="{FF2B5EF4-FFF2-40B4-BE49-F238E27FC236}">
              <a16:creationId xmlns:a16="http://schemas.microsoft.com/office/drawing/2014/main" id="{DE89424D-185C-4C0D-83C9-234DAF2195E3}"/>
            </a:ext>
          </a:extLst>
        </xdr:cNvPr>
        <xdr:cNvSpPr/>
      </xdr:nvSpPr>
      <xdr:spPr>
        <a:xfrm>
          <a:off x="1968500" y="672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23622</xdr:rowOff>
    </xdr:from>
    <xdr:to>
      <xdr:col>15</xdr:col>
      <xdr:colOff>50800</xdr:colOff>
      <xdr:row>39</xdr:row>
      <xdr:rowOff>89916</xdr:rowOff>
    </xdr:to>
    <xdr:cxnSp macro="">
      <xdr:nvCxnSpPr>
        <xdr:cNvPr id="78" name="直線コネクタ 77">
          <a:extLst>
            <a:ext uri="{FF2B5EF4-FFF2-40B4-BE49-F238E27FC236}">
              <a16:creationId xmlns:a16="http://schemas.microsoft.com/office/drawing/2014/main" id="{1FC57FEB-DF26-4040-9864-00903B0653AF}"/>
            </a:ext>
          </a:extLst>
        </xdr:cNvPr>
        <xdr:cNvCxnSpPr/>
      </xdr:nvCxnSpPr>
      <xdr:spPr>
        <a:xfrm flipV="1">
          <a:off x="2019300" y="671017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139700</xdr:rowOff>
    </xdr:from>
    <xdr:to>
      <xdr:col>6</xdr:col>
      <xdr:colOff>38100</xdr:colOff>
      <xdr:row>40</xdr:row>
      <xdr:rowOff>69850</xdr:rowOff>
    </xdr:to>
    <xdr:sp macro="" textlink="">
      <xdr:nvSpPr>
        <xdr:cNvPr id="79" name="楕円 78">
          <a:extLst>
            <a:ext uri="{FF2B5EF4-FFF2-40B4-BE49-F238E27FC236}">
              <a16:creationId xmlns:a16="http://schemas.microsoft.com/office/drawing/2014/main" id="{0ADCB930-5DAC-498A-BD3A-D9642719F22A}"/>
            </a:ext>
          </a:extLst>
        </xdr:cNvPr>
        <xdr:cNvSpPr/>
      </xdr:nvSpPr>
      <xdr:spPr>
        <a:xfrm>
          <a:off x="1079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89916</xdr:rowOff>
    </xdr:from>
    <xdr:to>
      <xdr:col>10</xdr:col>
      <xdr:colOff>114300</xdr:colOff>
      <xdr:row>40</xdr:row>
      <xdr:rowOff>19050</xdr:rowOff>
    </xdr:to>
    <xdr:cxnSp macro="">
      <xdr:nvCxnSpPr>
        <xdr:cNvPr id="80" name="直線コネクタ 79">
          <a:extLst>
            <a:ext uri="{FF2B5EF4-FFF2-40B4-BE49-F238E27FC236}">
              <a16:creationId xmlns:a16="http://schemas.microsoft.com/office/drawing/2014/main" id="{3113F910-E0D5-4BE3-9931-DF0BA874800C}"/>
            </a:ext>
          </a:extLst>
        </xdr:cNvPr>
        <xdr:cNvCxnSpPr/>
      </xdr:nvCxnSpPr>
      <xdr:spPr>
        <a:xfrm flipV="1">
          <a:off x="1130300" y="677646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5F3D036F-BF7E-4EBB-AB32-B11CEFCBCE54}"/>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4F016611-B4A9-4CDB-B598-B8B64272F5A4}"/>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026C52B0-EE48-4DC3-A0EE-BD132C42D7BD}"/>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B881CE32-2543-4D1A-A0C9-AA44D7D5BFD1}"/>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124985</xdr:rowOff>
    </xdr:from>
    <xdr:ext cx="405111" cy="259045"/>
    <xdr:sp macro="" textlink="">
      <xdr:nvSpPr>
        <xdr:cNvPr id="85" name="n_1mainValue【道路】&#10;有形固定資産減価償却率">
          <a:extLst>
            <a:ext uri="{FF2B5EF4-FFF2-40B4-BE49-F238E27FC236}">
              <a16:creationId xmlns:a16="http://schemas.microsoft.com/office/drawing/2014/main" id="{5106BDEC-B036-4FE4-99FF-2814CEDA5CD8}"/>
            </a:ext>
          </a:extLst>
        </xdr:cNvPr>
        <xdr:cNvSpPr txBox="1"/>
      </xdr:nvSpPr>
      <xdr:spPr>
        <a:xfrm>
          <a:off x="3582044" y="681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28CA4776-5EEB-4777-B775-766FD20EB7CE}"/>
            </a:ext>
          </a:extLst>
        </xdr:cNvPr>
        <xdr:cNvSpPr txBox="1"/>
      </xdr:nvSpPr>
      <xdr:spPr>
        <a:xfrm>
          <a:off x="2705744" y="675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131843</xdr:rowOff>
    </xdr:from>
    <xdr:ext cx="405111" cy="259045"/>
    <xdr:sp macro="" textlink="">
      <xdr:nvSpPr>
        <xdr:cNvPr id="87" name="n_3mainValue【道路】&#10;有形固定資産減価償却率">
          <a:extLst>
            <a:ext uri="{FF2B5EF4-FFF2-40B4-BE49-F238E27FC236}">
              <a16:creationId xmlns:a16="http://schemas.microsoft.com/office/drawing/2014/main" id="{ED215D87-7401-4EE4-831D-324396773E49}"/>
            </a:ext>
          </a:extLst>
        </xdr:cNvPr>
        <xdr:cNvSpPr txBox="1"/>
      </xdr:nvSpPr>
      <xdr:spPr>
        <a:xfrm>
          <a:off x="1816744" y="6818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60977</xdr:rowOff>
    </xdr:from>
    <xdr:ext cx="405111" cy="259045"/>
    <xdr:sp macro="" textlink="">
      <xdr:nvSpPr>
        <xdr:cNvPr id="88" name="n_4mainValue【道路】&#10;有形固定資産減価償却率">
          <a:extLst>
            <a:ext uri="{FF2B5EF4-FFF2-40B4-BE49-F238E27FC236}">
              <a16:creationId xmlns:a16="http://schemas.microsoft.com/office/drawing/2014/main" id="{3AE8DDD5-D224-4123-8018-A19D2ED6E0A9}"/>
            </a:ext>
          </a:extLst>
        </xdr:cNvPr>
        <xdr:cNvSpPr txBox="1"/>
      </xdr:nvSpPr>
      <xdr:spPr>
        <a:xfrm>
          <a:off x="9277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583CED2-53DF-4E9F-BDE8-9642E3551A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D6F5E7A-8632-47BF-BD90-2094D3FC399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005F11F-E54F-44AA-BC1A-03C9E0700BC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BC78604-3781-47F5-BCD7-2A3110FA04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844CEAE-D972-423C-A1A1-9F30EB954B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F64BA8C-3DE3-4B82-94DC-C5465FC7F8E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F17007F-67E5-4F5A-AAC0-DB6107189B6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5C5B663-C759-48A2-A9BD-46195A4AC89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1D02CAC-7F11-49E2-881D-98886F28CC6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0B95C56-8FF5-4621-8401-A2D2CC4EDB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A8605A5-2097-4261-8E51-94E913FC1B6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53FC8C-CF82-416A-8B6C-F7EB7AA7EB0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54D94B7-9DD1-4845-A0CD-489A3798B0F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F327D34-1003-41D4-B21D-260FFE2E171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1959C5E-C5EB-4D54-83A3-1BAAF56D1DA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EE9BF7E-0E3E-46DB-8A32-56A775981EA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ABF84AF-427D-4C8B-84FD-2230A94FFB5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6B2606A-0BDD-486C-98AC-28BC6F25219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8F7599D-A299-4CE5-A2CF-B4888F091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CC445DD-454C-4BF4-BAF6-1974A8D18C5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EC99C50-9448-45DC-AB53-FC357F9154F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157A37D-9D05-4306-9A98-696347DA1D0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44B556A-52E4-45C0-8B6B-1E7E7BA5915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B3789E6A-5B65-4369-B290-C13030180C83}"/>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65772506-9E11-4C9A-BCFE-F1425A8D3F0D}"/>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B7B940BD-D52D-4106-BAB5-86C0C53E0B8F}"/>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6B2D50D7-8028-4818-851A-32284A8CA897}"/>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8D1CAFDB-04FF-450B-AD2E-F9767C5D48A7}"/>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6032814E-0238-40CD-863B-CF34FF142C7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A3488D72-8650-4C62-9720-EDF9B5F69EFC}"/>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3C42AC6-FEE8-4E0D-97B6-BC658875B049}"/>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D3696B39-9C14-498F-9B57-7AEB0FD800ED}"/>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76F02D1B-B23B-4DEA-B509-7183B2A534E6}"/>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B3D0091C-052D-430C-B57D-E426D75D14B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5F239CD-F814-40FB-9AEB-37B0B6D112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1C02EF4-B77D-42C3-9F27-C32CF90DC53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DF6C56-295F-460C-B486-EBB8FE787A8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E73273-ABCD-4521-830C-7FCAF6E5430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6924EDD-312C-4DE0-B977-E7CA20B429C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144500</xdr:rowOff>
    </xdr:from>
    <xdr:to>
      <xdr:col>55</xdr:col>
      <xdr:colOff>50800</xdr:colOff>
      <xdr:row>41</xdr:row>
      <xdr:rowOff>74650</xdr:rowOff>
    </xdr:to>
    <xdr:sp macro="" textlink="">
      <xdr:nvSpPr>
        <xdr:cNvPr id="128" name="楕円 127">
          <a:extLst>
            <a:ext uri="{FF2B5EF4-FFF2-40B4-BE49-F238E27FC236}">
              <a16:creationId xmlns:a16="http://schemas.microsoft.com/office/drawing/2014/main" id="{33B845D1-329C-4AB0-BA49-1071C5304615}"/>
            </a:ext>
          </a:extLst>
        </xdr:cNvPr>
        <xdr:cNvSpPr/>
      </xdr:nvSpPr>
      <xdr:spPr>
        <a:xfrm>
          <a:off x="10426700" y="700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59427</xdr:rowOff>
    </xdr:from>
    <xdr:ext cx="469744" cy="259045"/>
    <xdr:sp macro="" textlink="">
      <xdr:nvSpPr>
        <xdr:cNvPr id="129" name="【道路】&#10;一人当たり延長該当値テキスト">
          <a:extLst>
            <a:ext uri="{FF2B5EF4-FFF2-40B4-BE49-F238E27FC236}">
              <a16:creationId xmlns:a16="http://schemas.microsoft.com/office/drawing/2014/main" id="{45C34640-5D52-43DD-9D8A-DB143BF1FD04}"/>
            </a:ext>
          </a:extLst>
        </xdr:cNvPr>
        <xdr:cNvSpPr txBox="1"/>
      </xdr:nvSpPr>
      <xdr:spPr>
        <a:xfrm>
          <a:off x="10515600" y="69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145491</xdr:rowOff>
    </xdr:from>
    <xdr:to>
      <xdr:col>50</xdr:col>
      <xdr:colOff>165100</xdr:colOff>
      <xdr:row>41</xdr:row>
      <xdr:rowOff>75641</xdr:rowOff>
    </xdr:to>
    <xdr:sp macro="" textlink="">
      <xdr:nvSpPr>
        <xdr:cNvPr id="130" name="楕円 129">
          <a:extLst>
            <a:ext uri="{FF2B5EF4-FFF2-40B4-BE49-F238E27FC236}">
              <a16:creationId xmlns:a16="http://schemas.microsoft.com/office/drawing/2014/main" id="{31C5B69E-6031-41DC-BE81-CBD3B31A1C3C}"/>
            </a:ext>
          </a:extLst>
        </xdr:cNvPr>
        <xdr:cNvSpPr/>
      </xdr:nvSpPr>
      <xdr:spPr>
        <a:xfrm>
          <a:off x="9588500" y="700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23850</xdr:rowOff>
    </xdr:from>
    <xdr:to>
      <xdr:col>55</xdr:col>
      <xdr:colOff>0</xdr:colOff>
      <xdr:row>41</xdr:row>
      <xdr:rowOff>24841</xdr:rowOff>
    </xdr:to>
    <xdr:cxnSp macro="">
      <xdr:nvCxnSpPr>
        <xdr:cNvPr id="131" name="直線コネクタ 130">
          <a:extLst>
            <a:ext uri="{FF2B5EF4-FFF2-40B4-BE49-F238E27FC236}">
              <a16:creationId xmlns:a16="http://schemas.microsoft.com/office/drawing/2014/main" id="{0F65C1BF-02FE-4878-AC9B-65338E2C4807}"/>
            </a:ext>
          </a:extLst>
        </xdr:cNvPr>
        <xdr:cNvCxnSpPr/>
      </xdr:nvCxnSpPr>
      <xdr:spPr>
        <a:xfrm flipV="1">
          <a:off x="9639300" y="7053300"/>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146634</xdr:rowOff>
    </xdr:from>
    <xdr:to>
      <xdr:col>46</xdr:col>
      <xdr:colOff>38100</xdr:colOff>
      <xdr:row>41</xdr:row>
      <xdr:rowOff>76784</xdr:rowOff>
    </xdr:to>
    <xdr:sp macro="" textlink="">
      <xdr:nvSpPr>
        <xdr:cNvPr id="132" name="楕円 131">
          <a:extLst>
            <a:ext uri="{FF2B5EF4-FFF2-40B4-BE49-F238E27FC236}">
              <a16:creationId xmlns:a16="http://schemas.microsoft.com/office/drawing/2014/main" id="{D249C48F-100E-4524-A996-ADD3630CE92C}"/>
            </a:ext>
          </a:extLst>
        </xdr:cNvPr>
        <xdr:cNvSpPr/>
      </xdr:nvSpPr>
      <xdr:spPr>
        <a:xfrm>
          <a:off x="8699500" y="700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24841</xdr:rowOff>
    </xdr:from>
    <xdr:to>
      <xdr:col>50</xdr:col>
      <xdr:colOff>114300</xdr:colOff>
      <xdr:row>41</xdr:row>
      <xdr:rowOff>25984</xdr:rowOff>
    </xdr:to>
    <xdr:cxnSp macro="">
      <xdr:nvCxnSpPr>
        <xdr:cNvPr id="133" name="直線コネクタ 132">
          <a:extLst>
            <a:ext uri="{FF2B5EF4-FFF2-40B4-BE49-F238E27FC236}">
              <a16:creationId xmlns:a16="http://schemas.microsoft.com/office/drawing/2014/main" id="{69263DD4-F376-45DB-9748-1807BDB377CC}"/>
            </a:ext>
          </a:extLst>
        </xdr:cNvPr>
        <xdr:cNvCxnSpPr/>
      </xdr:nvCxnSpPr>
      <xdr:spPr>
        <a:xfrm flipV="1">
          <a:off x="8750300" y="705429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147739</xdr:rowOff>
    </xdr:from>
    <xdr:to>
      <xdr:col>41</xdr:col>
      <xdr:colOff>101600</xdr:colOff>
      <xdr:row>41</xdr:row>
      <xdr:rowOff>77889</xdr:rowOff>
    </xdr:to>
    <xdr:sp macro="" textlink="">
      <xdr:nvSpPr>
        <xdr:cNvPr id="134" name="楕円 133">
          <a:extLst>
            <a:ext uri="{FF2B5EF4-FFF2-40B4-BE49-F238E27FC236}">
              <a16:creationId xmlns:a16="http://schemas.microsoft.com/office/drawing/2014/main" id="{41C28B5A-A1F5-47F5-AED1-36FAE84F81D6}"/>
            </a:ext>
          </a:extLst>
        </xdr:cNvPr>
        <xdr:cNvSpPr/>
      </xdr:nvSpPr>
      <xdr:spPr>
        <a:xfrm>
          <a:off x="7810500" y="700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25984</xdr:rowOff>
    </xdr:from>
    <xdr:to>
      <xdr:col>45</xdr:col>
      <xdr:colOff>177800</xdr:colOff>
      <xdr:row>41</xdr:row>
      <xdr:rowOff>27089</xdr:rowOff>
    </xdr:to>
    <xdr:cxnSp macro="">
      <xdr:nvCxnSpPr>
        <xdr:cNvPr id="135" name="直線コネクタ 134">
          <a:extLst>
            <a:ext uri="{FF2B5EF4-FFF2-40B4-BE49-F238E27FC236}">
              <a16:creationId xmlns:a16="http://schemas.microsoft.com/office/drawing/2014/main" id="{8ABBA7AF-AAF6-4049-8845-4335C18CF19E}"/>
            </a:ext>
          </a:extLst>
        </xdr:cNvPr>
        <xdr:cNvCxnSpPr/>
      </xdr:nvCxnSpPr>
      <xdr:spPr>
        <a:xfrm flipV="1">
          <a:off x="7861300" y="7055434"/>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148882</xdr:rowOff>
    </xdr:from>
    <xdr:to>
      <xdr:col>36</xdr:col>
      <xdr:colOff>165100</xdr:colOff>
      <xdr:row>41</xdr:row>
      <xdr:rowOff>79032</xdr:rowOff>
    </xdr:to>
    <xdr:sp macro="" textlink="">
      <xdr:nvSpPr>
        <xdr:cNvPr id="136" name="楕円 135">
          <a:extLst>
            <a:ext uri="{FF2B5EF4-FFF2-40B4-BE49-F238E27FC236}">
              <a16:creationId xmlns:a16="http://schemas.microsoft.com/office/drawing/2014/main" id="{13A5C6D6-BE4E-4D6A-A1CC-DE9CBBC54474}"/>
            </a:ext>
          </a:extLst>
        </xdr:cNvPr>
        <xdr:cNvSpPr/>
      </xdr:nvSpPr>
      <xdr:spPr>
        <a:xfrm>
          <a:off x="6921500" y="700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27089</xdr:rowOff>
    </xdr:from>
    <xdr:to>
      <xdr:col>41</xdr:col>
      <xdr:colOff>50800</xdr:colOff>
      <xdr:row>41</xdr:row>
      <xdr:rowOff>28232</xdr:rowOff>
    </xdr:to>
    <xdr:cxnSp macro="">
      <xdr:nvCxnSpPr>
        <xdr:cNvPr id="137" name="直線コネクタ 136">
          <a:extLst>
            <a:ext uri="{FF2B5EF4-FFF2-40B4-BE49-F238E27FC236}">
              <a16:creationId xmlns:a16="http://schemas.microsoft.com/office/drawing/2014/main" id="{DF994CA7-D483-417A-B697-1D4A6EA915F9}"/>
            </a:ext>
          </a:extLst>
        </xdr:cNvPr>
        <xdr:cNvCxnSpPr/>
      </xdr:nvCxnSpPr>
      <xdr:spPr>
        <a:xfrm flipV="1">
          <a:off x="6972300" y="705653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D1C95D2E-370C-4325-8F44-E4D2EF0A763E}"/>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32E6B5A2-B854-4F8C-AE75-146A3EB8035C}"/>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44E3F83B-3159-4A81-A10F-C761B74485AF}"/>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805972AE-A54D-4EDD-86FB-E2554BB24C1A}"/>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66768</xdr:rowOff>
    </xdr:from>
    <xdr:ext cx="469744" cy="259045"/>
    <xdr:sp macro="" textlink="">
      <xdr:nvSpPr>
        <xdr:cNvPr id="142" name="n_1mainValue【道路】&#10;一人当たり延長">
          <a:extLst>
            <a:ext uri="{FF2B5EF4-FFF2-40B4-BE49-F238E27FC236}">
              <a16:creationId xmlns:a16="http://schemas.microsoft.com/office/drawing/2014/main" id="{3281BEA7-7CCE-4D26-9E79-CFCD444F9650}"/>
            </a:ext>
          </a:extLst>
        </xdr:cNvPr>
        <xdr:cNvSpPr txBox="1"/>
      </xdr:nvSpPr>
      <xdr:spPr>
        <a:xfrm>
          <a:off x="9391727" y="709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67911</xdr:rowOff>
    </xdr:from>
    <xdr:ext cx="469744" cy="259045"/>
    <xdr:sp macro="" textlink="">
      <xdr:nvSpPr>
        <xdr:cNvPr id="143" name="n_2mainValue【道路】&#10;一人当たり延長">
          <a:extLst>
            <a:ext uri="{FF2B5EF4-FFF2-40B4-BE49-F238E27FC236}">
              <a16:creationId xmlns:a16="http://schemas.microsoft.com/office/drawing/2014/main" id="{2643C640-9816-467E-98A8-EA488E30E676}"/>
            </a:ext>
          </a:extLst>
        </xdr:cNvPr>
        <xdr:cNvSpPr txBox="1"/>
      </xdr:nvSpPr>
      <xdr:spPr>
        <a:xfrm>
          <a:off x="8515427" y="709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69016</xdr:rowOff>
    </xdr:from>
    <xdr:ext cx="469744" cy="259045"/>
    <xdr:sp macro="" textlink="">
      <xdr:nvSpPr>
        <xdr:cNvPr id="144" name="n_3mainValue【道路】&#10;一人当たり延長">
          <a:extLst>
            <a:ext uri="{FF2B5EF4-FFF2-40B4-BE49-F238E27FC236}">
              <a16:creationId xmlns:a16="http://schemas.microsoft.com/office/drawing/2014/main" id="{897ED324-720F-4A71-8140-397ADC6B90EC}"/>
            </a:ext>
          </a:extLst>
        </xdr:cNvPr>
        <xdr:cNvSpPr txBox="1"/>
      </xdr:nvSpPr>
      <xdr:spPr>
        <a:xfrm>
          <a:off x="7626427" y="709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70159</xdr:rowOff>
    </xdr:from>
    <xdr:ext cx="469744" cy="259045"/>
    <xdr:sp macro="" textlink="">
      <xdr:nvSpPr>
        <xdr:cNvPr id="145" name="n_4mainValue【道路】&#10;一人当たり延長">
          <a:extLst>
            <a:ext uri="{FF2B5EF4-FFF2-40B4-BE49-F238E27FC236}">
              <a16:creationId xmlns:a16="http://schemas.microsoft.com/office/drawing/2014/main" id="{BF27C69E-E733-4A43-8A56-B39A8B5F6F12}"/>
            </a:ext>
          </a:extLst>
        </xdr:cNvPr>
        <xdr:cNvSpPr txBox="1"/>
      </xdr:nvSpPr>
      <xdr:spPr>
        <a:xfrm>
          <a:off x="6737427" y="70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697EB20-7B24-4D90-8B34-75A1CF9959F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E2871E6-4F79-4BD2-A4E6-A6E43537C60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7B20A2D-37EE-47C0-B123-80554CF546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319946D-F3B2-4FF5-9B8E-14E4E100BD0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61AABBD-5304-4A9D-B003-AEC7935835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6A46A4F-11AB-43D5-9DEF-3A76941068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85E77C3-E900-45DB-BD0E-245E94AC7B8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CDBFEA8-D2EC-40E5-8340-DE44C6276A5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626EE62-A8E5-44E0-B9BB-1D36864B394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EA87B77-2130-4F5F-AB20-20AAE407FB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DCF12D8-4CE8-4DEC-9406-4DBCEC3C9D4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16569A6-5E2C-4DC6-B4C2-B4E0DED6F5F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CCA951B-4DF1-4074-B499-8AD0DA78C6C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2A108AC-87A0-406A-9C72-5B1CBEE61E5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CDFEF2A-A8D0-4D42-97FE-1309DF5BF90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BF76616-3334-45B9-8BEB-87E17004576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C465B2E-98BD-46D2-B0DB-21AEB7014CE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D46B96E-ECA3-4D49-8E86-9D7A5DB0B24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F4026EC-6CF4-4608-B70C-8C0798D061C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5B5A146-55D3-44B4-9300-9EFDA6F5D69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4304604-E072-4566-9CB2-F8417AFC3C5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A274DF7-9A40-4F49-909F-3E03993FA95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82CF34D-C5DC-4910-B81D-BF127026F21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F35EB40-2134-4B18-A630-6BCBACA3A57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C03776D-0BE4-4D47-A037-2945EF49B8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4567F90C-8CF1-43BF-975B-A120C7C6D7CF}"/>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6EB28AF-98A4-49DE-B789-6E7187D11A19}"/>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4C835337-CAEC-4CC7-807B-37EA41B7DA9E}"/>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2BE7472-B954-464C-825D-8DF8405725E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A3E7786F-6654-448E-B32E-502C5B27245C}"/>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695B213-0195-4CE9-B753-3C145EABF3DF}"/>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FC38F1E-7551-4A18-AC2A-EDA4E5775CF7}"/>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EF6700C7-F823-4475-BB2B-95092962949C}"/>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8E3490A-D72C-464A-B304-B730BBA6C05F}"/>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86A7B935-B8F5-4B06-A744-CB2F18AAEDA2}"/>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0416AFE-1E8D-4EB4-80E1-D5298B5D51E4}"/>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267D705-954A-4BA4-AD17-FBAA134FA8C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F7FAE95-1B5F-408E-B395-14CF4BD9F4C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78DCA2-14E7-43A2-B3D1-74B68E4001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D27F3F9-13FF-4493-8AC0-03605201A11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09D8D01-6F3D-4993-BA3F-69E73310D4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87" name="楕円 186">
          <a:extLst>
            <a:ext uri="{FF2B5EF4-FFF2-40B4-BE49-F238E27FC236}">
              <a16:creationId xmlns:a16="http://schemas.microsoft.com/office/drawing/2014/main" id="{5AB95278-CDD9-4CDF-BF38-6932420298C1}"/>
            </a:ext>
          </a:extLst>
        </xdr:cNvPr>
        <xdr:cNvSpPr/>
      </xdr:nvSpPr>
      <xdr:spPr>
        <a:xfrm>
          <a:off x="4584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2A0DE31-B575-4A04-B056-AFB5FFBE0A7F}"/>
            </a:ext>
          </a:extLst>
        </xdr:cNvPr>
        <xdr:cNvSpPr txBox="1"/>
      </xdr:nvSpPr>
      <xdr:spPr>
        <a:xfrm>
          <a:off x="4673600"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66766</xdr:rowOff>
    </xdr:from>
    <xdr:to>
      <xdr:col>20</xdr:col>
      <xdr:colOff>38100</xdr:colOff>
      <xdr:row>62</xdr:row>
      <xdr:rowOff>168366</xdr:rowOff>
    </xdr:to>
    <xdr:sp macro="" textlink="">
      <xdr:nvSpPr>
        <xdr:cNvPr id="189" name="楕円 188">
          <a:extLst>
            <a:ext uri="{FF2B5EF4-FFF2-40B4-BE49-F238E27FC236}">
              <a16:creationId xmlns:a16="http://schemas.microsoft.com/office/drawing/2014/main" id="{761ACD61-740F-4EBD-9D01-7F97FC2DB1BE}"/>
            </a:ext>
          </a:extLst>
        </xdr:cNvPr>
        <xdr:cNvSpPr/>
      </xdr:nvSpPr>
      <xdr:spPr>
        <a:xfrm>
          <a:off x="3746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117566</xdr:rowOff>
    </xdr:from>
    <xdr:to>
      <xdr:col>24</xdr:col>
      <xdr:colOff>63500</xdr:colOff>
      <xdr:row>62</xdr:row>
      <xdr:rowOff>137160</xdr:rowOff>
    </xdr:to>
    <xdr:cxnSp macro="">
      <xdr:nvCxnSpPr>
        <xdr:cNvPr id="190" name="直線コネクタ 189">
          <a:extLst>
            <a:ext uri="{FF2B5EF4-FFF2-40B4-BE49-F238E27FC236}">
              <a16:creationId xmlns:a16="http://schemas.microsoft.com/office/drawing/2014/main" id="{3176C56E-76F3-4E75-A4A3-31CB9C634C90}"/>
            </a:ext>
          </a:extLst>
        </xdr:cNvPr>
        <xdr:cNvCxnSpPr/>
      </xdr:nvCxnSpPr>
      <xdr:spPr>
        <a:xfrm>
          <a:off x="3797300" y="1074746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43906</xdr:rowOff>
    </xdr:from>
    <xdr:to>
      <xdr:col>15</xdr:col>
      <xdr:colOff>101600</xdr:colOff>
      <xdr:row>62</xdr:row>
      <xdr:rowOff>145506</xdr:rowOff>
    </xdr:to>
    <xdr:sp macro="" textlink="">
      <xdr:nvSpPr>
        <xdr:cNvPr id="191" name="楕円 190">
          <a:extLst>
            <a:ext uri="{FF2B5EF4-FFF2-40B4-BE49-F238E27FC236}">
              <a16:creationId xmlns:a16="http://schemas.microsoft.com/office/drawing/2014/main" id="{CE6047FF-0DEC-4AD2-A190-AD05EDD55AC3}"/>
            </a:ext>
          </a:extLst>
        </xdr:cNvPr>
        <xdr:cNvSpPr/>
      </xdr:nvSpPr>
      <xdr:spPr>
        <a:xfrm>
          <a:off x="2857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94706</xdr:rowOff>
    </xdr:from>
    <xdr:to>
      <xdr:col>19</xdr:col>
      <xdr:colOff>177800</xdr:colOff>
      <xdr:row>62</xdr:row>
      <xdr:rowOff>117566</xdr:rowOff>
    </xdr:to>
    <xdr:cxnSp macro="">
      <xdr:nvCxnSpPr>
        <xdr:cNvPr id="192" name="直線コネクタ 191">
          <a:extLst>
            <a:ext uri="{FF2B5EF4-FFF2-40B4-BE49-F238E27FC236}">
              <a16:creationId xmlns:a16="http://schemas.microsoft.com/office/drawing/2014/main" id="{11D233BA-529E-4E45-B695-184CD1218CCD}"/>
            </a:ext>
          </a:extLst>
        </xdr:cNvPr>
        <xdr:cNvCxnSpPr/>
      </xdr:nvCxnSpPr>
      <xdr:spPr>
        <a:xfrm>
          <a:off x="2908300" y="107246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17780</xdr:rowOff>
    </xdr:from>
    <xdr:to>
      <xdr:col>10</xdr:col>
      <xdr:colOff>165100</xdr:colOff>
      <xdr:row>62</xdr:row>
      <xdr:rowOff>119380</xdr:rowOff>
    </xdr:to>
    <xdr:sp macro="" textlink="">
      <xdr:nvSpPr>
        <xdr:cNvPr id="193" name="楕円 192">
          <a:extLst>
            <a:ext uri="{FF2B5EF4-FFF2-40B4-BE49-F238E27FC236}">
              <a16:creationId xmlns:a16="http://schemas.microsoft.com/office/drawing/2014/main" id="{5F82F51F-FD00-4212-A60D-2917A6EC99F0}"/>
            </a:ext>
          </a:extLst>
        </xdr:cNvPr>
        <xdr:cNvSpPr/>
      </xdr:nvSpPr>
      <xdr:spPr>
        <a:xfrm>
          <a:off x="1968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68580</xdr:rowOff>
    </xdr:from>
    <xdr:to>
      <xdr:col>15</xdr:col>
      <xdr:colOff>50800</xdr:colOff>
      <xdr:row>62</xdr:row>
      <xdr:rowOff>94706</xdr:rowOff>
    </xdr:to>
    <xdr:cxnSp macro="">
      <xdr:nvCxnSpPr>
        <xdr:cNvPr id="194" name="直線コネクタ 193">
          <a:extLst>
            <a:ext uri="{FF2B5EF4-FFF2-40B4-BE49-F238E27FC236}">
              <a16:creationId xmlns:a16="http://schemas.microsoft.com/office/drawing/2014/main" id="{8E17DD14-558C-466A-B72E-6038B9CA0859}"/>
            </a:ext>
          </a:extLst>
        </xdr:cNvPr>
        <xdr:cNvCxnSpPr/>
      </xdr:nvCxnSpPr>
      <xdr:spPr>
        <a:xfrm>
          <a:off x="2019300" y="106984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163104</xdr:rowOff>
    </xdr:from>
    <xdr:to>
      <xdr:col>6</xdr:col>
      <xdr:colOff>38100</xdr:colOff>
      <xdr:row>62</xdr:row>
      <xdr:rowOff>93254</xdr:rowOff>
    </xdr:to>
    <xdr:sp macro="" textlink="">
      <xdr:nvSpPr>
        <xdr:cNvPr id="195" name="楕円 194">
          <a:extLst>
            <a:ext uri="{FF2B5EF4-FFF2-40B4-BE49-F238E27FC236}">
              <a16:creationId xmlns:a16="http://schemas.microsoft.com/office/drawing/2014/main" id="{885CF7C8-1680-47FE-A2B4-68C110F932BD}"/>
            </a:ext>
          </a:extLst>
        </xdr:cNvPr>
        <xdr:cNvSpPr/>
      </xdr:nvSpPr>
      <xdr:spPr>
        <a:xfrm>
          <a:off x="1079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42454</xdr:rowOff>
    </xdr:from>
    <xdr:to>
      <xdr:col>10</xdr:col>
      <xdr:colOff>114300</xdr:colOff>
      <xdr:row>62</xdr:row>
      <xdr:rowOff>68580</xdr:rowOff>
    </xdr:to>
    <xdr:cxnSp macro="">
      <xdr:nvCxnSpPr>
        <xdr:cNvPr id="196" name="直線コネクタ 195">
          <a:extLst>
            <a:ext uri="{FF2B5EF4-FFF2-40B4-BE49-F238E27FC236}">
              <a16:creationId xmlns:a16="http://schemas.microsoft.com/office/drawing/2014/main" id="{C010C020-64B5-4AD0-B758-3341821BC7E0}"/>
            </a:ext>
          </a:extLst>
        </xdr:cNvPr>
        <xdr:cNvCxnSpPr/>
      </xdr:nvCxnSpPr>
      <xdr:spPr>
        <a:xfrm>
          <a:off x="1130300" y="1067235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1E2F2C9-5630-45DD-AF0E-18EEF79135D2}"/>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A96AAED-7741-4280-81F3-1ACA13400546}"/>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6AEA112-3E91-4527-AF6F-4B8939543188}"/>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F772896-A7BC-4ADB-9613-FC6310674DAF}"/>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159493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F850422-0BA6-4C1A-97E2-8515E64D1D50}"/>
            </a:ext>
          </a:extLst>
        </xdr:cNvPr>
        <xdr:cNvSpPr txBox="1"/>
      </xdr:nvSpPr>
      <xdr:spPr>
        <a:xfrm>
          <a:off x="35820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136633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840FBFB-559E-4CD5-AA12-9AD2311EB2BC}"/>
            </a:ext>
          </a:extLst>
        </xdr:cNvPr>
        <xdr:cNvSpPr txBox="1"/>
      </xdr:nvSpPr>
      <xdr:spPr>
        <a:xfrm>
          <a:off x="2705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110507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082A247-B430-4B28-89D5-057B402F8A7B}"/>
            </a:ext>
          </a:extLst>
        </xdr:cNvPr>
        <xdr:cNvSpPr txBox="1"/>
      </xdr:nvSpPr>
      <xdr:spPr>
        <a:xfrm>
          <a:off x="1816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84381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75B1E42-ED91-47BD-9D84-CCC46D959144}"/>
            </a:ext>
          </a:extLst>
        </xdr:cNvPr>
        <xdr:cNvSpPr txBox="1"/>
      </xdr:nvSpPr>
      <xdr:spPr>
        <a:xfrm>
          <a:off x="927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C479A02-F639-42A5-89AC-C04C3357A20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83F0C26-FEE4-4A02-9DE3-9633E3ABB7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079DC8E-A67B-4B45-ADF0-B942E4460CC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734576E-598B-4045-9091-752E2DFB918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B1EBE29-1842-4671-94F2-8379AA0E3D8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73628AC-5583-4298-ABF6-E28BC35140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C16C25E-7773-4342-88BA-B5C844EA51A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033BB23-D949-4CB0-8C4D-2846728ED48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A59DBB8-43D9-49BE-A36E-478B7FE47CF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EDE5583-64AF-4567-BE41-628528B6E10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785BC58-55A1-4161-8632-778BBF73A2A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9B786BBF-99E9-4531-BBC2-6FA530FCACA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F897723-033C-4CB6-B4C9-2341A674ACF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06D4A60-F8EC-4ED0-964A-7E14448EB5D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C6AC4D1-EDD9-4F8E-96DD-95AF087FC41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9C7CA00-B55A-4D43-93AE-10AA9CD9F36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7F5C7D1-9BDB-40BB-A4BC-2FA5F0A6AC3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D56B4BC-1D00-486F-B174-C0E58AB9560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9FE8D1D-0E30-4E80-ABD9-BA9FA6727FF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C6D531A-7702-4818-A11E-5AD2411EA04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A201DD8-A16B-4CC0-9B5C-1F1CF3F14F4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71FFDD34-CE9D-4837-94EF-BD610FAF069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5E6EC15-4AC6-40C0-900B-8B38A4CC1B9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7565E3AF-74D8-4751-9DE7-6E975DA0A8E4}"/>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1ACDAE9E-E15C-4CCD-A145-D7AB6A544DA8}"/>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0D51948-8116-4247-9314-020A0F45C6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4D38A961-DD4A-4F93-8946-82633BA872C2}"/>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3A4D77C5-4F28-40F3-AE62-B8D3CA9F0F6F}"/>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2AB6633-4195-4EC5-A20C-9AFF34E508E0}"/>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69F721BF-29AF-4685-950C-A8E74DA4A4EC}"/>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883EDF45-4983-4BCC-8D83-3AD53F317A1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3CF5CDD8-C60D-47EA-ADC6-D43DCB9094CE}"/>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C4A600E4-28E4-4E43-B833-63E62E6C8979}"/>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5AC9CFA8-C796-419D-84CA-37724BB6BD57}"/>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235E385-1A65-4319-B40E-ED3C5B7BD42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4DCB091-9488-46A5-88AF-2AC98304168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1B78A8D-E384-4B23-8376-CD688FD9A6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530FE38-97D2-49C6-98AB-1CEB21918D7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9168DD-B5DA-467C-9403-160C6C41DFE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60457</xdr:rowOff>
    </xdr:from>
    <xdr:to>
      <xdr:col>55</xdr:col>
      <xdr:colOff>50800</xdr:colOff>
      <xdr:row>61</xdr:row>
      <xdr:rowOff>162057</xdr:rowOff>
    </xdr:to>
    <xdr:sp macro="" textlink="">
      <xdr:nvSpPr>
        <xdr:cNvPr id="244" name="楕円 243">
          <a:extLst>
            <a:ext uri="{FF2B5EF4-FFF2-40B4-BE49-F238E27FC236}">
              <a16:creationId xmlns:a16="http://schemas.microsoft.com/office/drawing/2014/main" id="{E4B89698-81B9-4022-98C6-D92A8C6AA858}"/>
            </a:ext>
          </a:extLst>
        </xdr:cNvPr>
        <xdr:cNvSpPr/>
      </xdr:nvSpPr>
      <xdr:spPr>
        <a:xfrm>
          <a:off x="10426700" y="1051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83334</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64B561AF-D9CC-434C-A649-91F1667D4B0D}"/>
            </a:ext>
          </a:extLst>
        </xdr:cNvPr>
        <xdr:cNvSpPr txBox="1"/>
      </xdr:nvSpPr>
      <xdr:spPr>
        <a:xfrm>
          <a:off x="10515600" y="10370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65462</xdr:rowOff>
    </xdr:from>
    <xdr:to>
      <xdr:col>50</xdr:col>
      <xdr:colOff>165100</xdr:colOff>
      <xdr:row>61</xdr:row>
      <xdr:rowOff>167062</xdr:rowOff>
    </xdr:to>
    <xdr:sp macro="" textlink="">
      <xdr:nvSpPr>
        <xdr:cNvPr id="246" name="楕円 245">
          <a:extLst>
            <a:ext uri="{FF2B5EF4-FFF2-40B4-BE49-F238E27FC236}">
              <a16:creationId xmlns:a16="http://schemas.microsoft.com/office/drawing/2014/main" id="{D1E03C4F-682F-402D-B5F7-359D4C7C234C}"/>
            </a:ext>
          </a:extLst>
        </xdr:cNvPr>
        <xdr:cNvSpPr/>
      </xdr:nvSpPr>
      <xdr:spPr>
        <a:xfrm>
          <a:off x="9588500" y="1052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111257</xdr:rowOff>
    </xdr:from>
    <xdr:to>
      <xdr:col>55</xdr:col>
      <xdr:colOff>0</xdr:colOff>
      <xdr:row>61</xdr:row>
      <xdr:rowOff>116262</xdr:rowOff>
    </xdr:to>
    <xdr:cxnSp macro="">
      <xdr:nvCxnSpPr>
        <xdr:cNvPr id="247" name="直線コネクタ 246">
          <a:extLst>
            <a:ext uri="{FF2B5EF4-FFF2-40B4-BE49-F238E27FC236}">
              <a16:creationId xmlns:a16="http://schemas.microsoft.com/office/drawing/2014/main" id="{0A6EBABD-1979-4F90-9305-4142C2774C59}"/>
            </a:ext>
          </a:extLst>
        </xdr:cNvPr>
        <xdr:cNvCxnSpPr/>
      </xdr:nvCxnSpPr>
      <xdr:spPr>
        <a:xfrm flipV="1">
          <a:off x="9639300" y="10569707"/>
          <a:ext cx="838200" cy="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69563</xdr:rowOff>
    </xdr:from>
    <xdr:to>
      <xdr:col>46</xdr:col>
      <xdr:colOff>38100</xdr:colOff>
      <xdr:row>61</xdr:row>
      <xdr:rowOff>171163</xdr:rowOff>
    </xdr:to>
    <xdr:sp macro="" textlink="">
      <xdr:nvSpPr>
        <xdr:cNvPr id="248" name="楕円 247">
          <a:extLst>
            <a:ext uri="{FF2B5EF4-FFF2-40B4-BE49-F238E27FC236}">
              <a16:creationId xmlns:a16="http://schemas.microsoft.com/office/drawing/2014/main" id="{C8A5B191-543A-4660-819F-EFC4F13374B9}"/>
            </a:ext>
          </a:extLst>
        </xdr:cNvPr>
        <xdr:cNvSpPr/>
      </xdr:nvSpPr>
      <xdr:spPr>
        <a:xfrm>
          <a:off x="8699500" y="1052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116262</xdr:rowOff>
    </xdr:from>
    <xdr:to>
      <xdr:col>50</xdr:col>
      <xdr:colOff>114300</xdr:colOff>
      <xdr:row>61</xdr:row>
      <xdr:rowOff>120363</xdr:rowOff>
    </xdr:to>
    <xdr:cxnSp macro="">
      <xdr:nvCxnSpPr>
        <xdr:cNvPr id="249" name="直線コネクタ 248">
          <a:extLst>
            <a:ext uri="{FF2B5EF4-FFF2-40B4-BE49-F238E27FC236}">
              <a16:creationId xmlns:a16="http://schemas.microsoft.com/office/drawing/2014/main" id="{6951BB73-5F0C-4428-8E46-0FAD6688F2A6}"/>
            </a:ext>
          </a:extLst>
        </xdr:cNvPr>
        <xdr:cNvCxnSpPr/>
      </xdr:nvCxnSpPr>
      <xdr:spPr>
        <a:xfrm flipV="1">
          <a:off x="8750300" y="10574712"/>
          <a:ext cx="889000" cy="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72009</xdr:rowOff>
    </xdr:from>
    <xdr:to>
      <xdr:col>41</xdr:col>
      <xdr:colOff>101600</xdr:colOff>
      <xdr:row>62</xdr:row>
      <xdr:rowOff>2159</xdr:rowOff>
    </xdr:to>
    <xdr:sp macro="" textlink="">
      <xdr:nvSpPr>
        <xdr:cNvPr id="250" name="楕円 249">
          <a:extLst>
            <a:ext uri="{FF2B5EF4-FFF2-40B4-BE49-F238E27FC236}">
              <a16:creationId xmlns:a16="http://schemas.microsoft.com/office/drawing/2014/main" id="{8D2F0297-E22D-4DDB-BA54-EB18DD03F9D8}"/>
            </a:ext>
          </a:extLst>
        </xdr:cNvPr>
        <xdr:cNvSpPr/>
      </xdr:nvSpPr>
      <xdr:spPr>
        <a:xfrm>
          <a:off x="7810500" y="105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120363</xdr:rowOff>
    </xdr:from>
    <xdr:to>
      <xdr:col>45</xdr:col>
      <xdr:colOff>177800</xdr:colOff>
      <xdr:row>61</xdr:row>
      <xdr:rowOff>122809</xdr:rowOff>
    </xdr:to>
    <xdr:cxnSp macro="">
      <xdr:nvCxnSpPr>
        <xdr:cNvPr id="251" name="直線コネクタ 250">
          <a:extLst>
            <a:ext uri="{FF2B5EF4-FFF2-40B4-BE49-F238E27FC236}">
              <a16:creationId xmlns:a16="http://schemas.microsoft.com/office/drawing/2014/main" id="{D8EF08EE-1DEB-4E50-9AB1-62D80B465B4B}"/>
            </a:ext>
          </a:extLst>
        </xdr:cNvPr>
        <xdr:cNvCxnSpPr/>
      </xdr:nvCxnSpPr>
      <xdr:spPr>
        <a:xfrm flipV="1">
          <a:off x="7861300" y="10578813"/>
          <a:ext cx="889000" cy="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73744</xdr:rowOff>
    </xdr:from>
    <xdr:to>
      <xdr:col>36</xdr:col>
      <xdr:colOff>165100</xdr:colOff>
      <xdr:row>62</xdr:row>
      <xdr:rowOff>3894</xdr:rowOff>
    </xdr:to>
    <xdr:sp macro="" textlink="">
      <xdr:nvSpPr>
        <xdr:cNvPr id="252" name="楕円 251">
          <a:extLst>
            <a:ext uri="{FF2B5EF4-FFF2-40B4-BE49-F238E27FC236}">
              <a16:creationId xmlns:a16="http://schemas.microsoft.com/office/drawing/2014/main" id="{F54A8E74-10EC-43E1-B1BD-C98803B48B14}"/>
            </a:ext>
          </a:extLst>
        </xdr:cNvPr>
        <xdr:cNvSpPr/>
      </xdr:nvSpPr>
      <xdr:spPr>
        <a:xfrm>
          <a:off x="6921500" y="105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122809</xdr:rowOff>
    </xdr:from>
    <xdr:to>
      <xdr:col>41</xdr:col>
      <xdr:colOff>50800</xdr:colOff>
      <xdr:row>61</xdr:row>
      <xdr:rowOff>124544</xdr:rowOff>
    </xdr:to>
    <xdr:cxnSp macro="">
      <xdr:nvCxnSpPr>
        <xdr:cNvPr id="253" name="直線コネクタ 252">
          <a:extLst>
            <a:ext uri="{FF2B5EF4-FFF2-40B4-BE49-F238E27FC236}">
              <a16:creationId xmlns:a16="http://schemas.microsoft.com/office/drawing/2014/main" id="{14F9C602-C636-4D61-B7CD-412F258FB6DE}"/>
            </a:ext>
          </a:extLst>
        </xdr:cNvPr>
        <xdr:cNvCxnSpPr/>
      </xdr:nvCxnSpPr>
      <xdr:spPr>
        <a:xfrm flipV="1">
          <a:off x="6972300" y="10581259"/>
          <a:ext cx="889000" cy="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38F9D6F-CC72-4C34-A5F9-7A3CA404AD0B}"/>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68DB949-D43D-4B02-A8EE-72B1DA0FC78C}"/>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161ECA1-44AD-4898-9670-3F7AE73FA9EB}"/>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EAD8224-2A96-4D4A-BF04-5826FDA343F5}"/>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12139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FA2CCC1-E354-47D1-B617-C1D95A79CA22}"/>
            </a:ext>
          </a:extLst>
        </xdr:cNvPr>
        <xdr:cNvSpPr txBox="1"/>
      </xdr:nvSpPr>
      <xdr:spPr>
        <a:xfrm>
          <a:off x="9327095" y="10299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16240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1EA87E7-F863-4500-8690-3725D2AC7DFE}"/>
            </a:ext>
          </a:extLst>
        </xdr:cNvPr>
        <xdr:cNvSpPr txBox="1"/>
      </xdr:nvSpPr>
      <xdr:spPr>
        <a:xfrm>
          <a:off x="8450795" y="1030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18686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3DF75556-103E-4A9B-A088-0A38CE729CD1}"/>
            </a:ext>
          </a:extLst>
        </xdr:cNvPr>
        <xdr:cNvSpPr txBox="1"/>
      </xdr:nvSpPr>
      <xdr:spPr>
        <a:xfrm>
          <a:off x="7561795" y="1030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20421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8DA2FBAB-A07D-4EB9-A71A-EA8C2DB56F6A}"/>
            </a:ext>
          </a:extLst>
        </xdr:cNvPr>
        <xdr:cNvSpPr txBox="1"/>
      </xdr:nvSpPr>
      <xdr:spPr>
        <a:xfrm>
          <a:off x="6672795" y="1030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A4934E91-0A7C-428A-8961-BAF9F0E3870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81C6200-E1F2-43E6-8E6B-67CE3078A8C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36D88AE-BA34-40CC-8E8F-8034590EC9B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77178AC-775D-44A1-9F0F-5303AF6ACDA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D87962C-FAE2-4CE2-B609-F8336BADF65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3BAC040-0FF9-41EB-9D4D-48D3CCACC9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FE8AA55-BC11-41BF-8D9B-79B5D75A59C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64C8EAC-0BFB-4B21-BE74-EDB4F5FDB9A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FD914AC2-1C1B-4131-9AC3-55C9292BA5D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1B58B6D-7912-4BDF-A4E3-92854EE3EFE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3713ED9-88DF-4DD2-99B3-D20763C9BB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25563D9-2CC3-4449-BA98-AD2F6BB9956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C55A11C7-4646-4A87-B352-CFB84B3C212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B2516A1-9200-4D81-B351-1CFF49AFD3C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43E7B7B6-9A6B-494D-9322-473375B4B82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39F0DD6-E6BC-46D8-B66E-F4C7A63EAA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35566A8A-484E-4448-A0B4-BE503DE5A0F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1E9FE73-E59F-4683-AA10-C0670C1D2F9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E1D33B36-6A72-402E-870D-EA92B10B9DD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CFFB075-45EC-4BC3-8EBB-7C783FF1582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ECCD65AB-2CB0-4A14-8F1F-5BF2C3E5CA5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6547939-258E-4EFD-8B4D-3D1E04B29FD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E696ADC-C5C7-4B3D-A6CC-3FA9064BA93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A62028B-999D-420D-B4A6-5F39BF09D1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A59A560-FAAC-4901-9ACD-936B705C7F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FCB4FA29-17B7-4F31-9E85-53E7359434CB}"/>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F353491F-0F7D-4B34-8CA0-D87D0BBDC02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030400C-2182-4F69-9D89-7A74E82FE4B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E1717CA-AF66-44DA-9711-49DEAB6D9EB7}"/>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4701063D-6DFB-4503-9382-7D3DE0F6F2A3}"/>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9A6DB77-0E5E-4A35-82CC-5C47DA65CBE5}"/>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C1A1E40D-1A04-4286-AE61-14572DCCFCF5}"/>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90C8E68B-6734-43BA-B741-7AEE53070F8D}"/>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93C66D78-EF34-4E5F-B1D4-754C5B3B266E}"/>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DC90E53-E798-45F3-8750-EA3C5EBA96BC}"/>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5AF1896-59BD-4A18-9D83-99DDF28A2FC1}"/>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8EDE87-7626-408C-AFF0-AE5DB58093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617EE64-C52C-40F0-B532-A4F6CF15418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D274CA1-DCB2-4D40-86F7-B983D2AE24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A7885E5-0CFD-4149-B7D6-F6152AE6FD1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2EF16FE-97D2-4EBB-84F0-1E74AC544F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3" name="楕円 302">
          <a:extLst>
            <a:ext uri="{FF2B5EF4-FFF2-40B4-BE49-F238E27FC236}">
              <a16:creationId xmlns:a16="http://schemas.microsoft.com/office/drawing/2014/main" id="{8506566A-30B4-4A04-8D1A-AABAE25B1430}"/>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137177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764F352-C077-47DB-AD06-616E19C8B89D}"/>
            </a:ext>
          </a:extLst>
        </xdr:cNvPr>
        <xdr:cNvSpPr txBox="1"/>
      </xdr:nvSpPr>
      <xdr:spPr>
        <a:xfrm>
          <a:off x="4673600"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5" name="楕円 304">
          <a:extLst>
            <a:ext uri="{FF2B5EF4-FFF2-40B4-BE49-F238E27FC236}">
              <a16:creationId xmlns:a16="http://schemas.microsoft.com/office/drawing/2014/main" id="{B231045D-172E-4DE8-B3F2-C143A71B6B45}"/>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6" name="直線コネクタ 305">
          <a:extLst>
            <a:ext uri="{FF2B5EF4-FFF2-40B4-BE49-F238E27FC236}">
              <a16:creationId xmlns:a16="http://schemas.microsoft.com/office/drawing/2014/main" id="{9425A7A0-5D07-4416-A2C2-863BF9811145}"/>
            </a:ext>
          </a:extLst>
        </xdr:cNvPr>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7" name="楕円 306">
          <a:extLst>
            <a:ext uri="{FF2B5EF4-FFF2-40B4-BE49-F238E27FC236}">
              <a16:creationId xmlns:a16="http://schemas.microsoft.com/office/drawing/2014/main" id="{478B5FF2-1EA1-4AD7-B3D3-DAEE8D3A3602}"/>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8" name="直線コネクタ 307">
          <a:extLst>
            <a:ext uri="{FF2B5EF4-FFF2-40B4-BE49-F238E27FC236}">
              <a16:creationId xmlns:a16="http://schemas.microsoft.com/office/drawing/2014/main" id="{5A74CEF6-50D7-467B-86DE-2BC914C136C6}"/>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142421</xdr:rowOff>
    </xdr:from>
    <xdr:to>
      <xdr:col>10</xdr:col>
      <xdr:colOff>165100</xdr:colOff>
      <xdr:row>86</xdr:row>
      <xdr:rowOff>72571</xdr:rowOff>
    </xdr:to>
    <xdr:sp macro="" textlink="">
      <xdr:nvSpPr>
        <xdr:cNvPr id="309" name="楕円 308">
          <a:extLst>
            <a:ext uri="{FF2B5EF4-FFF2-40B4-BE49-F238E27FC236}">
              <a16:creationId xmlns:a16="http://schemas.microsoft.com/office/drawing/2014/main" id="{B735E84F-61CA-49DD-9B30-29F8F61439A7}"/>
            </a:ext>
          </a:extLst>
        </xdr:cNvPr>
        <xdr:cNvSpPr/>
      </xdr:nvSpPr>
      <xdr:spPr>
        <a:xfrm>
          <a:off x="1968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21771</xdr:rowOff>
    </xdr:from>
    <xdr:to>
      <xdr:col>15</xdr:col>
      <xdr:colOff>50800</xdr:colOff>
      <xdr:row>86</xdr:row>
      <xdr:rowOff>38100</xdr:rowOff>
    </xdr:to>
    <xdr:cxnSp macro="">
      <xdr:nvCxnSpPr>
        <xdr:cNvPr id="310" name="直線コネクタ 309">
          <a:extLst>
            <a:ext uri="{FF2B5EF4-FFF2-40B4-BE49-F238E27FC236}">
              <a16:creationId xmlns:a16="http://schemas.microsoft.com/office/drawing/2014/main" id="{04C73C39-E0E0-4B05-8B4C-754B0F6EB851}"/>
            </a:ext>
          </a:extLst>
        </xdr:cNvPr>
        <xdr:cNvCxnSpPr/>
      </xdr:nvCxnSpPr>
      <xdr:spPr>
        <a:xfrm>
          <a:off x="2019300" y="147664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134257</xdr:rowOff>
    </xdr:from>
    <xdr:to>
      <xdr:col>6</xdr:col>
      <xdr:colOff>38100</xdr:colOff>
      <xdr:row>86</xdr:row>
      <xdr:rowOff>64407</xdr:rowOff>
    </xdr:to>
    <xdr:sp macro="" textlink="">
      <xdr:nvSpPr>
        <xdr:cNvPr id="311" name="楕円 310">
          <a:extLst>
            <a:ext uri="{FF2B5EF4-FFF2-40B4-BE49-F238E27FC236}">
              <a16:creationId xmlns:a16="http://schemas.microsoft.com/office/drawing/2014/main" id="{745D73C6-C26C-455B-9334-355744982D41}"/>
            </a:ext>
          </a:extLst>
        </xdr:cNvPr>
        <xdr:cNvSpPr/>
      </xdr:nvSpPr>
      <xdr:spPr>
        <a:xfrm>
          <a:off x="10795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13607</xdr:rowOff>
    </xdr:from>
    <xdr:to>
      <xdr:col>10</xdr:col>
      <xdr:colOff>114300</xdr:colOff>
      <xdr:row>86</xdr:row>
      <xdr:rowOff>21771</xdr:rowOff>
    </xdr:to>
    <xdr:cxnSp macro="">
      <xdr:nvCxnSpPr>
        <xdr:cNvPr id="312" name="直線コネクタ 311">
          <a:extLst>
            <a:ext uri="{FF2B5EF4-FFF2-40B4-BE49-F238E27FC236}">
              <a16:creationId xmlns:a16="http://schemas.microsoft.com/office/drawing/2014/main" id="{B90CAE58-3264-4359-B8AA-42F0B0E14757}"/>
            </a:ext>
          </a:extLst>
        </xdr:cNvPr>
        <xdr:cNvCxnSpPr/>
      </xdr:nvCxnSpPr>
      <xdr:spPr>
        <a:xfrm>
          <a:off x="1130300" y="1475830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C48A3BAD-C2C1-4B69-B4A5-E08A4E0F4CDC}"/>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49DFF07E-7134-4128-B710-701E5B7BE102}"/>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07A6C561-A3DC-416E-87B2-E71C07A22997}"/>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235991F2-756E-43EF-82B1-B1EEC95EC022}"/>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80027</xdr:rowOff>
    </xdr:from>
    <xdr:ext cx="405111" cy="259045"/>
    <xdr:sp macro="" textlink="">
      <xdr:nvSpPr>
        <xdr:cNvPr id="317" name="n_1mainValue【公営住宅】&#10;有形固定資産減価償却率">
          <a:extLst>
            <a:ext uri="{FF2B5EF4-FFF2-40B4-BE49-F238E27FC236}">
              <a16:creationId xmlns:a16="http://schemas.microsoft.com/office/drawing/2014/main" id="{6A9AAE47-CA49-455B-BF90-5C9AB9A3981F}"/>
            </a:ext>
          </a:extLst>
        </xdr:cNvPr>
        <xdr:cNvSpPr txBox="1"/>
      </xdr:nvSpPr>
      <xdr:spPr>
        <a:xfrm>
          <a:off x="3582044"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80027</xdr:rowOff>
    </xdr:from>
    <xdr:ext cx="405111" cy="259045"/>
    <xdr:sp macro="" textlink="">
      <xdr:nvSpPr>
        <xdr:cNvPr id="318" name="n_2mainValue【公営住宅】&#10;有形固定資産減価償却率">
          <a:extLst>
            <a:ext uri="{FF2B5EF4-FFF2-40B4-BE49-F238E27FC236}">
              <a16:creationId xmlns:a16="http://schemas.microsoft.com/office/drawing/2014/main" id="{D94C439B-5107-4291-9CC3-15B800C4F9B5}"/>
            </a:ext>
          </a:extLst>
        </xdr:cNvPr>
        <xdr:cNvSpPr txBox="1"/>
      </xdr:nvSpPr>
      <xdr:spPr>
        <a:xfrm>
          <a:off x="2705744"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63698</xdr:rowOff>
    </xdr:from>
    <xdr:ext cx="405111" cy="259045"/>
    <xdr:sp macro="" textlink="">
      <xdr:nvSpPr>
        <xdr:cNvPr id="319" name="n_3mainValue【公営住宅】&#10;有形固定資産減価償却率">
          <a:extLst>
            <a:ext uri="{FF2B5EF4-FFF2-40B4-BE49-F238E27FC236}">
              <a16:creationId xmlns:a16="http://schemas.microsoft.com/office/drawing/2014/main" id="{4D102608-387A-4A4C-AAEE-2D25E04D0529}"/>
            </a:ext>
          </a:extLst>
        </xdr:cNvPr>
        <xdr:cNvSpPr txBox="1"/>
      </xdr:nvSpPr>
      <xdr:spPr>
        <a:xfrm>
          <a:off x="1816744" y="1480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55534</xdr:rowOff>
    </xdr:from>
    <xdr:ext cx="405111" cy="259045"/>
    <xdr:sp macro="" textlink="">
      <xdr:nvSpPr>
        <xdr:cNvPr id="320" name="n_4mainValue【公営住宅】&#10;有形固定資産減価償却率">
          <a:extLst>
            <a:ext uri="{FF2B5EF4-FFF2-40B4-BE49-F238E27FC236}">
              <a16:creationId xmlns:a16="http://schemas.microsoft.com/office/drawing/2014/main" id="{B12D7D68-F7DF-455E-8031-BA6EF1CEB3B5}"/>
            </a:ext>
          </a:extLst>
        </xdr:cNvPr>
        <xdr:cNvSpPr txBox="1"/>
      </xdr:nvSpPr>
      <xdr:spPr>
        <a:xfrm>
          <a:off x="927744" y="1480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159058-115A-4D3A-B85A-128419E9D5B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EA825EE-CB3D-472F-9265-D51772F932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8A484E6-A76A-4F0C-97FB-9E99F8B58D9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D7D54B9-CB9F-41EE-8797-B98E929392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20FEB9E-73AE-489A-BF68-C57EC17F9D0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E296BFA-29D9-46DE-8F71-716E4E61A3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7B427FC-F8CB-45A1-AA65-CE6F20BF24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9FCA769-9C85-4C74-9F07-5E0EC216EA0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12DE194-8977-4921-98B3-140E654D5CE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8ED1633-BD60-422F-B77D-16FD96BD95B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7DEFECF-D855-4E01-8357-E2E79EFA532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250F600-968C-4C73-A791-DCF3FFAFAAE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17FFCB50-F1D7-4B4A-98A1-23AA56ACB6A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759939E-6918-4B0F-B552-969BC7E4903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93D74CB-BAF9-4B2A-850F-169CEF70D33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D074B1D6-F4AE-459E-B7EA-1F3A9221806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11DD838-73E0-4BD2-8012-66191F4404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8BE3157-539B-45E6-9658-1375A621D74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EC6A920-D74A-467E-AAC1-D363A24FE8B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EE4F2D0-B764-45A6-BB9D-299B1DD2CC0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80C81FF-1CEC-440D-A9A6-5247677B3D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AB2B1A6A-F1B2-4F7B-B162-15C48A43BAF6}"/>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6ABEF65-2D00-49F3-B9C9-771BE17FCBA7}"/>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4CB55A34-295C-4CE4-9584-4FF32950BEAF}"/>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924A5B9-F3A0-43D4-9616-6DACB4F50F6B}"/>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B73A68CE-725F-437E-AE4B-13E8B5FABDB9}"/>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C0A22460-91C8-4564-B513-DA71771A6A27}"/>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6DB412B-EA40-42FD-8C29-89A31706E8F6}"/>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89402193-7CA4-4E74-B60F-00ADA4E86BF4}"/>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E62E1A8A-6235-4740-918B-287B2C600DDE}"/>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677B34F8-BCC4-4B71-902A-656615791C7A}"/>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93C47E3F-5B41-48FE-8B15-4175F0F6D3FF}"/>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7934EEB-B52A-48F9-A548-AA226ED14BB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7BF9AD8-24E9-4BE4-9291-922274A2C13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088C007-A7CF-45FF-A79D-F76364E633D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A0027F1-C3FA-4D6E-81EE-88172D6BDC5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B209FA0-B74F-4F87-B030-CBBB555A5D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58395</xdr:rowOff>
    </xdr:from>
    <xdr:to>
      <xdr:col>55</xdr:col>
      <xdr:colOff>50800</xdr:colOff>
      <xdr:row>80</xdr:row>
      <xdr:rowOff>159995</xdr:rowOff>
    </xdr:to>
    <xdr:sp macro="" textlink="">
      <xdr:nvSpPr>
        <xdr:cNvPr id="358" name="楕円 357">
          <a:extLst>
            <a:ext uri="{FF2B5EF4-FFF2-40B4-BE49-F238E27FC236}">
              <a16:creationId xmlns:a16="http://schemas.microsoft.com/office/drawing/2014/main" id="{5DD92889-4424-43D1-87BC-85304A1BFE89}"/>
            </a:ext>
          </a:extLst>
        </xdr:cNvPr>
        <xdr:cNvSpPr/>
      </xdr:nvSpPr>
      <xdr:spPr>
        <a:xfrm>
          <a:off x="10426700" y="1377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81272</xdr:rowOff>
    </xdr:from>
    <xdr:ext cx="469744" cy="259045"/>
    <xdr:sp macro="" textlink="">
      <xdr:nvSpPr>
        <xdr:cNvPr id="359" name="【公営住宅】&#10;一人当たり面積該当値テキスト">
          <a:extLst>
            <a:ext uri="{FF2B5EF4-FFF2-40B4-BE49-F238E27FC236}">
              <a16:creationId xmlns:a16="http://schemas.microsoft.com/office/drawing/2014/main" id="{30A705A3-B921-47B8-AAA8-B875640213D5}"/>
            </a:ext>
          </a:extLst>
        </xdr:cNvPr>
        <xdr:cNvSpPr txBox="1"/>
      </xdr:nvSpPr>
      <xdr:spPr>
        <a:xfrm>
          <a:off x="10515600" y="1362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63195</xdr:rowOff>
    </xdr:from>
    <xdr:to>
      <xdr:col>50</xdr:col>
      <xdr:colOff>165100</xdr:colOff>
      <xdr:row>80</xdr:row>
      <xdr:rowOff>164795</xdr:rowOff>
    </xdr:to>
    <xdr:sp macro="" textlink="">
      <xdr:nvSpPr>
        <xdr:cNvPr id="360" name="楕円 359">
          <a:extLst>
            <a:ext uri="{FF2B5EF4-FFF2-40B4-BE49-F238E27FC236}">
              <a16:creationId xmlns:a16="http://schemas.microsoft.com/office/drawing/2014/main" id="{BFF41CBB-AE37-49B0-8B4B-D1107673C9ED}"/>
            </a:ext>
          </a:extLst>
        </xdr:cNvPr>
        <xdr:cNvSpPr/>
      </xdr:nvSpPr>
      <xdr:spPr>
        <a:xfrm>
          <a:off x="9588500" y="1377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109195</xdr:rowOff>
    </xdr:from>
    <xdr:to>
      <xdr:col>55</xdr:col>
      <xdr:colOff>0</xdr:colOff>
      <xdr:row>80</xdr:row>
      <xdr:rowOff>113995</xdr:rowOff>
    </xdr:to>
    <xdr:cxnSp macro="">
      <xdr:nvCxnSpPr>
        <xdr:cNvPr id="361" name="直線コネクタ 360">
          <a:extLst>
            <a:ext uri="{FF2B5EF4-FFF2-40B4-BE49-F238E27FC236}">
              <a16:creationId xmlns:a16="http://schemas.microsoft.com/office/drawing/2014/main" id="{E77140C7-241F-4214-9545-93C2DBE11DE4}"/>
            </a:ext>
          </a:extLst>
        </xdr:cNvPr>
        <xdr:cNvCxnSpPr/>
      </xdr:nvCxnSpPr>
      <xdr:spPr>
        <a:xfrm flipV="1">
          <a:off x="9639300" y="13825195"/>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68681</xdr:rowOff>
    </xdr:from>
    <xdr:to>
      <xdr:col>46</xdr:col>
      <xdr:colOff>38100</xdr:colOff>
      <xdr:row>80</xdr:row>
      <xdr:rowOff>170281</xdr:rowOff>
    </xdr:to>
    <xdr:sp macro="" textlink="">
      <xdr:nvSpPr>
        <xdr:cNvPr id="362" name="楕円 361">
          <a:extLst>
            <a:ext uri="{FF2B5EF4-FFF2-40B4-BE49-F238E27FC236}">
              <a16:creationId xmlns:a16="http://schemas.microsoft.com/office/drawing/2014/main" id="{F942788F-D74D-40E6-8F6C-6291A8F6C427}"/>
            </a:ext>
          </a:extLst>
        </xdr:cNvPr>
        <xdr:cNvSpPr/>
      </xdr:nvSpPr>
      <xdr:spPr>
        <a:xfrm>
          <a:off x="8699500" y="1378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113995</xdr:rowOff>
    </xdr:from>
    <xdr:to>
      <xdr:col>50</xdr:col>
      <xdr:colOff>114300</xdr:colOff>
      <xdr:row>80</xdr:row>
      <xdr:rowOff>119481</xdr:rowOff>
    </xdr:to>
    <xdr:cxnSp macro="">
      <xdr:nvCxnSpPr>
        <xdr:cNvPr id="363" name="直線コネクタ 362">
          <a:extLst>
            <a:ext uri="{FF2B5EF4-FFF2-40B4-BE49-F238E27FC236}">
              <a16:creationId xmlns:a16="http://schemas.microsoft.com/office/drawing/2014/main" id="{399E3C3E-BB00-4743-996F-1AABABC3711F}"/>
            </a:ext>
          </a:extLst>
        </xdr:cNvPr>
        <xdr:cNvCxnSpPr/>
      </xdr:nvCxnSpPr>
      <xdr:spPr>
        <a:xfrm flipV="1">
          <a:off x="8750300" y="13829995"/>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71882</xdr:rowOff>
    </xdr:from>
    <xdr:to>
      <xdr:col>41</xdr:col>
      <xdr:colOff>101600</xdr:colOff>
      <xdr:row>81</xdr:row>
      <xdr:rowOff>2032</xdr:rowOff>
    </xdr:to>
    <xdr:sp macro="" textlink="">
      <xdr:nvSpPr>
        <xdr:cNvPr id="364" name="楕円 363">
          <a:extLst>
            <a:ext uri="{FF2B5EF4-FFF2-40B4-BE49-F238E27FC236}">
              <a16:creationId xmlns:a16="http://schemas.microsoft.com/office/drawing/2014/main" id="{5AAF3F34-0643-40D5-A1CD-6E8765D81F2D}"/>
            </a:ext>
          </a:extLst>
        </xdr:cNvPr>
        <xdr:cNvSpPr/>
      </xdr:nvSpPr>
      <xdr:spPr>
        <a:xfrm>
          <a:off x="7810500" y="1378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119481</xdr:rowOff>
    </xdr:from>
    <xdr:to>
      <xdr:col>45</xdr:col>
      <xdr:colOff>177800</xdr:colOff>
      <xdr:row>80</xdr:row>
      <xdr:rowOff>122682</xdr:rowOff>
    </xdr:to>
    <xdr:cxnSp macro="">
      <xdr:nvCxnSpPr>
        <xdr:cNvPr id="365" name="直線コネクタ 364">
          <a:extLst>
            <a:ext uri="{FF2B5EF4-FFF2-40B4-BE49-F238E27FC236}">
              <a16:creationId xmlns:a16="http://schemas.microsoft.com/office/drawing/2014/main" id="{B2EEEA92-30A3-498A-B0A0-45331E06A159}"/>
            </a:ext>
          </a:extLst>
        </xdr:cNvPr>
        <xdr:cNvCxnSpPr/>
      </xdr:nvCxnSpPr>
      <xdr:spPr>
        <a:xfrm flipV="1">
          <a:off x="7861300" y="1383548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74625</xdr:rowOff>
    </xdr:from>
    <xdr:to>
      <xdr:col>36</xdr:col>
      <xdr:colOff>165100</xdr:colOff>
      <xdr:row>81</xdr:row>
      <xdr:rowOff>4775</xdr:rowOff>
    </xdr:to>
    <xdr:sp macro="" textlink="">
      <xdr:nvSpPr>
        <xdr:cNvPr id="366" name="楕円 365">
          <a:extLst>
            <a:ext uri="{FF2B5EF4-FFF2-40B4-BE49-F238E27FC236}">
              <a16:creationId xmlns:a16="http://schemas.microsoft.com/office/drawing/2014/main" id="{1D2CF630-CB27-46A4-9868-1957801FC465}"/>
            </a:ext>
          </a:extLst>
        </xdr:cNvPr>
        <xdr:cNvSpPr/>
      </xdr:nvSpPr>
      <xdr:spPr>
        <a:xfrm>
          <a:off x="6921500" y="137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122682</xdr:rowOff>
    </xdr:from>
    <xdr:to>
      <xdr:col>41</xdr:col>
      <xdr:colOff>50800</xdr:colOff>
      <xdr:row>80</xdr:row>
      <xdr:rowOff>125425</xdr:rowOff>
    </xdr:to>
    <xdr:cxnSp macro="">
      <xdr:nvCxnSpPr>
        <xdr:cNvPr id="367" name="直線コネクタ 366">
          <a:extLst>
            <a:ext uri="{FF2B5EF4-FFF2-40B4-BE49-F238E27FC236}">
              <a16:creationId xmlns:a16="http://schemas.microsoft.com/office/drawing/2014/main" id="{C8EBF273-CBC4-4A2C-B089-9E58FC3A6030}"/>
            </a:ext>
          </a:extLst>
        </xdr:cNvPr>
        <xdr:cNvCxnSpPr/>
      </xdr:nvCxnSpPr>
      <xdr:spPr>
        <a:xfrm flipV="1">
          <a:off x="6972300" y="1383868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662CDD6C-99B0-4F46-9DCE-4FFD3DC2122C}"/>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21397FD2-EF80-4840-B4E7-BD3B8FD41B12}"/>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D5B98EF5-A8D4-457B-95EA-2362A7B14C56}"/>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C4F2C2C8-FE56-4F73-AE49-A3D8FCD50FB1}"/>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9872</xdr:rowOff>
    </xdr:from>
    <xdr:ext cx="469744" cy="259045"/>
    <xdr:sp macro="" textlink="">
      <xdr:nvSpPr>
        <xdr:cNvPr id="372" name="n_1mainValue【公営住宅】&#10;一人当たり面積">
          <a:extLst>
            <a:ext uri="{FF2B5EF4-FFF2-40B4-BE49-F238E27FC236}">
              <a16:creationId xmlns:a16="http://schemas.microsoft.com/office/drawing/2014/main" id="{315AF7C3-AF7F-4162-89B3-6CEE1A69D071}"/>
            </a:ext>
          </a:extLst>
        </xdr:cNvPr>
        <xdr:cNvSpPr txBox="1"/>
      </xdr:nvSpPr>
      <xdr:spPr>
        <a:xfrm>
          <a:off x="9391727" y="1355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15358</xdr:rowOff>
    </xdr:from>
    <xdr:ext cx="469744" cy="259045"/>
    <xdr:sp macro="" textlink="">
      <xdr:nvSpPr>
        <xdr:cNvPr id="373" name="n_2mainValue【公営住宅】&#10;一人当たり面積">
          <a:extLst>
            <a:ext uri="{FF2B5EF4-FFF2-40B4-BE49-F238E27FC236}">
              <a16:creationId xmlns:a16="http://schemas.microsoft.com/office/drawing/2014/main" id="{F12D8AFE-6C07-4D66-B9D5-4E9C3AA3A6C0}"/>
            </a:ext>
          </a:extLst>
        </xdr:cNvPr>
        <xdr:cNvSpPr txBox="1"/>
      </xdr:nvSpPr>
      <xdr:spPr>
        <a:xfrm>
          <a:off x="8515427" y="1355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18559</xdr:rowOff>
    </xdr:from>
    <xdr:ext cx="469744" cy="259045"/>
    <xdr:sp macro="" textlink="">
      <xdr:nvSpPr>
        <xdr:cNvPr id="374" name="n_3mainValue【公営住宅】&#10;一人当たり面積">
          <a:extLst>
            <a:ext uri="{FF2B5EF4-FFF2-40B4-BE49-F238E27FC236}">
              <a16:creationId xmlns:a16="http://schemas.microsoft.com/office/drawing/2014/main" id="{6CA5FDF1-489B-457E-84F2-257A0B41879E}"/>
            </a:ext>
          </a:extLst>
        </xdr:cNvPr>
        <xdr:cNvSpPr txBox="1"/>
      </xdr:nvSpPr>
      <xdr:spPr>
        <a:xfrm>
          <a:off x="7626427" y="1356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21302</xdr:rowOff>
    </xdr:from>
    <xdr:ext cx="469744" cy="259045"/>
    <xdr:sp macro="" textlink="">
      <xdr:nvSpPr>
        <xdr:cNvPr id="375" name="n_4mainValue【公営住宅】&#10;一人当たり面積">
          <a:extLst>
            <a:ext uri="{FF2B5EF4-FFF2-40B4-BE49-F238E27FC236}">
              <a16:creationId xmlns:a16="http://schemas.microsoft.com/office/drawing/2014/main" id="{91809866-0B64-4196-A69F-EC0A1D6D2FD6}"/>
            </a:ext>
          </a:extLst>
        </xdr:cNvPr>
        <xdr:cNvSpPr txBox="1"/>
      </xdr:nvSpPr>
      <xdr:spPr>
        <a:xfrm>
          <a:off x="6737427" y="135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91DCBB8-5E6D-41AE-86DF-73D4ED5C78B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17B1AFE-BB18-4B3E-AA99-4D9D4F4DAB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A9B5A5D-9318-4345-8B43-FCD84DF66A2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57E1600-10A8-4119-826B-21D4FF8846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5776B9E-50C2-4E7E-AF4F-8B27A8016E9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47CEBAE-3632-4E3A-94D8-DF7704B3945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062C04B-2B05-4AB0-B32D-C47969FAFA9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01C4A51-9935-411F-AC1C-FE6D72430D7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E37A72E-4D6C-4C97-94FC-F0BEC905153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7B9D36B-1558-4084-B052-CDB9D0789D4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4040554A-7A40-404E-8708-C763A8BF2BC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D25A5FB-F01E-405C-A1C8-0BF6ACB3AE4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9F63042-D0F1-4D5B-A0AF-C17D981D42D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23D811E-C1C4-4271-AC19-0AB9B1B6DDE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0428857-6CCC-436F-8EDF-056383C7149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DEFD812-751E-4F58-BFBB-C828DF7C5D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B76D9FA-421D-4215-AF9F-481FC5BF137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B1BE065-F4A0-4758-8074-4AAC10512DD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BCB2BF9-37FB-4B7F-8C87-AAC603C6ED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C0F44F36-2177-4E63-96BA-38E781A6FBF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8FA71DD-630B-4BA5-9641-CEA184541CA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52F6E21-2E7D-4873-9589-0001C39022C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C14D99F-0839-4581-818C-78F58BEA59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224038D-9976-4C8A-8791-530E1395D31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533BF33-6006-42E2-8316-024C21BC90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0FEAEC7-0686-4BA9-AFA2-C7A64EA0C22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C1376A47-78A7-4AEC-A529-420FE575574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1AE17E4-A2BC-4864-A935-B9FAF50CFC5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2F5F589E-23A4-44DD-B4BC-66954DD4F9A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555CC1CC-F74C-4888-A84C-AE6446202B5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DED6E221-F0BB-4C23-A752-9718CD02A0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FC93A648-8221-4739-9E29-C60E395DF09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37075442-4801-4F32-B4A1-3D9DB10C0A4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6632D94-41B7-4D11-B258-EA394B14DCC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F7ED58AB-67C8-447B-9536-F5D0078EFFE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AD2E5E3F-9FD2-4D38-BEA5-90900FB091B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C296BA8C-32C2-45E5-B666-00A2AD3E64AA}"/>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8F42190B-C1FD-4698-BBF9-F37FA6252D7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289FDA0-D9D9-4FB4-BAB0-B983E862C66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C39B5246-0C7A-46E9-8E9F-DD9BC1A3BB1D}"/>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1D41C695-7DCA-4966-93F3-272B9A616F8E}"/>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83067962-44DE-4CFD-B52F-C1712FB91B27}"/>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3CF3CA0-C851-4A28-95AB-716A4381929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883C5C69-659B-4699-930C-85804B46989C}"/>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629889C-A298-4AC3-B085-AD947D6092F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BC024F54-CF2D-4C3A-8D49-C286FAB96788}"/>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7AF07BBF-78A2-4B64-83FC-47D0C7F43A2A}"/>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EA410467-F4FD-4EF8-80B9-634DCF779845}"/>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C9597E1E-1F03-48BE-B2A3-C29E8BC31F9B}"/>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52C5AAB3-407A-4C16-858E-A5392D8303FD}"/>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3E484CF-ADEF-40E2-913D-B31D108176D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87AE54A-9DD0-4657-8FE5-BCC19B8E96F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5A0AC36-3D5D-45D1-B605-37343B80884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5A2C53B-0C3B-48E6-9A86-05FF0BD69AB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57FAED8-F5B6-4AA9-A6A6-EFCED6D4866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431" name="楕円 430">
          <a:extLst>
            <a:ext uri="{FF2B5EF4-FFF2-40B4-BE49-F238E27FC236}">
              <a16:creationId xmlns:a16="http://schemas.microsoft.com/office/drawing/2014/main" id="{B86139B5-2DB8-482D-B036-E4B82FAC489F}"/>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26687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05B290F-E029-46B1-8066-2B3D3BD0E76C}"/>
            </a:ext>
          </a:extLst>
        </xdr:cNvPr>
        <xdr:cNvSpPr txBox="1"/>
      </xdr:nvSpPr>
      <xdr:spPr>
        <a:xfrm>
          <a:off x="16357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34290</xdr:rowOff>
    </xdr:from>
    <xdr:to>
      <xdr:col>81</xdr:col>
      <xdr:colOff>101600</xdr:colOff>
      <xdr:row>39</xdr:row>
      <xdr:rowOff>135890</xdr:rowOff>
    </xdr:to>
    <xdr:sp macro="" textlink="">
      <xdr:nvSpPr>
        <xdr:cNvPr id="433" name="楕円 432">
          <a:extLst>
            <a:ext uri="{FF2B5EF4-FFF2-40B4-BE49-F238E27FC236}">
              <a16:creationId xmlns:a16="http://schemas.microsoft.com/office/drawing/2014/main" id="{6FA82E95-D5A5-4016-9DD7-59EA48815203}"/>
            </a:ext>
          </a:extLst>
        </xdr:cNvPr>
        <xdr:cNvSpPr/>
      </xdr:nvSpPr>
      <xdr:spPr>
        <a:xfrm>
          <a:off x="15430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85090</xdr:rowOff>
    </xdr:from>
    <xdr:to>
      <xdr:col>85</xdr:col>
      <xdr:colOff>127000</xdr:colOff>
      <xdr:row>39</xdr:row>
      <xdr:rowOff>99060</xdr:rowOff>
    </xdr:to>
    <xdr:cxnSp macro="">
      <xdr:nvCxnSpPr>
        <xdr:cNvPr id="434" name="直線コネクタ 433">
          <a:extLst>
            <a:ext uri="{FF2B5EF4-FFF2-40B4-BE49-F238E27FC236}">
              <a16:creationId xmlns:a16="http://schemas.microsoft.com/office/drawing/2014/main" id="{0503E166-CEB5-40B9-A846-7C9050D435D4}"/>
            </a:ext>
          </a:extLst>
        </xdr:cNvPr>
        <xdr:cNvCxnSpPr/>
      </xdr:nvCxnSpPr>
      <xdr:spPr>
        <a:xfrm>
          <a:off x="15481300" y="677164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15240</xdr:rowOff>
    </xdr:from>
    <xdr:to>
      <xdr:col>76</xdr:col>
      <xdr:colOff>165100</xdr:colOff>
      <xdr:row>39</xdr:row>
      <xdr:rowOff>116840</xdr:rowOff>
    </xdr:to>
    <xdr:sp macro="" textlink="">
      <xdr:nvSpPr>
        <xdr:cNvPr id="435" name="楕円 434">
          <a:extLst>
            <a:ext uri="{FF2B5EF4-FFF2-40B4-BE49-F238E27FC236}">
              <a16:creationId xmlns:a16="http://schemas.microsoft.com/office/drawing/2014/main" id="{3182A9F5-113B-4DE4-A532-85B8D83C6421}"/>
            </a:ext>
          </a:extLst>
        </xdr:cNvPr>
        <xdr:cNvSpPr/>
      </xdr:nvSpPr>
      <xdr:spPr>
        <a:xfrm>
          <a:off x="14541500" y="670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66040</xdr:rowOff>
    </xdr:from>
    <xdr:to>
      <xdr:col>81</xdr:col>
      <xdr:colOff>50800</xdr:colOff>
      <xdr:row>39</xdr:row>
      <xdr:rowOff>85090</xdr:rowOff>
    </xdr:to>
    <xdr:cxnSp macro="">
      <xdr:nvCxnSpPr>
        <xdr:cNvPr id="436" name="直線コネクタ 435">
          <a:extLst>
            <a:ext uri="{FF2B5EF4-FFF2-40B4-BE49-F238E27FC236}">
              <a16:creationId xmlns:a16="http://schemas.microsoft.com/office/drawing/2014/main" id="{EF90735E-B5FB-4CEF-9580-72D7B0693EA2}"/>
            </a:ext>
          </a:extLst>
        </xdr:cNvPr>
        <xdr:cNvCxnSpPr/>
      </xdr:nvCxnSpPr>
      <xdr:spPr>
        <a:xfrm>
          <a:off x="14592300" y="67525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96520</xdr:rowOff>
    </xdr:from>
    <xdr:to>
      <xdr:col>72</xdr:col>
      <xdr:colOff>38100</xdr:colOff>
      <xdr:row>40</xdr:row>
      <xdr:rowOff>26670</xdr:rowOff>
    </xdr:to>
    <xdr:sp macro="" textlink="">
      <xdr:nvSpPr>
        <xdr:cNvPr id="437" name="楕円 436">
          <a:extLst>
            <a:ext uri="{FF2B5EF4-FFF2-40B4-BE49-F238E27FC236}">
              <a16:creationId xmlns:a16="http://schemas.microsoft.com/office/drawing/2014/main" id="{A87329E0-DC4A-4577-A4ED-B18907D2C8AC}"/>
            </a:ext>
          </a:extLst>
        </xdr:cNvPr>
        <xdr:cNvSpPr/>
      </xdr:nvSpPr>
      <xdr:spPr>
        <a:xfrm>
          <a:off x="136525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66040</xdr:rowOff>
    </xdr:from>
    <xdr:to>
      <xdr:col>76</xdr:col>
      <xdr:colOff>114300</xdr:colOff>
      <xdr:row>39</xdr:row>
      <xdr:rowOff>147320</xdr:rowOff>
    </xdr:to>
    <xdr:cxnSp macro="">
      <xdr:nvCxnSpPr>
        <xdr:cNvPr id="438" name="直線コネクタ 437">
          <a:extLst>
            <a:ext uri="{FF2B5EF4-FFF2-40B4-BE49-F238E27FC236}">
              <a16:creationId xmlns:a16="http://schemas.microsoft.com/office/drawing/2014/main" id="{5EBEF3B8-75FA-499C-9CE7-56EF0098E814}"/>
            </a:ext>
          </a:extLst>
        </xdr:cNvPr>
        <xdr:cNvCxnSpPr/>
      </xdr:nvCxnSpPr>
      <xdr:spPr>
        <a:xfrm flipV="1">
          <a:off x="13703300" y="6752590"/>
          <a:ext cx="8890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53340</xdr:rowOff>
    </xdr:from>
    <xdr:to>
      <xdr:col>67</xdr:col>
      <xdr:colOff>101600</xdr:colOff>
      <xdr:row>39</xdr:row>
      <xdr:rowOff>154940</xdr:rowOff>
    </xdr:to>
    <xdr:sp macro="" textlink="">
      <xdr:nvSpPr>
        <xdr:cNvPr id="439" name="楕円 438">
          <a:extLst>
            <a:ext uri="{FF2B5EF4-FFF2-40B4-BE49-F238E27FC236}">
              <a16:creationId xmlns:a16="http://schemas.microsoft.com/office/drawing/2014/main" id="{0A55CF08-CDBF-41AE-9A49-034B5673C0C4}"/>
            </a:ext>
          </a:extLst>
        </xdr:cNvPr>
        <xdr:cNvSpPr/>
      </xdr:nvSpPr>
      <xdr:spPr>
        <a:xfrm>
          <a:off x="12763500" y="67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104140</xdr:rowOff>
    </xdr:from>
    <xdr:to>
      <xdr:col>71</xdr:col>
      <xdr:colOff>177800</xdr:colOff>
      <xdr:row>39</xdr:row>
      <xdr:rowOff>147320</xdr:rowOff>
    </xdr:to>
    <xdr:cxnSp macro="">
      <xdr:nvCxnSpPr>
        <xdr:cNvPr id="440" name="直線コネクタ 439">
          <a:extLst>
            <a:ext uri="{FF2B5EF4-FFF2-40B4-BE49-F238E27FC236}">
              <a16:creationId xmlns:a16="http://schemas.microsoft.com/office/drawing/2014/main" id="{F66F0C2F-67D9-4DD4-93AB-35D33A8FA431}"/>
            </a:ext>
          </a:extLst>
        </xdr:cNvPr>
        <xdr:cNvCxnSpPr/>
      </xdr:nvCxnSpPr>
      <xdr:spPr>
        <a:xfrm>
          <a:off x="12814300" y="679069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41C91A8-2F77-4987-AB9C-8455E460B9D9}"/>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532A70D-0386-4030-9D2F-2A52B0E34A6C}"/>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C1BF2FF-FCC2-45D5-9AFA-750DD08BA413}"/>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AB5E36E-2537-44BA-9D1D-F24D551ED962}"/>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127017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3E38298B-4416-4CF5-88E3-D37E7229C287}"/>
            </a:ext>
          </a:extLst>
        </xdr:cNvPr>
        <xdr:cNvSpPr txBox="1"/>
      </xdr:nvSpPr>
      <xdr:spPr>
        <a:xfrm>
          <a:off x="15266044" y="681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107967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B6EE14DC-2766-43B5-96A3-69687DD6E9EA}"/>
            </a:ext>
          </a:extLst>
        </xdr:cNvPr>
        <xdr:cNvSpPr txBox="1"/>
      </xdr:nvSpPr>
      <xdr:spPr>
        <a:xfrm>
          <a:off x="14389744" y="679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17797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D6A2101-494E-4EFC-B119-0BD4236AD069}"/>
            </a:ext>
          </a:extLst>
        </xdr:cNvPr>
        <xdr:cNvSpPr txBox="1"/>
      </xdr:nvSpPr>
      <xdr:spPr>
        <a:xfrm>
          <a:off x="13500744" y="687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146067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2667560-F4CC-43C6-8026-233F893B0192}"/>
            </a:ext>
          </a:extLst>
        </xdr:cNvPr>
        <xdr:cNvSpPr txBox="1"/>
      </xdr:nvSpPr>
      <xdr:spPr>
        <a:xfrm>
          <a:off x="12611744" y="683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7C65500-ABF1-4DD7-8991-F13C55194DA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6EC2B08-9CB4-4769-91DE-C2703284588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14859F4-E922-4FE5-AA59-5321A34DBEE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744A03B-507D-44DC-BF6C-E779F540704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5281545-7BDD-4D92-9DA6-63C36BA6CF2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606551B-9582-4D6A-A8C6-DBDB70D2ACC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39B378C-AF7A-475C-B6FF-276D761D373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47889CA-CB4F-4D1C-AA93-1CD3385A778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55DCF5B-AB61-46ED-94BD-F2287007FB3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CFEE381-0AB1-4571-BE18-DD905E40C6D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5202BD0B-FBA1-4EEB-B3F6-4E8C5BE8FE2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9C4DF1F6-09DE-44B2-9E33-6BA829A0C47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64FE2E88-DF7E-4464-B132-F6B5328AD16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18145896-DD86-46F2-A1BE-B4113A9F492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75BF7A56-E1BF-434F-9464-90E1DAB9338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6BD8D433-436B-448D-BC66-62535F6E746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BCFAF97E-92EF-4276-BE26-43E15072FDE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579748DD-824C-45AA-9836-6AEFC8572BD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B5D0C2A-E4A8-4404-945F-A4539F8FA3B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B31EE77D-127A-4FC7-BF98-9A3DD6B0515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714B41B9-8B71-4796-8612-41E071DBA08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A915CEBA-67D6-47CE-A744-594C6F1CC097}"/>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231CA702-E9E3-4F32-9460-0F78EC145724}"/>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47A58490-FB1E-4B6F-853A-C30E4D17BD59}"/>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D5F51F85-C110-4D0F-A3BB-931FCB08A2A1}"/>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FB60C038-9ABE-483F-AC6D-810B9ACEC627}"/>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A5296206-1CA4-49E3-8B83-9EF5A3739135}"/>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F5CB1CFC-B61D-4F69-8809-2903D6798D43}"/>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1E523097-7841-401D-BCAB-60D75BF19F38}"/>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32B96FC4-CBDF-4BA0-80DE-AA2B5CB9C874}"/>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B380C1D5-E59E-4B17-B582-A374E8766F3A}"/>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60D4BE0F-0663-4FE6-B1C9-8AA6B4C8413E}"/>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67C29B6-3C29-4A13-B2D4-77761B059E2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B194DEF-E9BF-45CE-A9EA-067BC05083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2236340-71EE-4868-98E8-D24B60BD80D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AE232DC-6D10-430B-A98D-A8F459C88B3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C93F1C5-8B75-4779-9146-FB3D52F104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167132</xdr:rowOff>
    </xdr:from>
    <xdr:to>
      <xdr:col>116</xdr:col>
      <xdr:colOff>114300</xdr:colOff>
      <xdr:row>41</xdr:row>
      <xdr:rowOff>97282</xdr:rowOff>
    </xdr:to>
    <xdr:sp macro="" textlink="">
      <xdr:nvSpPr>
        <xdr:cNvPr id="486" name="楕円 485">
          <a:extLst>
            <a:ext uri="{FF2B5EF4-FFF2-40B4-BE49-F238E27FC236}">
              <a16:creationId xmlns:a16="http://schemas.microsoft.com/office/drawing/2014/main" id="{617A89DC-4B48-40FE-89C9-D41D2B0E4C28}"/>
            </a:ext>
          </a:extLst>
        </xdr:cNvPr>
        <xdr:cNvSpPr/>
      </xdr:nvSpPr>
      <xdr:spPr>
        <a:xfrm>
          <a:off x="221107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82059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4631A473-5B5F-448D-A74B-02B8B63CDC6F}"/>
            </a:ext>
          </a:extLst>
        </xdr:cNvPr>
        <xdr:cNvSpPr txBox="1"/>
      </xdr:nvSpPr>
      <xdr:spPr>
        <a:xfrm>
          <a:off x="22199600" y="694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167132</xdr:rowOff>
    </xdr:from>
    <xdr:to>
      <xdr:col>112</xdr:col>
      <xdr:colOff>38100</xdr:colOff>
      <xdr:row>41</xdr:row>
      <xdr:rowOff>97282</xdr:rowOff>
    </xdr:to>
    <xdr:sp macro="" textlink="">
      <xdr:nvSpPr>
        <xdr:cNvPr id="488" name="楕円 487">
          <a:extLst>
            <a:ext uri="{FF2B5EF4-FFF2-40B4-BE49-F238E27FC236}">
              <a16:creationId xmlns:a16="http://schemas.microsoft.com/office/drawing/2014/main" id="{E0AE9E38-9171-40F6-AD34-C7CF8FD16861}"/>
            </a:ext>
          </a:extLst>
        </xdr:cNvPr>
        <xdr:cNvSpPr/>
      </xdr:nvSpPr>
      <xdr:spPr>
        <a:xfrm>
          <a:off x="21272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46482</xdr:rowOff>
    </xdr:from>
    <xdr:to>
      <xdr:col>116</xdr:col>
      <xdr:colOff>63500</xdr:colOff>
      <xdr:row>41</xdr:row>
      <xdr:rowOff>46482</xdr:rowOff>
    </xdr:to>
    <xdr:cxnSp macro="">
      <xdr:nvCxnSpPr>
        <xdr:cNvPr id="489" name="直線コネクタ 488">
          <a:extLst>
            <a:ext uri="{FF2B5EF4-FFF2-40B4-BE49-F238E27FC236}">
              <a16:creationId xmlns:a16="http://schemas.microsoft.com/office/drawing/2014/main" id="{068DED48-BE7D-4260-A350-6055A0F77D1E}"/>
            </a:ext>
          </a:extLst>
        </xdr:cNvPr>
        <xdr:cNvCxnSpPr/>
      </xdr:nvCxnSpPr>
      <xdr:spPr>
        <a:xfrm>
          <a:off x="21323300" y="70759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167132</xdr:rowOff>
    </xdr:from>
    <xdr:to>
      <xdr:col>107</xdr:col>
      <xdr:colOff>101600</xdr:colOff>
      <xdr:row>41</xdr:row>
      <xdr:rowOff>97282</xdr:rowOff>
    </xdr:to>
    <xdr:sp macro="" textlink="">
      <xdr:nvSpPr>
        <xdr:cNvPr id="490" name="楕円 489">
          <a:extLst>
            <a:ext uri="{FF2B5EF4-FFF2-40B4-BE49-F238E27FC236}">
              <a16:creationId xmlns:a16="http://schemas.microsoft.com/office/drawing/2014/main" id="{B8DB6D15-3125-46C8-A560-53C9A13C2ADC}"/>
            </a:ext>
          </a:extLst>
        </xdr:cNvPr>
        <xdr:cNvSpPr/>
      </xdr:nvSpPr>
      <xdr:spPr>
        <a:xfrm>
          <a:off x="20383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46482</xdr:rowOff>
    </xdr:from>
    <xdr:to>
      <xdr:col>111</xdr:col>
      <xdr:colOff>177800</xdr:colOff>
      <xdr:row>41</xdr:row>
      <xdr:rowOff>46482</xdr:rowOff>
    </xdr:to>
    <xdr:cxnSp macro="">
      <xdr:nvCxnSpPr>
        <xdr:cNvPr id="491" name="直線コネクタ 490">
          <a:extLst>
            <a:ext uri="{FF2B5EF4-FFF2-40B4-BE49-F238E27FC236}">
              <a16:creationId xmlns:a16="http://schemas.microsoft.com/office/drawing/2014/main" id="{7A4BAB0A-9073-45F1-94C7-DFD8B51A1A3F}"/>
            </a:ext>
          </a:extLst>
        </xdr:cNvPr>
        <xdr:cNvCxnSpPr/>
      </xdr:nvCxnSpPr>
      <xdr:spPr>
        <a:xfrm>
          <a:off x="20434300" y="707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167132</xdr:rowOff>
    </xdr:from>
    <xdr:to>
      <xdr:col>102</xdr:col>
      <xdr:colOff>165100</xdr:colOff>
      <xdr:row>41</xdr:row>
      <xdr:rowOff>97282</xdr:rowOff>
    </xdr:to>
    <xdr:sp macro="" textlink="">
      <xdr:nvSpPr>
        <xdr:cNvPr id="492" name="楕円 491">
          <a:extLst>
            <a:ext uri="{FF2B5EF4-FFF2-40B4-BE49-F238E27FC236}">
              <a16:creationId xmlns:a16="http://schemas.microsoft.com/office/drawing/2014/main" id="{0C208978-3CD8-4CAB-9A0A-A3EEF688BE7C}"/>
            </a:ext>
          </a:extLst>
        </xdr:cNvPr>
        <xdr:cNvSpPr/>
      </xdr:nvSpPr>
      <xdr:spPr>
        <a:xfrm>
          <a:off x="19494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46482</xdr:rowOff>
    </xdr:from>
    <xdr:to>
      <xdr:col>107</xdr:col>
      <xdr:colOff>50800</xdr:colOff>
      <xdr:row>41</xdr:row>
      <xdr:rowOff>46482</xdr:rowOff>
    </xdr:to>
    <xdr:cxnSp macro="">
      <xdr:nvCxnSpPr>
        <xdr:cNvPr id="493" name="直線コネクタ 492">
          <a:extLst>
            <a:ext uri="{FF2B5EF4-FFF2-40B4-BE49-F238E27FC236}">
              <a16:creationId xmlns:a16="http://schemas.microsoft.com/office/drawing/2014/main" id="{9F5B227B-2B6D-4E02-B9B3-2AB69EB1257C}"/>
            </a:ext>
          </a:extLst>
        </xdr:cNvPr>
        <xdr:cNvCxnSpPr/>
      </xdr:nvCxnSpPr>
      <xdr:spPr>
        <a:xfrm>
          <a:off x="19545300" y="707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167132</xdr:rowOff>
    </xdr:from>
    <xdr:to>
      <xdr:col>98</xdr:col>
      <xdr:colOff>38100</xdr:colOff>
      <xdr:row>41</xdr:row>
      <xdr:rowOff>97282</xdr:rowOff>
    </xdr:to>
    <xdr:sp macro="" textlink="">
      <xdr:nvSpPr>
        <xdr:cNvPr id="494" name="楕円 493">
          <a:extLst>
            <a:ext uri="{FF2B5EF4-FFF2-40B4-BE49-F238E27FC236}">
              <a16:creationId xmlns:a16="http://schemas.microsoft.com/office/drawing/2014/main" id="{5143A6F4-D743-4979-83CC-1C8B79F55CEF}"/>
            </a:ext>
          </a:extLst>
        </xdr:cNvPr>
        <xdr:cNvSpPr/>
      </xdr:nvSpPr>
      <xdr:spPr>
        <a:xfrm>
          <a:off x="18605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46482</xdr:rowOff>
    </xdr:from>
    <xdr:to>
      <xdr:col>102</xdr:col>
      <xdr:colOff>114300</xdr:colOff>
      <xdr:row>41</xdr:row>
      <xdr:rowOff>46482</xdr:rowOff>
    </xdr:to>
    <xdr:cxnSp macro="">
      <xdr:nvCxnSpPr>
        <xdr:cNvPr id="495" name="直線コネクタ 494">
          <a:extLst>
            <a:ext uri="{FF2B5EF4-FFF2-40B4-BE49-F238E27FC236}">
              <a16:creationId xmlns:a16="http://schemas.microsoft.com/office/drawing/2014/main" id="{F11165AB-88BD-4501-B082-BE0F1D66DB79}"/>
            </a:ext>
          </a:extLst>
        </xdr:cNvPr>
        <xdr:cNvCxnSpPr/>
      </xdr:nvCxnSpPr>
      <xdr:spPr>
        <a:xfrm>
          <a:off x="18656300" y="707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566B2A7-A2A0-4D6E-B795-27022EFE5F8D}"/>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625E3DF1-8989-4C71-9DB5-CC3F029EA749}"/>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399C8777-E230-484B-BCD1-C50351B6B2EC}"/>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D70CDC19-A7A7-44A8-BB6B-D211EB04D348}"/>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88409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E8675C6-90BD-4EA1-A7EC-3B51525DF596}"/>
            </a:ext>
          </a:extLst>
        </xdr:cNvPr>
        <xdr:cNvSpPr txBox="1"/>
      </xdr:nvSpPr>
      <xdr:spPr>
        <a:xfrm>
          <a:off x="210757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88409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56C1098D-F192-421D-B7E8-9664BB825B89}"/>
            </a:ext>
          </a:extLst>
        </xdr:cNvPr>
        <xdr:cNvSpPr txBox="1"/>
      </xdr:nvSpPr>
      <xdr:spPr>
        <a:xfrm>
          <a:off x="20199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88409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13F562-398A-4722-B166-A74FE8FC9BDF}"/>
            </a:ext>
          </a:extLst>
        </xdr:cNvPr>
        <xdr:cNvSpPr txBox="1"/>
      </xdr:nvSpPr>
      <xdr:spPr>
        <a:xfrm>
          <a:off x="19310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88409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810C7897-EF34-4DE8-B92C-49B8026A80AD}"/>
            </a:ext>
          </a:extLst>
        </xdr:cNvPr>
        <xdr:cNvSpPr txBox="1"/>
      </xdr:nvSpPr>
      <xdr:spPr>
        <a:xfrm>
          <a:off x="18421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D4F2241-592B-4FB5-A1C5-49C5D1AFBCC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EE76A78A-C002-43B1-8257-32FACF8A0F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74813DB0-2F66-4BA4-906E-C20680AE18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80FEEDE-ECC7-491B-918E-83C4C20FC2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2A702DFF-20E6-492C-924A-530DDFA3C7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60E7656-5C76-4C63-842D-1A853C15C3B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F028A10C-42C5-43CE-B066-51B8FD94D87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38D6E2B7-A79A-46FB-BE18-5658A8CF9E9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6747FE8-FD8C-42D9-9BD3-F25E4AE54D5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1590981-8B50-4631-852E-6E9531D613B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AFF8DF74-C773-4BFA-87E0-00A81793BDA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EA3CBEFD-B2A2-4EA8-BEED-7C2E185CEBC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7241FC63-B381-4922-BB59-7B9F92B472B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5CFC1C98-93D6-41E1-A77C-A991E6D7D057}"/>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45E84161-D55F-44BB-B50E-0DCCF8B00764}"/>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4735A202-09E3-4431-80C7-D26E02E431D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27B1BC46-2301-49D2-A141-0EA6827173B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5916BDB5-ED4E-4756-B44C-A6852B16DCC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738B4786-28F9-486E-8ED1-B4C2B6586DE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D2FF6C63-E0A3-4E52-AD2F-007E5AB2CE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FC891FF4-F5DA-4D17-81D9-C8B63EF38E8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A7C6BDF5-2AD5-41AD-9677-D89E6A4F6C6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3AC43F90-50A1-4F43-83A6-9E607A4C7745}"/>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9920C0B2-9C62-4DF9-ABD9-25EE54E9BD2F}"/>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7E8DD51D-EF0A-4837-98AB-FDDF22B3CA5A}"/>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5E34DA5-419F-46F8-8A1E-F6C044D367B1}"/>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98FB573C-28FA-4876-A30B-7D8B0E0C2302}"/>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C815AB82-71B5-4D8C-B660-9CA11D813A6E}"/>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26395208-BC2B-42CE-986B-5BA97484BFBD}"/>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EA4C6B3F-8BB8-4AD6-B6D6-7FAFF315A61F}"/>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7B119E21-3760-4993-9E78-7B3F6A36E57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F6343BF3-AA00-4BC8-9F69-7589CAE11A41}"/>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ED03BB5A-6854-4E68-A4E3-19FB25B12FAE}"/>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E1A9610-EC72-4116-B0DE-66D4C7AF9F4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1ACBE9A-0BFE-43A6-9F29-E65CB15D244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D944CB0-784A-42A0-ACBE-C19C69FFDC8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47490831-3868-43A0-A7F0-92C2C389BC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51BF5D6-8444-4104-9366-7202310D661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145796</xdr:rowOff>
    </xdr:from>
    <xdr:to>
      <xdr:col>85</xdr:col>
      <xdr:colOff>177800</xdr:colOff>
      <xdr:row>61</xdr:row>
      <xdr:rowOff>75946</xdr:rowOff>
    </xdr:to>
    <xdr:sp macro="" textlink="">
      <xdr:nvSpPr>
        <xdr:cNvPr id="542" name="楕円 541">
          <a:extLst>
            <a:ext uri="{FF2B5EF4-FFF2-40B4-BE49-F238E27FC236}">
              <a16:creationId xmlns:a16="http://schemas.microsoft.com/office/drawing/2014/main" id="{46EC9C1F-8442-4CD4-B2BD-4A13DBFA2DAE}"/>
            </a:ext>
          </a:extLst>
        </xdr:cNvPr>
        <xdr:cNvSpPr/>
      </xdr:nvSpPr>
      <xdr:spPr>
        <a:xfrm>
          <a:off x="162687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124223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D18119E-908D-402F-B98F-52E08E40111C}"/>
            </a:ext>
          </a:extLst>
        </xdr:cNvPr>
        <xdr:cNvSpPr txBox="1"/>
      </xdr:nvSpPr>
      <xdr:spPr>
        <a:xfrm>
          <a:off x="16357600" y="104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141224</xdr:rowOff>
    </xdr:from>
    <xdr:to>
      <xdr:col>81</xdr:col>
      <xdr:colOff>101600</xdr:colOff>
      <xdr:row>61</xdr:row>
      <xdr:rowOff>71374</xdr:rowOff>
    </xdr:to>
    <xdr:sp macro="" textlink="">
      <xdr:nvSpPr>
        <xdr:cNvPr id="544" name="楕円 543">
          <a:extLst>
            <a:ext uri="{FF2B5EF4-FFF2-40B4-BE49-F238E27FC236}">
              <a16:creationId xmlns:a16="http://schemas.microsoft.com/office/drawing/2014/main" id="{0A9E16E7-EE75-42EE-A1B6-37C1FF346619}"/>
            </a:ext>
          </a:extLst>
        </xdr:cNvPr>
        <xdr:cNvSpPr/>
      </xdr:nvSpPr>
      <xdr:spPr>
        <a:xfrm>
          <a:off x="15430500" y="104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20574</xdr:rowOff>
    </xdr:from>
    <xdr:to>
      <xdr:col>85</xdr:col>
      <xdr:colOff>127000</xdr:colOff>
      <xdr:row>61</xdr:row>
      <xdr:rowOff>25146</xdr:rowOff>
    </xdr:to>
    <xdr:cxnSp macro="">
      <xdr:nvCxnSpPr>
        <xdr:cNvPr id="545" name="直線コネクタ 544">
          <a:extLst>
            <a:ext uri="{FF2B5EF4-FFF2-40B4-BE49-F238E27FC236}">
              <a16:creationId xmlns:a16="http://schemas.microsoft.com/office/drawing/2014/main" id="{DA5A6F62-FBA6-49D0-92A9-3861E321D510}"/>
            </a:ext>
          </a:extLst>
        </xdr:cNvPr>
        <xdr:cNvCxnSpPr/>
      </xdr:nvCxnSpPr>
      <xdr:spPr>
        <a:xfrm>
          <a:off x="15481300" y="104790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546" name="楕円 545">
          <a:extLst>
            <a:ext uri="{FF2B5EF4-FFF2-40B4-BE49-F238E27FC236}">
              <a16:creationId xmlns:a16="http://schemas.microsoft.com/office/drawing/2014/main" id="{FE12B319-B2C9-4DB6-AB01-92F2984B8866}"/>
            </a:ext>
          </a:extLst>
        </xdr:cNvPr>
        <xdr:cNvSpPr/>
      </xdr:nvSpPr>
      <xdr:spPr>
        <a:xfrm>
          <a:off x="1454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20574</xdr:rowOff>
    </xdr:from>
    <xdr:to>
      <xdr:col>81</xdr:col>
      <xdr:colOff>50800</xdr:colOff>
      <xdr:row>61</xdr:row>
      <xdr:rowOff>34290</xdr:rowOff>
    </xdr:to>
    <xdr:cxnSp macro="">
      <xdr:nvCxnSpPr>
        <xdr:cNvPr id="547" name="直線コネクタ 546">
          <a:extLst>
            <a:ext uri="{FF2B5EF4-FFF2-40B4-BE49-F238E27FC236}">
              <a16:creationId xmlns:a16="http://schemas.microsoft.com/office/drawing/2014/main" id="{6D5083E2-0472-478E-89DE-4215F84F4489}"/>
            </a:ext>
          </a:extLst>
        </xdr:cNvPr>
        <xdr:cNvCxnSpPr/>
      </xdr:nvCxnSpPr>
      <xdr:spPr>
        <a:xfrm flipV="1">
          <a:off x="14592300" y="104790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138938</xdr:rowOff>
    </xdr:from>
    <xdr:to>
      <xdr:col>72</xdr:col>
      <xdr:colOff>38100</xdr:colOff>
      <xdr:row>61</xdr:row>
      <xdr:rowOff>69088</xdr:rowOff>
    </xdr:to>
    <xdr:sp macro="" textlink="">
      <xdr:nvSpPr>
        <xdr:cNvPr id="548" name="楕円 547">
          <a:extLst>
            <a:ext uri="{FF2B5EF4-FFF2-40B4-BE49-F238E27FC236}">
              <a16:creationId xmlns:a16="http://schemas.microsoft.com/office/drawing/2014/main" id="{0E0A8763-854B-4A9C-9642-7968688A73F8}"/>
            </a:ext>
          </a:extLst>
        </xdr:cNvPr>
        <xdr:cNvSpPr/>
      </xdr:nvSpPr>
      <xdr:spPr>
        <a:xfrm>
          <a:off x="13652500" y="104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18288</xdr:rowOff>
    </xdr:from>
    <xdr:to>
      <xdr:col>76</xdr:col>
      <xdr:colOff>114300</xdr:colOff>
      <xdr:row>61</xdr:row>
      <xdr:rowOff>34290</xdr:rowOff>
    </xdr:to>
    <xdr:cxnSp macro="">
      <xdr:nvCxnSpPr>
        <xdr:cNvPr id="549" name="直線コネクタ 548">
          <a:extLst>
            <a:ext uri="{FF2B5EF4-FFF2-40B4-BE49-F238E27FC236}">
              <a16:creationId xmlns:a16="http://schemas.microsoft.com/office/drawing/2014/main" id="{2617AE7E-72B8-4AC2-B8C3-7DE4BC8BD3A3}"/>
            </a:ext>
          </a:extLst>
        </xdr:cNvPr>
        <xdr:cNvCxnSpPr/>
      </xdr:nvCxnSpPr>
      <xdr:spPr>
        <a:xfrm>
          <a:off x="13703300" y="1047673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111506</xdr:rowOff>
    </xdr:from>
    <xdr:to>
      <xdr:col>67</xdr:col>
      <xdr:colOff>101600</xdr:colOff>
      <xdr:row>61</xdr:row>
      <xdr:rowOff>41656</xdr:rowOff>
    </xdr:to>
    <xdr:sp macro="" textlink="">
      <xdr:nvSpPr>
        <xdr:cNvPr id="550" name="楕円 549">
          <a:extLst>
            <a:ext uri="{FF2B5EF4-FFF2-40B4-BE49-F238E27FC236}">
              <a16:creationId xmlns:a16="http://schemas.microsoft.com/office/drawing/2014/main" id="{DC688F5D-227E-468F-BE49-04635D2A99AD}"/>
            </a:ext>
          </a:extLst>
        </xdr:cNvPr>
        <xdr:cNvSpPr/>
      </xdr:nvSpPr>
      <xdr:spPr>
        <a:xfrm>
          <a:off x="12763500" y="103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162306</xdr:rowOff>
    </xdr:from>
    <xdr:to>
      <xdr:col>71</xdr:col>
      <xdr:colOff>177800</xdr:colOff>
      <xdr:row>61</xdr:row>
      <xdr:rowOff>18288</xdr:rowOff>
    </xdr:to>
    <xdr:cxnSp macro="">
      <xdr:nvCxnSpPr>
        <xdr:cNvPr id="551" name="直線コネクタ 550">
          <a:extLst>
            <a:ext uri="{FF2B5EF4-FFF2-40B4-BE49-F238E27FC236}">
              <a16:creationId xmlns:a16="http://schemas.microsoft.com/office/drawing/2014/main" id="{47474D7A-CB6F-43B1-AAF6-FC65B0B9529B}"/>
            </a:ext>
          </a:extLst>
        </xdr:cNvPr>
        <xdr:cNvCxnSpPr/>
      </xdr:nvCxnSpPr>
      <xdr:spPr>
        <a:xfrm>
          <a:off x="12814300" y="1044930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4AC1392B-C79B-4F06-8538-C5F4EFF346B5}"/>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2A5FA51B-4673-40FF-8C66-992053C3939D}"/>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1FA33541-487D-4611-999F-6E39D7575DA5}"/>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67BC017C-F41F-4547-A6ED-970519312B1D}"/>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62501</xdr:rowOff>
    </xdr:from>
    <xdr:ext cx="405111" cy="259045"/>
    <xdr:sp macro="" textlink="">
      <xdr:nvSpPr>
        <xdr:cNvPr id="556" name="n_1mainValue【学校施設】&#10;有形固定資産減価償却率">
          <a:extLst>
            <a:ext uri="{FF2B5EF4-FFF2-40B4-BE49-F238E27FC236}">
              <a16:creationId xmlns:a16="http://schemas.microsoft.com/office/drawing/2014/main" id="{5160438B-B3ED-4351-91AE-3C0CE3606401}"/>
            </a:ext>
          </a:extLst>
        </xdr:cNvPr>
        <xdr:cNvSpPr txBox="1"/>
      </xdr:nvSpPr>
      <xdr:spPr>
        <a:xfrm>
          <a:off x="15266044" y="1052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76217</xdr:rowOff>
    </xdr:from>
    <xdr:ext cx="405111" cy="259045"/>
    <xdr:sp macro="" textlink="">
      <xdr:nvSpPr>
        <xdr:cNvPr id="557" name="n_2mainValue【学校施設】&#10;有形固定資産減価償却率">
          <a:extLst>
            <a:ext uri="{FF2B5EF4-FFF2-40B4-BE49-F238E27FC236}">
              <a16:creationId xmlns:a16="http://schemas.microsoft.com/office/drawing/2014/main" id="{B4BF365B-83C5-46B8-861D-19436570C915}"/>
            </a:ext>
          </a:extLst>
        </xdr:cNvPr>
        <xdr:cNvSpPr txBox="1"/>
      </xdr:nvSpPr>
      <xdr:spPr>
        <a:xfrm>
          <a:off x="14389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60215</xdr:rowOff>
    </xdr:from>
    <xdr:ext cx="405111" cy="259045"/>
    <xdr:sp macro="" textlink="">
      <xdr:nvSpPr>
        <xdr:cNvPr id="558" name="n_3mainValue【学校施設】&#10;有形固定資産減価償却率">
          <a:extLst>
            <a:ext uri="{FF2B5EF4-FFF2-40B4-BE49-F238E27FC236}">
              <a16:creationId xmlns:a16="http://schemas.microsoft.com/office/drawing/2014/main" id="{DD525532-0B7D-4097-A4C5-35B9CB24CD18}"/>
            </a:ext>
          </a:extLst>
        </xdr:cNvPr>
        <xdr:cNvSpPr txBox="1"/>
      </xdr:nvSpPr>
      <xdr:spPr>
        <a:xfrm>
          <a:off x="13500744" y="1051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32783</xdr:rowOff>
    </xdr:from>
    <xdr:ext cx="405111" cy="259045"/>
    <xdr:sp macro="" textlink="">
      <xdr:nvSpPr>
        <xdr:cNvPr id="559" name="n_4mainValue【学校施設】&#10;有形固定資産減価償却率">
          <a:extLst>
            <a:ext uri="{FF2B5EF4-FFF2-40B4-BE49-F238E27FC236}">
              <a16:creationId xmlns:a16="http://schemas.microsoft.com/office/drawing/2014/main" id="{2AFA6A0D-25B4-43B1-A44D-2A126C05E250}"/>
            </a:ext>
          </a:extLst>
        </xdr:cNvPr>
        <xdr:cNvSpPr txBox="1"/>
      </xdr:nvSpPr>
      <xdr:spPr>
        <a:xfrm>
          <a:off x="12611744" y="104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FECA2786-576F-4D01-8834-7ECD5C1C591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E653C4D7-40CF-4C58-ACF6-E6368559865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9B591B9B-0F6D-4AEC-BDBD-8DE4B19DF3C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E9876D1D-510F-4B37-AA40-557BFAC9B0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5CA6796C-CA47-49C7-8285-01E448037E6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E35C4AF5-9659-43F9-96DD-79ED4442F26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4199DD73-8204-4F57-AD1E-B4D7626ACEE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C276B4FD-7F9C-4FD6-B393-543BCA12389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5F9905F9-8F35-4980-8F3B-EDAD73233F1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BBBDB8FF-BED6-4322-A90E-AB9C34EFA6C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034CA014-4858-4ADF-A63E-86CA4137019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AB26E6F1-7658-4870-A3B1-129C9C92F05D}"/>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4E91FC16-DD5D-4100-977C-97FFFFFD718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8EBAA217-3F7C-4F46-8C12-3BCE449733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3E9D9CE6-D54B-4FAB-AF35-6E3924333CD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14F54FC9-CF89-4EAA-B2B2-34C6719DD23F}"/>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F234E281-F62A-4E11-AF2D-6042F7900B31}"/>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8DA38B78-DE49-4288-842A-07D31BB700C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B5A738FA-5F18-40E5-B75E-7B6568443F3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D842B525-1267-4277-B23C-0DC65A7F54B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21187697-E782-4CAC-967D-8CF66989EC12}"/>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A8889FD0-5967-420C-82FB-5E93BBD5C5E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B6D3237F-A14B-4D81-991C-B62D466F5036}"/>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A030FF6D-862C-4CBB-90D2-B449FD9E4B48}"/>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0C9FC463-29BF-483A-8939-2CB479A7CDF5}"/>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ABD7FFC9-EBB7-488E-85B1-6F3F705DEF9C}"/>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06CF8848-5B57-4545-A0DC-6464EF3D1B42}"/>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434E790F-992C-42F3-8A09-76339C1036FD}"/>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751450E2-BB0A-4EDE-AD8E-19F8F44F966A}"/>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12F2316A-386A-41FB-8C5F-41B1B6170E81}"/>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4EE5D1C0-C37E-496E-AB85-B13E3A9423E3}"/>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D2A7D019-7070-4318-9D21-98FA817C5EF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1CCCD4FC-527B-4BD5-B363-2C4FD24E5A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F392F2F0-B1A4-42DC-9132-5397A163EB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630012B-2D8E-40B3-9E88-8CC1D2673C0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8043482-F168-40CE-BA1C-6C91011967C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133794</xdr:rowOff>
    </xdr:from>
    <xdr:to>
      <xdr:col>116</xdr:col>
      <xdr:colOff>114300</xdr:colOff>
      <xdr:row>61</xdr:row>
      <xdr:rowOff>63944</xdr:rowOff>
    </xdr:to>
    <xdr:sp macro="" textlink="">
      <xdr:nvSpPr>
        <xdr:cNvPr id="596" name="楕円 595">
          <a:extLst>
            <a:ext uri="{FF2B5EF4-FFF2-40B4-BE49-F238E27FC236}">
              <a16:creationId xmlns:a16="http://schemas.microsoft.com/office/drawing/2014/main" id="{00593565-B58D-427A-8B61-94EB3BEC906A}"/>
            </a:ext>
          </a:extLst>
        </xdr:cNvPr>
        <xdr:cNvSpPr/>
      </xdr:nvSpPr>
      <xdr:spPr>
        <a:xfrm>
          <a:off x="22110700" y="1042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156671</xdr:rowOff>
    </xdr:from>
    <xdr:ext cx="469744" cy="259045"/>
    <xdr:sp macro="" textlink="">
      <xdr:nvSpPr>
        <xdr:cNvPr id="597" name="【学校施設】&#10;一人当たり面積該当値テキスト">
          <a:extLst>
            <a:ext uri="{FF2B5EF4-FFF2-40B4-BE49-F238E27FC236}">
              <a16:creationId xmlns:a16="http://schemas.microsoft.com/office/drawing/2014/main" id="{DA3B0C05-E396-4192-BC29-79E60D8BF92C}"/>
            </a:ext>
          </a:extLst>
        </xdr:cNvPr>
        <xdr:cNvSpPr txBox="1"/>
      </xdr:nvSpPr>
      <xdr:spPr>
        <a:xfrm>
          <a:off x="22199600" y="10272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138367</xdr:rowOff>
    </xdr:from>
    <xdr:to>
      <xdr:col>112</xdr:col>
      <xdr:colOff>38100</xdr:colOff>
      <xdr:row>61</xdr:row>
      <xdr:rowOff>68517</xdr:rowOff>
    </xdr:to>
    <xdr:sp macro="" textlink="">
      <xdr:nvSpPr>
        <xdr:cNvPr id="598" name="楕円 597">
          <a:extLst>
            <a:ext uri="{FF2B5EF4-FFF2-40B4-BE49-F238E27FC236}">
              <a16:creationId xmlns:a16="http://schemas.microsoft.com/office/drawing/2014/main" id="{1871368E-A1CB-4FC2-9D30-74F9BD3AA91F}"/>
            </a:ext>
          </a:extLst>
        </xdr:cNvPr>
        <xdr:cNvSpPr/>
      </xdr:nvSpPr>
      <xdr:spPr>
        <a:xfrm>
          <a:off x="21272500" y="1042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13144</xdr:rowOff>
    </xdr:from>
    <xdr:to>
      <xdr:col>116</xdr:col>
      <xdr:colOff>63500</xdr:colOff>
      <xdr:row>61</xdr:row>
      <xdr:rowOff>17717</xdr:rowOff>
    </xdr:to>
    <xdr:cxnSp macro="">
      <xdr:nvCxnSpPr>
        <xdr:cNvPr id="599" name="直線コネクタ 598">
          <a:extLst>
            <a:ext uri="{FF2B5EF4-FFF2-40B4-BE49-F238E27FC236}">
              <a16:creationId xmlns:a16="http://schemas.microsoft.com/office/drawing/2014/main" id="{9A5C612C-CDEF-4E5D-BF97-90110850E8D8}"/>
            </a:ext>
          </a:extLst>
        </xdr:cNvPr>
        <xdr:cNvCxnSpPr/>
      </xdr:nvCxnSpPr>
      <xdr:spPr>
        <a:xfrm flipV="1">
          <a:off x="21323300" y="10471594"/>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152654</xdr:rowOff>
    </xdr:from>
    <xdr:to>
      <xdr:col>107</xdr:col>
      <xdr:colOff>101600</xdr:colOff>
      <xdr:row>61</xdr:row>
      <xdr:rowOff>82804</xdr:rowOff>
    </xdr:to>
    <xdr:sp macro="" textlink="">
      <xdr:nvSpPr>
        <xdr:cNvPr id="600" name="楕円 599">
          <a:extLst>
            <a:ext uri="{FF2B5EF4-FFF2-40B4-BE49-F238E27FC236}">
              <a16:creationId xmlns:a16="http://schemas.microsoft.com/office/drawing/2014/main" id="{2812A73C-2CDF-4CA2-A70A-3B9078892CDB}"/>
            </a:ext>
          </a:extLst>
        </xdr:cNvPr>
        <xdr:cNvSpPr/>
      </xdr:nvSpPr>
      <xdr:spPr>
        <a:xfrm>
          <a:off x="20383500" y="1043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17717</xdr:rowOff>
    </xdr:from>
    <xdr:to>
      <xdr:col>111</xdr:col>
      <xdr:colOff>177800</xdr:colOff>
      <xdr:row>61</xdr:row>
      <xdr:rowOff>32004</xdr:rowOff>
    </xdr:to>
    <xdr:cxnSp macro="">
      <xdr:nvCxnSpPr>
        <xdr:cNvPr id="601" name="直線コネクタ 600">
          <a:extLst>
            <a:ext uri="{FF2B5EF4-FFF2-40B4-BE49-F238E27FC236}">
              <a16:creationId xmlns:a16="http://schemas.microsoft.com/office/drawing/2014/main" id="{561D9C0B-0E60-4855-B1A0-F0A0517D1CA3}"/>
            </a:ext>
          </a:extLst>
        </xdr:cNvPr>
        <xdr:cNvCxnSpPr/>
      </xdr:nvCxnSpPr>
      <xdr:spPr>
        <a:xfrm flipV="1">
          <a:off x="20434300" y="10476167"/>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156083</xdr:rowOff>
    </xdr:from>
    <xdr:to>
      <xdr:col>102</xdr:col>
      <xdr:colOff>165100</xdr:colOff>
      <xdr:row>61</xdr:row>
      <xdr:rowOff>86233</xdr:rowOff>
    </xdr:to>
    <xdr:sp macro="" textlink="">
      <xdr:nvSpPr>
        <xdr:cNvPr id="602" name="楕円 601">
          <a:extLst>
            <a:ext uri="{FF2B5EF4-FFF2-40B4-BE49-F238E27FC236}">
              <a16:creationId xmlns:a16="http://schemas.microsoft.com/office/drawing/2014/main" id="{7282DF17-1C1B-400A-A3EF-0159B50CC60B}"/>
            </a:ext>
          </a:extLst>
        </xdr:cNvPr>
        <xdr:cNvSpPr/>
      </xdr:nvSpPr>
      <xdr:spPr>
        <a:xfrm>
          <a:off x="19494500" y="1044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32004</xdr:rowOff>
    </xdr:from>
    <xdr:to>
      <xdr:col>107</xdr:col>
      <xdr:colOff>50800</xdr:colOff>
      <xdr:row>61</xdr:row>
      <xdr:rowOff>35433</xdr:rowOff>
    </xdr:to>
    <xdr:cxnSp macro="">
      <xdr:nvCxnSpPr>
        <xdr:cNvPr id="603" name="直線コネクタ 602">
          <a:extLst>
            <a:ext uri="{FF2B5EF4-FFF2-40B4-BE49-F238E27FC236}">
              <a16:creationId xmlns:a16="http://schemas.microsoft.com/office/drawing/2014/main" id="{54F8DB48-36D9-4187-9C4E-1B6312F6EF83}"/>
            </a:ext>
          </a:extLst>
        </xdr:cNvPr>
        <xdr:cNvCxnSpPr/>
      </xdr:nvCxnSpPr>
      <xdr:spPr>
        <a:xfrm flipV="1">
          <a:off x="19545300" y="1049045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158941</xdr:rowOff>
    </xdr:from>
    <xdr:to>
      <xdr:col>98</xdr:col>
      <xdr:colOff>38100</xdr:colOff>
      <xdr:row>61</xdr:row>
      <xdr:rowOff>89091</xdr:rowOff>
    </xdr:to>
    <xdr:sp macro="" textlink="">
      <xdr:nvSpPr>
        <xdr:cNvPr id="604" name="楕円 603">
          <a:extLst>
            <a:ext uri="{FF2B5EF4-FFF2-40B4-BE49-F238E27FC236}">
              <a16:creationId xmlns:a16="http://schemas.microsoft.com/office/drawing/2014/main" id="{B6DE2A5C-551B-4077-AA52-675DFBDAFC7A}"/>
            </a:ext>
          </a:extLst>
        </xdr:cNvPr>
        <xdr:cNvSpPr/>
      </xdr:nvSpPr>
      <xdr:spPr>
        <a:xfrm>
          <a:off x="18605500" y="1044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35433</xdr:rowOff>
    </xdr:from>
    <xdr:to>
      <xdr:col>102</xdr:col>
      <xdr:colOff>114300</xdr:colOff>
      <xdr:row>61</xdr:row>
      <xdr:rowOff>38291</xdr:rowOff>
    </xdr:to>
    <xdr:cxnSp macro="">
      <xdr:nvCxnSpPr>
        <xdr:cNvPr id="605" name="直線コネクタ 604">
          <a:extLst>
            <a:ext uri="{FF2B5EF4-FFF2-40B4-BE49-F238E27FC236}">
              <a16:creationId xmlns:a16="http://schemas.microsoft.com/office/drawing/2014/main" id="{DD64A240-3DFC-48C4-ABE2-ACA88DDB7AE7}"/>
            </a:ext>
          </a:extLst>
        </xdr:cNvPr>
        <xdr:cNvCxnSpPr/>
      </xdr:nvCxnSpPr>
      <xdr:spPr>
        <a:xfrm flipV="1">
          <a:off x="18656300" y="10493883"/>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FAD01E0E-AD68-42D6-AF76-9141AD26956E}"/>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C7BFFC07-25CF-4555-BE49-05E114563D6B}"/>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BD0B80CF-F001-46DA-BA57-C48C6DE1B3C8}"/>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2CA02C86-2E35-421D-A95F-48EAD7406032}"/>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85044</xdr:rowOff>
    </xdr:from>
    <xdr:ext cx="469744" cy="259045"/>
    <xdr:sp macro="" textlink="">
      <xdr:nvSpPr>
        <xdr:cNvPr id="610" name="n_1mainValue【学校施設】&#10;一人当たり面積">
          <a:extLst>
            <a:ext uri="{FF2B5EF4-FFF2-40B4-BE49-F238E27FC236}">
              <a16:creationId xmlns:a16="http://schemas.microsoft.com/office/drawing/2014/main" id="{1C92F06E-FD65-4D3B-9B53-199BFA2509DE}"/>
            </a:ext>
          </a:extLst>
        </xdr:cNvPr>
        <xdr:cNvSpPr txBox="1"/>
      </xdr:nvSpPr>
      <xdr:spPr>
        <a:xfrm>
          <a:off x="21075727" y="1020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99331</xdr:rowOff>
    </xdr:from>
    <xdr:ext cx="469744" cy="259045"/>
    <xdr:sp macro="" textlink="">
      <xdr:nvSpPr>
        <xdr:cNvPr id="611" name="n_2mainValue【学校施設】&#10;一人当たり面積">
          <a:extLst>
            <a:ext uri="{FF2B5EF4-FFF2-40B4-BE49-F238E27FC236}">
              <a16:creationId xmlns:a16="http://schemas.microsoft.com/office/drawing/2014/main" id="{DAD47158-BA59-4D79-B6FD-45C8757BDD24}"/>
            </a:ext>
          </a:extLst>
        </xdr:cNvPr>
        <xdr:cNvSpPr txBox="1"/>
      </xdr:nvSpPr>
      <xdr:spPr>
        <a:xfrm>
          <a:off x="20199427" y="102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102760</xdr:rowOff>
    </xdr:from>
    <xdr:ext cx="469744" cy="259045"/>
    <xdr:sp macro="" textlink="">
      <xdr:nvSpPr>
        <xdr:cNvPr id="612" name="n_3mainValue【学校施設】&#10;一人当たり面積">
          <a:extLst>
            <a:ext uri="{FF2B5EF4-FFF2-40B4-BE49-F238E27FC236}">
              <a16:creationId xmlns:a16="http://schemas.microsoft.com/office/drawing/2014/main" id="{89E59472-4218-41C1-9C89-085A254832C8}"/>
            </a:ext>
          </a:extLst>
        </xdr:cNvPr>
        <xdr:cNvSpPr txBox="1"/>
      </xdr:nvSpPr>
      <xdr:spPr>
        <a:xfrm>
          <a:off x="19310427" y="10218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105618</xdr:rowOff>
    </xdr:from>
    <xdr:ext cx="469744" cy="259045"/>
    <xdr:sp macro="" textlink="">
      <xdr:nvSpPr>
        <xdr:cNvPr id="613" name="n_4mainValue【学校施設】&#10;一人当たり面積">
          <a:extLst>
            <a:ext uri="{FF2B5EF4-FFF2-40B4-BE49-F238E27FC236}">
              <a16:creationId xmlns:a16="http://schemas.microsoft.com/office/drawing/2014/main" id="{E01CD117-3974-40ED-9CA3-D568AB2EEEA5}"/>
            </a:ext>
          </a:extLst>
        </xdr:cNvPr>
        <xdr:cNvSpPr txBox="1"/>
      </xdr:nvSpPr>
      <xdr:spPr>
        <a:xfrm>
          <a:off x="18421427" y="1022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40C17C29-B842-47C5-A52C-1696D48FF0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F3146B40-DE82-41E6-89C0-D9CF3DDF3A1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257923F6-A31A-49AA-A39B-DB3584B93F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6340E017-FC75-4E4B-9DE6-02DC70CDCB6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9CD6A34A-16CF-4D64-A887-DC323D181F9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53E85980-5DA9-4711-A846-2D673831831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AAA7653D-46F2-463E-BDA6-9CEB6515362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F223708B-BE5D-4A31-A3BF-DFF03FA1248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C95687FB-0345-446D-8F34-CCC5E135825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A784E8FC-1455-45C5-BE64-662942D986C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C22FC1FB-5258-4426-B1A9-F708D0213CA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A6252D1C-4EDD-482D-A3A8-CBFF8AF9A6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F3C42762-7AA7-4EB5-8C83-5B84175881A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D25EDC1C-A629-46FA-8ECA-6D2F83F884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7F55386-0AC5-4A22-B97A-E3B76379A00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1ADC4CFB-0E5D-4565-89C5-6FFD5D998BB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BBB3FD0A-75A2-4093-AA7D-08971157D3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CE00EE24-F7A5-4EAB-B641-FA2A18E139B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B125E006-1061-42B9-813D-A01DC3331CB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F8E2FD1E-4752-4344-A1FC-5E2F1C0021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662057A0-5893-4F6B-9A2E-4ABD9E0F54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39B432A8-CD66-4CE5-BD5B-07597824F35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70F03E6F-18CD-42B7-B509-52E63D1C072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D8758D07-23DA-45E8-887D-A96B658754C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51869564-44AF-446A-8AF9-71B909EEBE1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27A66049-5E2A-42C8-B29B-9745F229AD8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4477CE87-A1FE-444B-8F47-CF8F9E1FB1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33310C6F-2EF1-4003-A75F-537BAA0219A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215B9E4-9579-40D1-91BA-6CE81C64DBC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16260E22-CBFC-48C4-A2AD-39D50518768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5E36C76-320A-44BD-A802-DAB1EEA91E2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3D8BEE68-B48B-4090-9338-D96C218ECCA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1E849939-428F-4FFE-9D63-108447F6244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F9C9DB26-E827-4CB1-A1EF-40405D8AA7A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8250DDEE-CEF5-4467-8DA9-0BCB646B4A9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0BB3C5E4-54E8-4560-B37F-924978F89FC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32CBB41F-D452-4F95-8E3F-6C8FDFE195B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7E878F57-1E48-4981-B726-F9E117424B9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A5BF1886-AA58-438B-A213-FCD63354C80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FE3BE543-D811-4374-8B97-3F1105DA40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0EE685DD-5030-4391-98DE-1DD2B5B108B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DE8BEF26-0525-4705-9C86-1C58B0945FEF}"/>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F2C59B3D-AC44-40A4-9C6C-545FB4AA8C1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FB6CF589-75EB-4509-821E-BA6F64D41D2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2861514A-6EA9-46C9-B473-E74BBA82E4D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A6D25381-C8F5-4386-9610-6FB0E1054E55}"/>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0" name="【公民館】&#10;有形固定資産減価償却率平均値テキスト">
          <a:extLst>
            <a:ext uri="{FF2B5EF4-FFF2-40B4-BE49-F238E27FC236}">
              <a16:creationId xmlns:a16="http://schemas.microsoft.com/office/drawing/2014/main" id="{7BBC8344-E738-45C5-B785-57549C218BAD}"/>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9D9A9D2E-EAA0-45E3-951B-71AC179C8B03}"/>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85E66A5B-1C8E-47BD-A8E1-F14724D14DEB}"/>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29CE5984-8531-4E09-9DF4-5A7A2AFEE56F}"/>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D0CB645C-7D00-45A6-B641-0239E28F9DCF}"/>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A93285FB-611A-4D50-AEB6-B9EF6948193E}"/>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F9CADD3D-1F6D-4B6D-8EC7-264D38A7CBF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BA9C2FFD-66A4-4BAA-86CC-ECF4EB2F63D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B6DE07B3-E207-4E45-AC79-CDD4D4A4EF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421FD9F7-C9DD-4494-A69A-6B995F33F00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50F09682-9D12-4915-AC65-63A020CA957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56424</xdr:rowOff>
    </xdr:from>
    <xdr:to>
      <xdr:col>85</xdr:col>
      <xdr:colOff>177800</xdr:colOff>
      <xdr:row>106</xdr:row>
      <xdr:rowOff>158024</xdr:rowOff>
    </xdr:to>
    <xdr:sp macro="" textlink="">
      <xdr:nvSpPr>
        <xdr:cNvPr id="671" name="楕円 670">
          <a:extLst>
            <a:ext uri="{FF2B5EF4-FFF2-40B4-BE49-F238E27FC236}">
              <a16:creationId xmlns:a16="http://schemas.microsoft.com/office/drawing/2014/main" id="{E0043747-CA21-4044-8BCB-136DB1903C44}"/>
            </a:ext>
          </a:extLst>
        </xdr:cNvPr>
        <xdr:cNvSpPr/>
      </xdr:nvSpPr>
      <xdr:spPr>
        <a:xfrm>
          <a:off x="162687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34851</xdr:rowOff>
    </xdr:from>
    <xdr:ext cx="405111" cy="259045"/>
    <xdr:sp macro="" textlink="">
      <xdr:nvSpPr>
        <xdr:cNvPr id="672" name="【公民館】&#10;有形固定資産減価償却率該当値テキスト">
          <a:extLst>
            <a:ext uri="{FF2B5EF4-FFF2-40B4-BE49-F238E27FC236}">
              <a16:creationId xmlns:a16="http://schemas.microsoft.com/office/drawing/2014/main" id="{C7DF401F-D7DF-4293-AA8B-1DFD967AA8EF}"/>
            </a:ext>
          </a:extLst>
        </xdr:cNvPr>
        <xdr:cNvSpPr txBox="1"/>
      </xdr:nvSpPr>
      <xdr:spPr>
        <a:xfrm>
          <a:off x="16357600"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xdr:rowOff>
    </xdr:from>
    <xdr:to>
      <xdr:col>81</xdr:col>
      <xdr:colOff>101600</xdr:colOff>
      <xdr:row>106</xdr:row>
      <xdr:rowOff>110671</xdr:rowOff>
    </xdr:to>
    <xdr:sp macro="" textlink="">
      <xdr:nvSpPr>
        <xdr:cNvPr id="673" name="楕円 672">
          <a:extLst>
            <a:ext uri="{FF2B5EF4-FFF2-40B4-BE49-F238E27FC236}">
              <a16:creationId xmlns:a16="http://schemas.microsoft.com/office/drawing/2014/main" id="{E8C6578C-4C68-4E04-8AAD-43D970529107}"/>
            </a:ext>
          </a:extLst>
        </xdr:cNvPr>
        <xdr:cNvSpPr/>
      </xdr:nvSpPr>
      <xdr:spPr>
        <a:xfrm>
          <a:off x="15430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59871</xdr:rowOff>
    </xdr:from>
    <xdr:to>
      <xdr:col>85</xdr:col>
      <xdr:colOff>127000</xdr:colOff>
      <xdr:row>106</xdr:row>
      <xdr:rowOff>107224</xdr:rowOff>
    </xdr:to>
    <xdr:cxnSp macro="">
      <xdr:nvCxnSpPr>
        <xdr:cNvPr id="674" name="直線コネクタ 673">
          <a:extLst>
            <a:ext uri="{FF2B5EF4-FFF2-40B4-BE49-F238E27FC236}">
              <a16:creationId xmlns:a16="http://schemas.microsoft.com/office/drawing/2014/main" id="{BCCA102B-D500-4AC5-B0CE-F9F3193CAE9E}"/>
            </a:ext>
          </a:extLst>
        </xdr:cNvPr>
        <xdr:cNvCxnSpPr/>
      </xdr:nvCxnSpPr>
      <xdr:spPr>
        <a:xfrm>
          <a:off x="15481300" y="1823357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139700</xdr:rowOff>
    </xdr:from>
    <xdr:to>
      <xdr:col>76</xdr:col>
      <xdr:colOff>165100</xdr:colOff>
      <xdr:row>106</xdr:row>
      <xdr:rowOff>69850</xdr:rowOff>
    </xdr:to>
    <xdr:sp macro="" textlink="">
      <xdr:nvSpPr>
        <xdr:cNvPr id="675" name="楕円 674">
          <a:extLst>
            <a:ext uri="{FF2B5EF4-FFF2-40B4-BE49-F238E27FC236}">
              <a16:creationId xmlns:a16="http://schemas.microsoft.com/office/drawing/2014/main" id="{48DCF5D9-FD7B-4970-A772-912C677EA257}"/>
            </a:ext>
          </a:extLst>
        </xdr:cNvPr>
        <xdr:cNvSpPr/>
      </xdr:nvSpPr>
      <xdr:spPr>
        <a:xfrm>
          <a:off x="14541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19050</xdr:rowOff>
    </xdr:from>
    <xdr:to>
      <xdr:col>81</xdr:col>
      <xdr:colOff>50800</xdr:colOff>
      <xdr:row>106</xdr:row>
      <xdr:rowOff>59871</xdr:rowOff>
    </xdr:to>
    <xdr:cxnSp macro="">
      <xdr:nvCxnSpPr>
        <xdr:cNvPr id="676" name="直線コネクタ 675">
          <a:extLst>
            <a:ext uri="{FF2B5EF4-FFF2-40B4-BE49-F238E27FC236}">
              <a16:creationId xmlns:a16="http://schemas.microsoft.com/office/drawing/2014/main" id="{41BAA9CA-135D-45B4-87C2-F7FCE86BE125}"/>
            </a:ext>
          </a:extLst>
        </xdr:cNvPr>
        <xdr:cNvCxnSpPr/>
      </xdr:nvCxnSpPr>
      <xdr:spPr>
        <a:xfrm>
          <a:off x="14592300" y="1819275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98879</xdr:rowOff>
    </xdr:from>
    <xdr:to>
      <xdr:col>72</xdr:col>
      <xdr:colOff>38100</xdr:colOff>
      <xdr:row>106</xdr:row>
      <xdr:rowOff>29029</xdr:rowOff>
    </xdr:to>
    <xdr:sp macro="" textlink="">
      <xdr:nvSpPr>
        <xdr:cNvPr id="677" name="楕円 676">
          <a:extLst>
            <a:ext uri="{FF2B5EF4-FFF2-40B4-BE49-F238E27FC236}">
              <a16:creationId xmlns:a16="http://schemas.microsoft.com/office/drawing/2014/main" id="{15A41EED-02E4-43A5-A46D-03724B6E9289}"/>
            </a:ext>
          </a:extLst>
        </xdr:cNvPr>
        <xdr:cNvSpPr/>
      </xdr:nvSpPr>
      <xdr:spPr>
        <a:xfrm>
          <a:off x="13652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149679</xdr:rowOff>
    </xdr:from>
    <xdr:to>
      <xdr:col>76</xdr:col>
      <xdr:colOff>114300</xdr:colOff>
      <xdr:row>106</xdr:row>
      <xdr:rowOff>19050</xdr:rowOff>
    </xdr:to>
    <xdr:cxnSp macro="">
      <xdr:nvCxnSpPr>
        <xdr:cNvPr id="678" name="直線コネクタ 677">
          <a:extLst>
            <a:ext uri="{FF2B5EF4-FFF2-40B4-BE49-F238E27FC236}">
              <a16:creationId xmlns:a16="http://schemas.microsoft.com/office/drawing/2014/main" id="{6FC2B045-5DAC-4107-A9D8-92DC21C814F6}"/>
            </a:ext>
          </a:extLst>
        </xdr:cNvPr>
        <xdr:cNvCxnSpPr/>
      </xdr:nvCxnSpPr>
      <xdr:spPr>
        <a:xfrm>
          <a:off x="13703300" y="1815192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49893</xdr:rowOff>
    </xdr:from>
    <xdr:to>
      <xdr:col>67</xdr:col>
      <xdr:colOff>101600</xdr:colOff>
      <xdr:row>105</xdr:row>
      <xdr:rowOff>151493</xdr:rowOff>
    </xdr:to>
    <xdr:sp macro="" textlink="">
      <xdr:nvSpPr>
        <xdr:cNvPr id="679" name="楕円 678">
          <a:extLst>
            <a:ext uri="{FF2B5EF4-FFF2-40B4-BE49-F238E27FC236}">
              <a16:creationId xmlns:a16="http://schemas.microsoft.com/office/drawing/2014/main" id="{26957671-5D91-4E7B-9AE4-29617112B84E}"/>
            </a:ext>
          </a:extLst>
        </xdr:cNvPr>
        <xdr:cNvSpPr/>
      </xdr:nvSpPr>
      <xdr:spPr>
        <a:xfrm>
          <a:off x="12763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100693</xdr:rowOff>
    </xdr:from>
    <xdr:to>
      <xdr:col>71</xdr:col>
      <xdr:colOff>177800</xdr:colOff>
      <xdr:row>105</xdr:row>
      <xdr:rowOff>149679</xdr:rowOff>
    </xdr:to>
    <xdr:cxnSp macro="">
      <xdr:nvCxnSpPr>
        <xdr:cNvPr id="680" name="直線コネクタ 679">
          <a:extLst>
            <a:ext uri="{FF2B5EF4-FFF2-40B4-BE49-F238E27FC236}">
              <a16:creationId xmlns:a16="http://schemas.microsoft.com/office/drawing/2014/main" id="{2BD39CB7-F3BD-430A-A0B6-550F5D23F6A1}"/>
            </a:ext>
          </a:extLst>
        </xdr:cNvPr>
        <xdr:cNvCxnSpPr/>
      </xdr:nvCxnSpPr>
      <xdr:spPr>
        <a:xfrm>
          <a:off x="12814300" y="181029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a:extLst>
            <a:ext uri="{FF2B5EF4-FFF2-40B4-BE49-F238E27FC236}">
              <a16:creationId xmlns:a16="http://schemas.microsoft.com/office/drawing/2014/main" id="{372E37DC-F22D-450D-B42F-C9B3BAAD7E5E}"/>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F769DB9E-668A-4971-8D9E-E393E9D0B4CD}"/>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99ADD08C-F333-4324-95CC-809298F917EF}"/>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684" name="n_4aveValue【公民館】&#10;有形固定資産減価償却率">
          <a:extLst>
            <a:ext uri="{FF2B5EF4-FFF2-40B4-BE49-F238E27FC236}">
              <a16:creationId xmlns:a16="http://schemas.microsoft.com/office/drawing/2014/main" id="{7CF7C3B5-8129-4A67-844B-20919E9D05EB}"/>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101798</xdr:rowOff>
    </xdr:from>
    <xdr:ext cx="405111" cy="259045"/>
    <xdr:sp macro="" textlink="">
      <xdr:nvSpPr>
        <xdr:cNvPr id="685" name="n_1mainValue【公民館】&#10;有形固定資産減価償却率">
          <a:extLst>
            <a:ext uri="{FF2B5EF4-FFF2-40B4-BE49-F238E27FC236}">
              <a16:creationId xmlns:a16="http://schemas.microsoft.com/office/drawing/2014/main" id="{13EA70E1-F2EF-461B-8489-6BC56DDE989B}"/>
            </a:ext>
          </a:extLst>
        </xdr:cNvPr>
        <xdr:cNvSpPr txBox="1"/>
      </xdr:nvSpPr>
      <xdr:spPr>
        <a:xfrm>
          <a:off x="152660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60977</xdr:rowOff>
    </xdr:from>
    <xdr:ext cx="405111" cy="259045"/>
    <xdr:sp macro="" textlink="">
      <xdr:nvSpPr>
        <xdr:cNvPr id="686" name="n_2mainValue【公民館】&#10;有形固定資産減価償却率">
          <a:extLst>
            <a:ext uri="{FF2B5EF4-FFF2-40B4-BE49-F238E27FC236}">
              <a16:creationId xmlns:a16="http://schemas.microsoft.com/office/drawing/2014/main" id="{66814138-F2BD-4754-A125-A72B5D47420C}"/>
            </a:ext>
          </a:extLst>
        </xdr:cNvPr>
        <xdr:cNvSpPr txBox="1"/>
      </xdr:nvSpPr>
      <xdr:spPr>
        <a:xfrm>
          <a:off x="14389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20156</xdr:rowOff>
    </xdr:from>
    <xdr:ext cx="405111" cy="259045"/>
    <xdr:sp macro="" textlink="">
      <xdr:nvSpPr>
        <xdr:cNvPr id="687" name="n_3mainValue【公民館】&#10;有形固定資産減価償却率">
          <a:extLst>
            <a:ext uri="{FF2B5EF4-FFF2-40B4-BE49-F238E27FC236}">
              <a16:creationId xmlns:a16="http://schemas.microsoft.com/office/drawing/2014/main" id="{BADE36EC-2C45-46B1-998B-8C5A760B93A0}"/>
            </a:ext>
          </a:extLst>
        </xdr:cNvPr>
        <xdr:cNvSpPr txBox="1"/>
      </xdr:nvSpPr>
      <xdr:spPr>
        <a:xfrm>
          <a:off x="13500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88" name="n_4mainValue【公民館】&#10;有形固定資産減価償却率">
          <a:extLst>
            <a:ext uri="{FF2B5EF4-FFF2-40B4-BE49-F238E27FC236}">
              <a16:creationId xmlns:a16="http://schemas.microsoft.com/office/drawing/2014/main" id="{B21EF176-49B7-4F5A-A7EB-F298EA4DF0D5}"/>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6AC53C38-06B8-4BEA-AF3C-FCBFE36732F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3BB40561-E177-41A2-8670-B7E92F44214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A92BEED4-1F46-4095-943E-80E85C3847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6A4F3AAD-EE47-4F61-9963-50119D2120D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9BA0A95C-2F6D-4B8A-B5D6-694F132B350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215C08DB-00FC-41C1-95C2-1F42F5C5CCA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18988D36-E5CE-418D-A1D7-B4DB211B9C7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C30091E6-198F-42FF-B398-6F031DD3A17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4E41CBAB-DA99-4875-BE6A-9E92A8B4D37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80F31FE0-A140-4DDA-B54B-3D9A84640F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F4432E4F-F215-4412-ADFD-2B510AF4D26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C8E0EEBC-379F-46BF-BF7F-AA90ECD27A7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2324F33D-746B-482C-8023-2A400BBB67C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E5C2EA30-E11D-406C-9D44-2D03C71099F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BBDA0322-D721-4F05-B125-29BAEC341EF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D1C4578B-12A0-47BD-9AF3-CEBFDDDABA3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2CD1EF28-44B9-413C-B91D-A5A45311CFD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D91CCFA3-A7C5-4B6B-9019-4E708173D42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E2C2304E-704A-4610-B5A8-19E3847E25C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F76EDABD-A87D-41F7-ADDE-2CE4D0CE1AB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12AE472D-D30E-4B13-8853-67E6B412226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67C20F52-3E8C-4802-92F2-5986003EF9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1335065E-8E3D-411C-BCC7-A86E631C238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530A0D3E-8098-49BA-89F9-12E62F1058A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36D999F9-6700-4D2D-BD17-98BAE5E2A53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0BB80752-37F5-4B20-8E45-0CC58C25196D}"/>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C0422604-662F-45FF-866F-6EE6A8DFA95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14FAF8D9-D1E4-420D-A380-1C33518E80FE}"/>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C4B7A8FA-2E82-43BD-9199-D9F37D7F251E}"/>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508E470B-FE8E-4D68-B710-F2C03359C2E1}"/>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19" name="【公民館】&#10;一人当たり面積平均値テキスト">
          <a:extLst>
            <a:ext uri="{FF2B5EF4-FFF2-40B4-BE49-F238E27FC236}">
              <a16:creationId xmlns:a16="http://schemas.microsoft.com/office/drawing/2014/main" id="{2A323F54-73B3-4857-ADCE-642D15490701}"/>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41154078-CFE1-458D-B58E-C7DFF8BFA3FB}"/>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E2838425-7060-4EEB-B18B-4CE0040C2838}"/>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BFA8D71D-3490-43FA-9B7F-4269607E6EB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D48B8344-9B73-4511-88FE-75B86015DFA4}"/>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091DA220-9F79-468B-A6BA-3D0CD4B4CE11}"/>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1DD3A075-57FD-4277-BB49-27CEB455FC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29802345-C8D1-4500-850D-647EEA5697C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D1C5B1FF-8AFC-4140-BF38-775201ADEBE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555A844-5298-4C8B-BD9A-E526E42DC3D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38382213-E763-4F4F-B249-AC4B4DB925B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131536</xdr:rowOff>
    </xdr:from>
    <xdr:to>
      <xdr:col>116</xdr:col>
      <xdr:colOff>114300</xdr:colOff>
      <xdr:row>106</xdr:row>
      <xdr:rowOff>61686</xdr:rowOff>
    </xdr:to>
    <xdr:sp macro="" textlink="">
      <xdr:nvSpPr>
        <xdr:cNvPr id="730" name="楕円 729">
          <a:extLst>
            <a:ext uri="{FF2B5EF4-FFF2-40B4-BE49-F238E27FC236}">
              <a16:creationId xmlns:a16="http://schemas.microsoft.com/office/drawing/2014/main" id="{68CA22D6-0488-4195-A0EF-005642F1C921}"/>
            </a:ext>
          </a:extLst>
        </xdr:cNvPr>
        <xdr:cNvSpPr/>
      </xdr:nvSpPr>
      <xdr:spPr>
        <a:xfrm>
          <a:off x="221107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154413</xdr:rowOff>
    </xdr:from>
    <xdr:ext cx="469744" cy="259045"/>
    <xdr:sp macro="" textlink="">
      <xdr:nvSpPr>
        <xdr:cNvPr id="731" name="【公民館】&#10;一人当たり面積該当値テキスト">
          <a:extLst>
            <a:ext uri="{FF2B5EF4-FFF2-40B4-BE49-F238E27FC236}">
              <a16:creationId xmlns:a16="http://schemas.microsoft.com/office/drawing/2014/main" id="{045E73A0-DF3C-4F12-BB9B-F5E7776C67FC}"/>
            </a:ext>
          </a:extLst>
        </xdr:cNvPr>
        <xdr:cNvSpPr txBox="1"/>
      </xdr:nvSpPr>
      <xdr:spPr>
        <a:xfrm>
          <a:off x="22199600" y="1798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134801</xdr:rowOff>
    </xdr:from>
    <xdr:to>
      <xdr:col>112</xdr:col>
      <xdr:colOff>38100</xdr:colOff>
      <xdr:row>106</xdr:row>
      <xdr:rowOff>64951</xdr:rowOff>
    </xdr:to>
    <xdr:sp macro="" textlink="">
      <xdr:nvSpPr>
        <xdr:cNvPr id="732" name="楕円 731">
          <a:extLst>
            <a:ext uri="{FF2B5EF4-FFF2-40B4-BE49-F238E27FC236}">
              <a16:creationId xmlns:a16="http://schemas.microsoft.com/office/drawing/2014/main" id="{0E5E17A1-2937-4524-9BF3-EF57788D5895}"/>
            </a:ext>
          </a:extLst>
        </xdr:cNvPr>
        <xdr:cNvSpPr/>
      </xdr:nvSpPr>
      <xdr:spPr>
        <a:xfrm>
          <a:off x="21272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10886</xdr:rowOff>
    </xdr:from>
    <xdr:to>
      <xdr:col>116</xdr:col>
      <xdr:colOff>63500</xdr:colOff>
      <xdr:row>106</xdr:row>
      <xdr:rowOff>14151</xdr:rowOff>
    </xdr:to>
    <xdr:cxnSp macro="">
      <xdr:nvCxnSpPr>
        <xdr:cNvPr id="733" name="直線コネクタ 732">
          <a:extLst>
            <a:ext uri="{FF2B5EF4-FFF2-40B4-BE49-F238E27FC236}">
              <a16:creationId xmlns:a16="http://schemas.microsoft.com/office/drawing/2014/main" id="{64D0E498-60C4-4796-927D-82C78F6B5EDC}"/>
            </a:ext>
          </a:extLst>
        </xdr:cNvPr>
        <xdr:cNvCxnSpPr/>
      </xdr:nvCxnSpPr>
      <xdr:spPr>
        <a:xfrm flipV="1">
          <a:off x="21323300" y="1818458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138068</xdr:rowOff>
    </xdr:from>
    <xdr:to>
      <xdr:col>107</xdr:col>
      <xdr:colOff>101600</xdr:colOff>
      <xdr:row>106</xdr:row>
      <xdr:rowOff>68218</xdr:rowOff>
    </xdr:to>
    <xdr:sp macro="" textlink="">
      <xdr:nvSpPr>
        <xdr:cNvPr id="734" name="楕円 733">
          <a:extLst>
            <a:ext uri="{FF2B5EF4-FFF2-40B4-BE49-F238E27FC236}">
              <a16:creationId xmlns:a16="http://schemas.microsoft.com/office/drawing/2014/main" id="{AF187EB0-81DA-4830-9CAB-48129FCACB80}"/>
            </a:ext>
          </a:extLst>
        </xdr:cNvPr>
        <xdr:cNvSpPr/>
      </xdr:nvSpPr>
      <xdr:spPr>
        <a:xfrm>
          <a:off x="20383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14151</xdr:rowOff>
    </xdr:from>
    <xdr:to>
      <xdr:col>111</xdr:col>
      <xdr:colOff>177800</xdr:colOff>
      <xdr:row>106</xdr:row>
      <xdr:rowOff>17418</xdr:rowOff>
    </xdr:to>
    <xdr:cxnSp macro="">
      <xdr:nvCxnSpPr>
        <xdr:cNvPr id="735" name="直線コネクタ 734">
          <a:extLst>
            <a:ext uri="{FF2B5EF4-FFF2-40B4-BE49-F238E27FC236}">
              <a16:creationId xmlns:a16="http://schemas.microsoft.com/office/drawing/2014/main" id="{8E0DB65A-8D75-42A0-9E84-7DD959D1C525}"/>
            </a:ext>
          </a:extLst>
        </xdr:cNvPr>
        <xdr:cNvCxnSpPr/>
      </xdr:nvCxnSpPr>
      <xdr:spPr>
        <a:xfrm flipV="1">
          <a:off x="20434300" y="181878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138068</xdr:rowOff>
    </xdr:from>
    <xdr:to>
      <xdr:col>102</xdr:col>
      <xdr:colOff>165100</xdr:colOff>
      <xdr:row>106</xdr:row>
      <xdr:rowOff>68218</xdr:rowOff>
    </xdr:to>
    <xdr:sp macro="" textlink="">
      <xdr:nvSpPr>
        <xdr:cNvPr id="736" name="楕円 735">
          <a:extLst>
            <a:ext uri="{FF2B5EF4-FFF2-40B4-BE49-F238E27FC236}">
              <a16:creationId xmlns:a16="http://schemas.microsoft.com/office/drawing/2014/main" id="{5F7D36E4-4CBB-4261-8197-7749AE7DB6C8}"/>
            </a:ext>
          </a:extLst>
        </xdr:cNvPr>
        <xdr:cNvSpPr/>
      </xdr:nvSpPr>
      <xdr:spPr>
        <a:xfrm>
          <a:off x="19494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17418</xdr:rowOff>
    </xdr:from>
    <xdr:to>
      <xdr:col>107</xdr:col>
      <xdr:colOff>50800</xdr:colOff>
      <xdr:row>106</xdr:row>
      <xdr:rowOff>17418</xdr:rowOff>
    </xdr:to>
    <xdr:cxnSp macro="">
      <xdr:nvCxnSpPr>
        <xdr:cNvPr id="737" name="直線コネクタ 736">
          <a:extLst>
            <a:ext uri="{FF2B5EF4-FFF2-40B4-BE49-F238E27FC236}">
              <a16:creationId xmlns:a16="http://schemas.microsoft.com/office/drawing/2014/main" id="{53728433-4BCC-4A5C-9F5E-86EBE80911BB}"/>
            </a:ext>
          </a:extLst>
        </xdr:cNvPr>
        <xdr:cNvCxnSpPr/>
      </xdr:nvCxnSpPr>
      <xdr:spPr>
        <a:xfrm>
          <a:off x="19545300" y="181911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141332</xdr:rowOff>
    </xdr:from>
    <xdr:to>
      <xdr:col>98</xdr:col>
      <xdr:colOff>38100</xdr:colOff>
      <xdr:row>106</xdr:row>
      <xdr:rowOff>71482</xdr:rowOff>
    </xdr:to>
    <xdr:sp macro="" textlink="">
      <xdr:nvSpPr>
        <xdr:cNvPr id="738" name="楕円 737">
          <a:extLst>
            <a:ext uri="{FF2B5EF4-FFF2-40B4-BE49-F238E27FC236}">
              <a16:creationId xmlns:a16="http://schemas.microsoft.com/office/drawing/2014/main" id="{03EF0119-775D-467A-8AAD-EF7FDBDC72F4}"/>
            </a:ext>
          </a:extLst>
        </xdr:cNvPr>
        <xdr:cNvSpPr/>
      </xdr:nvSpPr>
      <xdr:spPr>
        <a:xfrm>
          <a:off x="186055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17418</xdr:rowOff>
    </xdr:from>
    <xdr:to>
      <xdr:col>102</xdr:col>
      <xdr:colOff>114300</xdr:colOff>
      <xdr:row>106</xdr:row>
      <xdr:rowOff>20682</xdr:rowOff>
    </xdr:to>
    <xdr:cxnSp macro="">
      <xdr:nvCxnSpPr>
        <xdr:cNvPr id="739" name="直線コネクタ 738">
          <a:extLst>
            <a:ext uri="{FF2B5EF4-FFF2-40B4-BE49-F238E27FC236}">
              <a16:creationId xmlns:a16="http://schemas.microsoft.com/office/drawing/2014/main" id="{42742FEC-E198-42BA-BC52-F9BF3BFCC1A3}"/>
            </a:ext>
          </a:extLst>
        </xdr:cNvPr>
        <xdr:cNvCxnSpPr/>
      </xdr:nvCxnSpPr>
      <xdr:spPr>
        <a:xfrm flipV="1">
          <a:off x="18656300" y="181911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740" name="n_1aveValue【公民館】&#10;一人当たり面積">
          <a:extLst>
            <a:ext uri="{FF2B5EF4-FFF2-40B4-BE49-F238E27FC236}">
              <a16:creationId xmlns:a16="http://schemas.microsoft.com/office/drawing/2014/main" id="{F3B8638E-9FCA-4D4F-A93E-A0C1D171A754}"/>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741" name="n_2aveValue【公民館】&#10;一人当たり面積">
          <a:extLst>
            <a:ext uri="{FF2B5EF4-FFF2-40B4-BE49-F238E27FC236}">
              <a16:creationId xmlns:a16="http://schemas.microsoft.com/office/drawing/2014/main" id="{E0F6986F-4564-404A-8E78-6505BCC29EAD}"/>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742" name="n_3aveValue【公民館】&#10;一人当たり面積">
          <a:extLst>
            <a:ext uri="{FF2B5EF4-FFF2-40B4-BE49-F238E27FC236}">
              <a16:creationId xmlns:a16="http://schemas.microsoft.com/office/drawing/2014/main" id="{9A7EDD1F-03D7-4DC8-B3FF-BD0DEFD88EC6}"/>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743" name="n_4aveValue【公民館】&#10;一人当たり面積">
          <a:extLst>
            <a:ext uri="{FF2B5EF4-FFF2-40B4-BE49-F238E27FC236}">
              <a16:creationId xmlns:a16="http://schemas.microsoft.com/office/drawing/2014/main" id="{6A55E822-5C3B-4D44-A509-48014BF000A6}"/>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81478</xdr:rowOff>
    </xdr:from>
    <xdr:ext cx="469744" cy="259045"/>
    <xdr:sp macro="" textlink="">
      <xdr:nvSpPr>
        <xdr:cNvPr id="744" name="n_1mainValue【公民館】&#10;一人当たり面積">
          <a:extLst>
            <a:ext uri="{FF2B5EF4-FFF2-40B4-BE49-F238E27FC236}">
              <a16:creationId xmlns:a16="http://schemas.microsoft.com/office/drawing/2014/main" id="{25135B88-331C-4AA4-9802-2ED327D23432}"/>
            </a:ext>
          </a:extLst>
        </xdr:cNvPr>
        <xdr:cNvSpPr txBox="1"/>
      </xdr:nvSpPr>
      <xdr:spPr>
        <a:xfrm>
          <a:off x="21075727" y="1791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84745</xdr:rowOff>
    </xdr:from>
    <xdr:ext cx="469744" cy="259045"/>
    <xdr:sp macro="" textlink="">
      <xdr:nvSpPr>
        <xdr:cNvPr id="745" name="n_2mainValue【公民館】&#10;一人当たり面積">
          <a:extLst>
            <a:ext uri="{FF2B5EF4-FFF2-40B4-BE49-F238E27FC236}">
              <a16:creationId xmlns:a16="http://schemas.microsoft.com/office/drawing/2014/main" id="{BFF7CBC9-26E9-44A9-B81D-D6D8A01894A3}"/>
            </a:ext>
          </a:extLst>
        </xdr:cNvPr>
        <xdr:cNvSpPr txBox="1"/>
      </xdr:nvSpPr>
      <xdr:spPr>
        <a:xfrm>
          <a:off x="20199427" y="1791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84745</xdr:rowOff>
    </xdr:from>
    <xdr:ext cx="469744" cy="259045"/>
    <xdr:sp macro="" textlink="">
      <xdr:nvSpPr>
        <xdr:cNvPr id="746" name="n_3mainValue【公民館】&#10;一人当たり面積">
          <a:extLst>
            <a:ext uri="{FF2B5EF4-FFF2-40B4-BE49-F238E27FC236}">
              <a16:creationId xmlns:a16="http://schemas.microsoft.com/office/drawing/2014/main" id="{71FE7B97-6972-4581-83CC-D3EE627ED7AE}"/>
            </a:ext>
          </a:extLst>
        </xdr:cNvPr>
        <xdr:cNvSpPr txBox="1"/>
      </xdr:nvSpPr>
      <xdr:spPr>
        <a:xfrm>
          <a:off x="19310427" y="1791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88009</xdr:rowOff>
    </xdr:from>
    <xdr:ext cx="469744" cy="259045"/>
    <xdr:sp macro="" textlink="">
      <xdr:nvSpPr>
        <xdr:cNvPr id="747" name="n_4mainValue【公民館】&#10;一人当たり面積">
          <a:extLst>
            <a:ext uri="{FF2B5EF4-FFF2-40B4-BE49-F238E27FC236}">
              <a16:creationId xmlns:a16="http://schemas.microsoft.com/office/drawing/2014/main" id="{50B9233B-D53B-47EE-97F0-1D103475DAC5}"/>
            </a:ext>
          </a:extLst>
        </xdr:cNvPr>
        <xdr:cNvSpPr txBox="1"/>
      </xdr:nvSpPr>
      <xdr:spPr>
        <a:xfrm>
          <a:off x="18421427" y="179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5EB04ADA-3FB4-4BE1-8EF4-24E595590A7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7285E18E-4F5E-439A-91A0-22493F22A18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1597BC42-2482-4E5A-AEBD-8C208A49C09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公営住宅の一人当たり面積は類似団体に比べ多く、老朽化も進んでいるが、実施してきた住み替え事業が進み、</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より公営住宅の除却を開始し、</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も引き続き除却を行った。また、他の施設においても類似団体よりも老朽化している施設区分が多いが、耐用年数ではなく使用可能年数を考慮して運営を行っており、営繕計画に基づいて日々の修繕を行っているため、使用する上での問題は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E6873D-2B9C-4B2F-9EA5-10F1F7FEA28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16D43E-B15C-4C9C-9C9B-9B3A31B8B5C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59893C-FF4A-41B0-AD15-579C830B0D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9BB34D-12B4-42DC-B178-5AF1D6286DB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福岡県水巻町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E526FF-6865-44B1-935A-9E8E72AD2F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3B7E00C-0C5F-4C86-9B50-B9AB4396CD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6C339C-643C-4E30-9524-684EA882F1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5DB421-0621-42A7-830C-07055DAF8C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934301-C648-4C8D-8EAA-12A46EFB86D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26835F-7ED5-4BFA-9B08-2EC6C1D4C60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27,531
27,040
11.01
13,151,103
12,443,044
645,531
6,646,689
7,186,454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0DEB28-ED42-46F2-B6C6-21B890E5D45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5CBE70-4953-4178-B7BF-C17CBB09A26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A4135F-ECAB-4BEB-8B13-3FBA2B76A2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01EFA55-5B22-4C07-8CD4-85393E38A39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1417EA-80CD-4F22-B3C6-A05307E7D39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2D7D9C7-45D1-42EC-AA28-65834845A7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E5772B-2345-40EA-A8FC-79EAC328AF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06685C-D572-4090-B3B2-F70917917BE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3ED828-0E64-4511-9EE4-461C9650533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3008A1-3FB0-404B-97FD-58A3872E838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A29262-1373-470C-A0DF-F711748198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99F8D1-5A91-455C-8A71-AB508C3D6E5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187D20-7CE2-413D-9659-FA297B3B54F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D53CC4-1477-4F32-8B52-9F1C3DD2FA9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DD5D02-67C4-448D-941D-635DD1EAA6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7C8CF11-4517-4B44-B7AC-20C8E91F342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F9D7EF-1566-4121-AA21-282E499412D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C299C0-20EB-4C18-94F9-7C44291F34A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0B3E464-81FD-4FF6-91BF-08F850A4B0A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15CE0D3-58F1-404E-9CCB-F5E2FBB9D4E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849652-25E3-4731-BAE3-A2E51D84F10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F508C0-27D8-4007-BEE0-05BCD5167FB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0A9980-7AB2-4296-A63D-CB6850B26FC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549B95-9A80-4A90-9364-E379A53A7D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74F93E-1B44-4A26-8941-9B665D78BC3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D1C34C-5105-4DA6-9554-58239E3B2DC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0D66A5B-3D3F-41E0-9FF7-1CFC132BE4C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A3BF000-A6AE-4626-91C3-FDB6654318D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C74157-359B-4A8A-A7C8-2B4F0D1B30D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65B03F-F145-4BB3-AA8E-A33367B7AD0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19C1E0C-203F-41FE-B1B7-3F063E520F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889104A-6B86-4A0F-BE2D-AC1C396968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778BF3-A3CA-4E34-8D21-9B24C3B1863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368E858-642A-4173-B5BD-50647E10E9D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9CFA076-6D2D-4DFA-8522-274F904127F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6837B70-6302-4964-B63A-FEF79469023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D75D696-8C95-4B1D-BCAF-DC82659963B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2470348-877F-48D0-A794-4234915816D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E59309-A584-4A6C-B975-67747549F7D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B578F24-9057-4928-8297-3BFD559EEFB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2C9DADA-C1B8-4D1C-A5B9-6A61476BF3B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CC04BE0-7F67-44A3-829C-084F002BFB1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C9D5A2B-EDD1-4FD1-9CA3-3ADB60339EE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28ACC1-2CD0-416D-81A4-55673C76F1D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BA9EC6A-A1AA-4586-AF5A-E1544B2952C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21E4791-C62C-4816-9BD9-8D7A7514217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AE7B549-DF7C-4E71-A718-56B71E464984}"/>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48C9558-2372-41E0-85C9-F31BC435BD4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46061F5-F1F9-4B85-9490-F27905A66BC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8CFEB4EE-FBA3-4441-97E7-E1A2BCE69347}"/>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952120F9-0EC6-42B5-91EE-914F58873F5E}"/>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1BC01F2D-B54B-48B1-9B2A-EA12399C6CF3}"/>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1F52D2B-9829-43BC-A9C2-F57E7F903DA5}"/>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D721D3B1-6F6E-44C9-A8DB-D412EE7ED22A}"/>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97285FBC-A42E-4EF0-AE5D-07A4E4D61F3F}"/>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5E7360B5-0F6C-497A-A912-AC7044AB45FD}"/>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A007508-3C0A-4CBE-973A-E8C4A11D11DB}"/>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20FFBC-EBA8-4F94-B284-C99B8AD2826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EEB652-95E9-4692-822D-E0B42345A5D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ACCE87B-2DFA-4361-9965-3377AB0A54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86644F7-F3FF-42EC-B32C-4DD56C2EC4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2069225-2A87-46DC-B8D1-546708E2D74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54792</xdr:rowOff>
    </xdr:from>
    <xdr:to>
      <xdr:col>24</xdr:col>
      <xdr:colOff>114300</xdr:colOff>
      <xdr:row>37</xdr:row>
      <xdr:rowOff>156392</xdr:rowOff>
    </xdr:to>
    <xdr:sp macro="" textlink="">
      <xdr:nvSpPr>
        <xdr:cNvPr id="74" name="楕円 73">
          <a:extLst>
            <a:ext uri="{FF2B5EF4-FFF2-40B4-BE49-F238E27FC236}">
              <a16:creationId xmlns:a16="http://schemas.microsoft.com/office/drawing/2014/main" id="{B4F368F9-92D9-4BB1-B8F5-71652245E213}"/>
            </a:ext>
          </a:extLst>
        </xdr:cNvPr>
        <xdr:cNvSpPr/>
      </xdr:nvSpPr>
      <xdr:spPr>
        <a:xfrm>
          <a:off x="45847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77669</xdr:rowOff>
    </xdr:from>
    <xdr:ext cx="405111" cy="259045"/>
    <xdr:sp macro="" textlink="">
      <xdr:nvSpPr>
        <xdr:cNvPr id="75" name="【図書館】&#10;有形固定資産減価償却率該当値テキスト">
          <a:extLst>
            <a:ext uri="{FF2B5EF4-FFF2-40B4-BE49-F238E27FC236}">
              <a16:creationId xmlns:a16="http://schemas.microsoft.com/office/drawing/2014/main" id="{9D8C742D-CB2D-4794-A604-D982EA3CA915}"/>
            </a:ext>
          </a:extLst>
        </xdr:cNvPr>
        <xdr:cNvSpPr txBox="1"/>
      </xdr:nvSpPr>
      <xdr:spPr>
        <a:xfrm>
          <a:off x="4673600" y="6249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6" name="楕円 75">
          <a:extLst>
            <a:ext uri="{FF2B5EF4-FFF2-40B4-BE49-F238E27FC236}">
              <a16:creationId xmlns:a16="http://schemas.microsoft.com/office/drawing/2014/main" id="{2EA4C52C-7493-444C-9D59-FCF1F9A1B19F}"/>
            </a:ext>
          </a:extLst>
        </xdr:cNvPr>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105592</xdr:rowOff>
    </xdr:to>
    <xdr:cxnSp macro="">
      <xdr:nvCxnSpPr>
        <xdr:cNvPr id="77" name="直線コネクタ 76">
          <a:extLst>
            <a:ext uri="{FF2B5EF4-FFF2-40B4-BE49-F238E27FC236}">
              <a16:creationId xmlns:a16="http://schemas.microsoft.com/office/drawing/2014/main" id="{1C243C9C-4632-4C98-AEEF-21489D8A1964}"/>
            </a:ext>
          </a:extLst>
        </xdr:cNvPr>
        <xdr:cNvCxnSpPr/>
      </xdr:nvCxnSpPr>
      <xdr:spPr>
        <a:xfrm>
          <a:off x="3797300" y="64084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147864</xdr:rowOff>
    </xdr:from>
    <xdr:to>
      <xdr:col>15</xdr:col>
      <xdr:colOff>101600</xdr:colOff>
      <xdr:row>37</xdr:row>
      <xdr:rowOff>78014</xdr:rowOff>
    </xdr:to>
    <xdr:sp macro="" textlink="">
      <xdr:nvSpPr>
        <xdr:cNvPr id="78" name="楕円 77">
          <a:extLst>
            <a:ext uri="{FF2B5EF4-FFF2-40B4-BE49-F238E27FC236}">
              <a16:creationId xmlns:a16="http://schemas.microsoft.com/office/drawing/2014/main" id="{4F9EBBA1-9FE7-49F2-BEA2-01B6EAEC8888}"/>
            </a:ext>
          </a:extLst>
        </xdr:cNvPr>
        <xdr:cNvSpPr/>
      </xdr:nvSpPr>
      <xdr:spPr>
        <a:xfrm>
          <a:off x="2857500" y="632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27214</xdr:rowOff>
    </xdr:from>
    <xdr:to>
      <xdr:col>19</xdr:col>
      <xdr:colOff>177800</xdr:colOff>
      <xdr:row>37</xdr:row>
      <xdr:rowOff>64770</xdr:rowOff>
    </xdr:to>
    <xdr:cxnSp macro="">
      <xdr:nvCxnSpPr>
        <xdr:cNvPr id="79" name="直線コネクタ 78">
          <a:extLst>
            <a:ext uri="{FF2B5EF4-FFF2-40B4-BE49-F238E27FC236}">
              <a16:creationId xmlns:a16="http://schemas.microsoft.com/office/drawing/2014/main" id="{DA0E3FD2-55C7-4B5F-AD85-6FC9686576BF}"/>
            </a:ext>
          </a:extLst>
        </xdr:cNvPr>
        <xdr:cNvCxnSpPr/>
      </xdr:nvCxnSpPr>
      <xdr:spPr>
        <a:xfrm>
          <a:off x="2908300" y="637086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107043</xdr:rowOff>
    </xdr:from>
    <xdr:to>
      <xdr:col>10</xdr:col>
      <xdr:colOff>165100</xdr:colOff>
      <xdr:row>37</xdr:row>
      <xdr:rowOff>37193</xdr:rowOff>
    </xdr:to>
    <xdr:sp macro="" textlink="">
      <xdr:nvSpPr>
        <xdr:cNvPr id="80" name="楕円 79">
          <a:extLst>
            <a:ext uri="{FF2B5EF4-FFF2-40B4-BE49-F238E27FC236}">
              <a16:creationId xmlns:a16="http://schemas.microsoft.com/office/drawing/2014/main" id="{C813A4D1-9B24-48B1-9EE2-0B829EEDB58C}"/>
            </a:ext>
          </a:extLst>
        </xdr:cNvPr>
        <xdr:cNvSpPr/>
      </xdr:nvSpPr>
      <xdr:spPr>
        <a:xfrm>
          <a:off x="1968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157843</xdr:rowOff>
    </xdr:from>
    <xdr:to>
      <xdr:col>15</xdr:col>
      <xdr:colOff>50800</xdr:colOff>
      <xdr:row>37</xdr:row>
      <xdr:rowOff>27214</xdr:rowOff>
    </xdr:to>
    <xdr:cxnSp macro="">
      <xdr:nvCxnSpPr>
        <xdr:cNvPr id="81" name="直線コネクタ 80">
          <a:extLst>
            <a:ext uri="{FF2B5EF4-FFF2-40B4-BE49-F238E27FC236}">
              <a16:creationId xmlns:a16="http://schemas.microsoft.com/office/drawing/2014/main" id="{CD5C94FB-1759-42D8-9FF2-BD58146C2B85}"/>
            </a:ext>
          </a:extLst>
        </xdr:cNvPr>
        <xdr:cNvCxnSpPr/>
      </xdr:nvCxnSpPr>
      <xdr:spPr>
        <a:xfrm>
          <a:off x="2019300" y="633004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66222</xdr:rowOff>
    </xdr:from>
    <xdr:to>
      <xdr:col>6</xdr:col>
      <xdr:colOff>38100</xdr:colOff>
      <xdr:row>36</xdr:row>
      <xdr:rowOff>167822</xdr:rowOff>
    </xdr:to>
    <xdr:sp macro="" textlink="">
      <xdr:nvSpPr>
        <xdr:cNvPr id="82" name="楕円 81">
          <a:extLst>
            <a:ext uri="{FF2B5EF4-FFF2-40B4-BE49-F238E27FC236}">
              <a16:creationId xmlns:a16="http://schemas.microsoft.com/office/drawing/2014/main" id="{A3A1C29B-5C4A-4813-8B74-99313BF143B8}"/>
            </a:ext>
          </a:extLst>
        </xdr:cNvPr>
        <xdr:cNvSpPr/>
      </xdr:nvSpPr>
      <xdr:spPr>
        <a:xfrm>
          <a:off x="1079500" y="623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117022</xdr:rowOff>
    </xdr:from>
    <xdr:to>
      <xdr:col>10</xdr:col>
      <xdr:colOff>114300</xdr:colOff>
      <xdr:row>36</xdr:row>
      <xdr:rowOff>157843</xdr:rowOff>
    </xdr:to>
    <xdr:cxnSp macro="">
      <xdr:nvCxnSpPr>
        <xdr:cNvPr id="83" name="直線コネクタ 82">
          <a:extLst>
            <a:ext uri="{FF2B5EF4-FFF2-40B4-BE49-F238E27FC236}">
              <a16:creationId xmlns:a16="http://schemas.microsoft.com/office/drawing/2014/main" id="{9B4BBE43-FD6B-49F6-9EA7-18426BE7E47F}"/>
            </a:ext>
          </a:extLst>
        </xdr:cNvPr>
        <xdr:cNvCxnSpPr/>
      </xdr:nvCxnSpPr>
      <xdr:spPr>
        <a:xfrm>
          <a:off x="1130300" y="628922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09EED688-4BAD-4B99-BF51-E52CAC02DA8E}"/>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7979B754-775D-4BB8-8752-AE4A496F9008}"/>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20C21C0D-57CD-4C2B-A069-9A8475DABE1A}"/>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71F25E64-49EA-4F15-B681-E58044234205}"/>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132097</xdr:rowOff>
    </xdr:from>
    <xdr:ext cx="405111" cy="259045"/>
    <xdr:sp macro="" textlink="">
      <xdr:nvSpPr>
        <xdr:cNvPr id="88" name="n_1mainValue【図書館】&#10;有形固定資産減価償却率">
          <a:extLst>
            <a:ext uri="{FF2B5EF4-FFF2-40B4-BE49-F238E27FC236}">
              <a16:creationId xmlns:a16="http://schemas.microsoft.com/office/drawing/2014/main" id="{EABD0637-754A-433B-A279-4D4184C95286}"/>
            </a:ext>
          </a:extLst>
        </xdr:cNvPr>
        <xdr:cNvSpPr txBox="1"/>
      </xdr:nvSpPr>
      <xdr:spPr>
        <a:xfrm>
          <a:off x="35820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94541</xdr:rowOff>
    </xdr:from>
    <xdr:ext cx="405111" cy="259045"/>
    <xdr:sp macro="" textlink="">
      <xdr:nvSpPr>
        <xdr:cNvPr id="89" name="n_2mainValue【図書館】&#10;有形固定資産減価償却率">
          <a:extLst>
            <a:ext uri="{FF2B5EF4-FFF2-40B4-BE49-F238E27FC236}">
              <a16:creationId xmlns:a16="http://schemas.microsoft.com/office/drawing/2014/main" id="{D1B9F686-8DEB-45C9-94E0-DE89BEEDA26E}"/>
            </a:ext>
          </a:extLst>
        </xdr:cNvPr>
        <xdr:cNvSpPr txBox="1"/>
      </xdr:nvSpPr>
      <xdr:spPr>
        <a:xfrm>
          <a:off x="27057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53720</xdr:rowOff>
    </xdr:from>
    <xdr:ext cx="405111" cy="259045"/>
    <xdr:sp macro="" textlink="">
      <xdr:nvSpPr>
        <xdr:cNvPr id="90" name="n_3mainValue【図書館】&#10;有形固定資産減価償却率">
          <a:extLst>
            <a:ext uri="{FF2B5EF4-FFF2-40B4-BE49-F238E27FC236}">
              <a16:creationId xmlns:a16="http://schemas.microsoft.com/office/drawing/2014/main" id="{37EEFC49-E350-4ED7-80F2-24E1E6F15643}"/>
            </a:ext>
          </a:extLst>
        </xdr:cNvPr>
        <xdr:cNvSpPr txBox="1"/>
      </xdr:nvSpPr>
      <xdr:spPr>
        <a:xfrm>
          <a:off x="18167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12899</xdr:rowOff>
    </xdr:from>
    <xdr:ext cx="405111" cy="259045"/>
    <xdr:sp macro="" textlink="">
      <xdr:nvSpPr>
        <xdr:cNvPr id="91" name="n_4mainValue【図書館】&#10;有形固定資産減価償却率">
          <a:extLst>
            <a:ext uri="{FF2B5EF4-FFF2-40B4-BE49-F238E27FC236}">
              <a16:creationId xmlns:a16="http://schemas.microsoft.com/office/drawing/2014/main" id="{6AA975A5-308B-43D3-921B-2B63C53B089B}"/>
            </a:ext>
          </a:extLst>
        </xdr:cNvPr>
        <xdr:cNvSpPr txBox="1"/>
      </xdr:nvSpPr>
      <xdr:spPr>
        <a:xfrm>
          <a:off x="927744" y="601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37DE05C-F2AA-454C-83CF-44650E3465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89E16EF-A161-4D10-9A81-8EAE3C24453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4D3C047-0E39-4CA7-88FD-8C584A0D2C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ACFF1E1-2969-4C42-BCA8-61B7E3B9BD7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A794D44-B2B2-47AC-8039-3AEEB8D1AD2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5DCB119-9733-4F69-99B9-1E235DC81B6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BEF82D2-9D2B-4688-B6DC-588E5A5D9C5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3B951E2-AE05-443D-AE49-BE19AC59ADE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35040FC-9AC9-4829-B094-A21A2884C56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8A0B663-A505-4385-A97D-B7D9CF6C459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2D42963-417C-4628-9A5D-51E924ED9E7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9D45D7C-02CC-482B-AFC8-6CFDBA4754A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833E516-D81E-47F0-AE3A-93678671351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53B8DD7-DC87-48E4-BEAE-BE8D61BB251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364C228-9A5F-4AC6-BB80-7355C158639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40C02CB-31AA-4F31-9717-26BB5FCCBB9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EA8DC5A-D1E2-4C1C-A4C2-36053DA0372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8044257-85E3-430E-936D-15D7B79A92B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7E289BD-8165-4FFA-BB37-698468A31C6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DC63569-8C4D-40AD-AC3B-5D9C8295C5B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1093BC2-6C44-402D-9305-4712BC914F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7ECE354-CCD2-4959-B709-C4DD695D55B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FD52CDC-06CB-446E-906C-D64EC0E3D01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F75F0F97-FC91-455E-B3DE-7873C396E587}"/>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4EC010E-D8BB-4F5D-ABC9-2EB7BC845E31}"/>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74FAC5C9-70BB-4422-8592-22C41CF0A8BC}"/>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16B40593-92DF-4F96-A44F-99B18D533068}"/>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802732F1-4EE9-482F-9F8F-74C7B77508AF}"/>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5C7D05C4-F750-4753-8EC0-3362D2A410E1}"/>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24794512-D6E1-49B2-B921-D03492CC7654}"/>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728105DE-3847-4684-8492-F8D48E355A7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5F6D073-DE28-42EC-A0D1-CA67D68F8E22}"/>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22A5275-0C97-4F92-9D49-174209053417}"/>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352CC3EC-A692-4016-A7B1-AB9DF889958E}"/>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EC815F8-44DC-492B-A1B5-5239BE6E93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829FE3-E972-4EA9-9CCE-02E1E3822B3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CCEB80B-36DD-43D9-A34C-CC5FAB0FC1B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90BBDED-CC00-4FA0-A64C-477203E9DDD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7DB77EE-5BF3-4E97-8388-3D7BB23DCC8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31" name="楕円 130">
          <a:extLst>
            <a:ext uri="{FF2B5EF4-FFF2-40B4-BE49-F238E27FC236}">
              <a16:creationId xmlns:a16="http://schemas.microsoft.com/office/drawing/2014/main" id="{1F0C4E3B-5A06-4A84-8D4F-320F66694E79}"/>
            </a:ext>
          </a:extLst>
        </xdr:cNvPr>
        <xdr:cNvSpPr/>
      </xdr:nvSpPr>
      <xdr:spPr>
        <a:xfrm>
          <a:off x="10426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154957</xdr:rowOff>
    </xdr:from>
    <xdr:ext cx="469744" cy="259045"/>
    <xdr:sp macro="" textlink="">
      <xdr:nvSpPr>
        <xdr:cNvPr id="132" name="【図書館】&#10;一人当たり面積該当値テキスト">
          <a:extLst>
            <a:ext uri="{FF2B5EF4-FFF2-40B4-BE49-F238E27FC236}">
              <a16:creationId xmlns:a16="http://schemas.microsoft.com/office/drawing/2014/main" id="{6ED5DEFE-6AA9-4863-AD36-328F2173564E}"/>
            </a:ext>
          </a:extLst>
        </xdr:cNvPr>
        <xdr:cNvSpPr txBox="1"/>
      </xdr:nvSpPr>
      <xdr:spPr>
        <a:xfrm>
          <a:off x="10515600"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135890</xdr:rowOff>
    </xdr:from>
    <xdr:to>
      <xdr:col>50</xdr:col>
      <xdr:colOff>165100</xdr:colOff>
      <xdr:row>39</xdr:row>
      <xdr:rowOff>66040</xdr:rowOff>
    </xdr:to>
    <xdr:sp macro="" textlink="">
      <xdr:nvSpPr>
        <xdr:cNvPr id="133" name="楕円 132">
          <a:extLst>
            <a:ext uri="{FF2B5EF4-FFF2-40B4-BE49-F238E27FC236}">
              <a16:creationId xmlns:a16="http://schemas.microsoft.com/office/drawing/2014/main" id="{EF9FA2FB-9661-41E3-9664-FDCD88AFE3F9}"/>
            </a:ext>
          </a:extLst>
        </xdr:cNvPr>
        <xdr:cNvSpPr/>
      </xdr:nvSpPr>
      <xdr:spPr>
        <a:xfrm>
          <a:off x="958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11430</xdr:rowOff>
    </xdr:from>
    <xdr:to>
      <xdr:col>55</xdr:col>
      <xdr:colOff>0</xdr:colOff>
      <xdr:row>39</xdr:row>
      <xdr:rowOff>15240</xdr:rowOff>
    </xdr:to>
    <xdr:cxnSp macro="">
      <xdr:nvCxnSpPr>
        <xdr:cNvPr id="134" name="直線コネクタ 133">
          <a:extLst>
            <a:ext uri="{FF2B5EF4-FFF2-40B4-BE49-F238E27FC236}">
              <a16:creationId xmlns:a16="http://schemas.microsoft.com/office/drawing/2014/main" id="{E0092804-6A45-4A3B-82F6-EFC25747C732}"/>
            </a:ext>
          </a:extLst>
        </xdr:cNvPr>
        <xdr:cNvCxnSpPr/>
      </xdr:nvCxnSpPr>
      <xdr:spPr>
        <a:xfrm flipV="1">
          <a:off x="9639300" y="66979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5" name="楕円 134">
          <a:extLst>
            <a:ext uri="{FF2B5EF4-FFF2-40B4-BE49-F238E27FC236}">
              <a16:creationId xmlns:a16="http://schemas.microsoft.com/office/drawing/2014/main" id="{F34A6DBA-201E-460B-BCB2-56D40CCB8054}"/>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15240</xdr:rowOff>
    </xdr:from>
    <xdr:to>
      <xdr:col>50</xdr:col>
      <xdr:colOff>114300</xdr:colOff>
      <xdr:row>39</xdr:row>
      <xdr:rowOff>19050</xdr:rowOff>
    </xdr:to>
    <xdr:cxnSp macro="">
      <xdr:nvCxnSpPr>
        <xdr:cNvPr id="136" name="直線コネクタ 135">
          <a:extLst>
            <a:ext uri="{FF2B5EF4-FFF2-40B4-BE49-F238E27FC236}">
              <a16:creationId xmlns:a16="http://schemas.microsoft.com/office/drawing/2014/main" id="{130E04E1-DBF0-469E-8D77-7E0C03AE6026}"/>
            </a:ext>
          </a:extLst>
        </xdr:cNvPr>
        <xdr:cNvCxnSpPr/>
      </xdr:nvCxnSpPr>
      <xdr:spPr>
        <a:xfrm flipV="1">
          <a:off x="8750300" y="6701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7" name="楕円 136">
          <a:extLst>
            <a:ext uri="{FF2B5EF4-FFF2-40B4-BE49-F238E27FC236}">
              <a16:creationId xmlns:a16="http://schemas.microsoft.com/office/drawing/2014/main" id="{3C94E988-F8F9-4643-8316-DA07EB31DED0}"/>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19050</xdr:rowOff>
    </xdr:to>
    <xdr:cxnSp macro="">
      <xdr:nvCxnSpPr>
        <xdr:cNvPr id="138" name="直線コネクタ 137">
          <a:extLst>
            <a:ext uri="{FF2B5EF4-FFF2-40B4-BE49-F238E27FC236}">
              <a16:creationId xmlns:a16="http://schemas.microsoft.com/office/drawing/2014/main" id="{0F14AF97-5446-45CD-B086-C79C68C0FD63}"/>
            </a:ext>
          </a:extLst>
        </xdr:cNvPr>
        <xdr:cNvCxnSpPr/>
      </xdr:nvCxnSpPr>
      <xdr:spPr>
        <a:xfrm>
          <a:off x="7861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143510</xdr:rowOff>
    </xdr:from>
    <xdr:to>
      <xdr:col>36</xdr:col>
      <xdr:colOff>165100</xdr:colOff>
      <xdr:row>39</xdr:row>
      <xdr:rowOff>73660</xdr:rowOff>
    </xdr:to>
    <xdr:sp macro="" textlink="">
      <xdr:nvSpPr>
        <xdr:cNvPr id="139" name="楕円 138">
          <a:extLst>
            <a:ext uri="{FF2B5EF4-FFF2-40B4-BE49-F238E27FC236}">
              <a16:creationId xmlns:a16="http://schemas.microsoft.com/office/drawing/2014/main" id="{F7860916-2CAD-4242-BA4F-D0EE7F61777A}"/>
            </a:ext>
          </a:extLst>
        </xdr:cNvPr>
        <xdr:cNvSpPr/>
      </xdr:nvSpPr>
      <xdr:spPr>
        <a:xfrm>
          <a:off x="692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22860</xdr:rowOff>
    </xdr:to>
    <xdr:cxnSp macro="">
      <xdr:nvCxnSpPr>
        <xdr:cNvPr id="140" name="直線コネクタ 139">
          <a:extLst>
            <a:ext uri="{FF2B5EF4-FFF2-40B4-BE49-F238E27FC236}">
              <a16:creationId xmlns:a16="http://schemas.microsoft.com/office/drawing/2014/main" id="{31DD0670-9122-4F58-9C9F-4B49A493052A}"/>
            </a:ext>
          </a:extLst>
        </xdr:cNvPr>
        <xdr:cNvCxnSpPr/>
      </xdr:nvCxnSpPr>
      <xdr:spPr>
        <a:xfrm flipV="1">
          <a:off x="6972300" y="6705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47107F7F-33CB-4B99-B6BC-2A671EEEDEA8}"/>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3EBA3DEF-495A-4256-A713-9231B8C1BDEB}"/>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BAD53DF2-FDAE-4C7E-AD67-6E3163C4E677}"/>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DD6BC993-DCD3-4019-9668-838F4FF7358C}"/>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82567</xdr:rowOff>
    </xdr:from>
    <xdr:ext cx="469744" cy="259045"/>
    <xdr:sp macro="" textlink="">
      <xdr:nvSpPr>
        <xdr:cNvPr id="145" name="n_1mainValue【図書館】&#10;一人当たり面積">
          <a:extLst>
            <a:ext uri="{FF2B5EF4-FFF2-40B4-BE49-F238E27FC236}">
              <a16:creationId xmlns:a16="http://schemas.microsoft.com/office/drawing/2014/main" id="{25A6ACE4-F192-4035-A45E-DF05FCEAC446}"/>
            </a:ext>
          </a:extLst>
        </xdr:cNvPr>
        <xdr:cNvSpPr txBox="1"/>
      </xdr:nvSpPr>
      <xdr:spPr>
        <a:xfrm>
          <a:off x="9391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6" name="n_2mainValue【図書館】&#10;一人当たり面積">
          <a:extLst>
            <a:ext uri="{FF2B5EF4-FFF2-40B4-BE49-F238E27FC236}">
              <a16:creationId xmlns:a16="http://schemas.microsoft.com/office/drawing/2014/main" id="{4E43BE9F-72BE-44B3-89D3-99EBC6CAE484}"/>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7" name="n_3mainValue【図書館】&#10;一人当たり面積">
          <a:extLst>
            <a:ext uri="{FF2B5EF4-FFF2-40B4-BE49-F238E27FC236}">
              <a16:creationId xmlns:a16="http://schemas.microsoft.com/office/drawing/2014/main" id="{5447B6B6-EDD3-45FC-A95F-6A9C8C338D5F}"/>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90187</xdr:rowOff>
    </xdr:from>
    <xdr:ext cx="469744" cy="259045"/>
    <xdr:sp macro="" textlink="">
      <xdr:nvSpPr>
        <xdr:cNvPr id="148" name="n_4mainValue【図書館】&#10;一人当たり面積">
          <a:extLst>
            <a:ext uri="{FF2B5EF4-FFF2-40B4-BE49-F238E27FC236}">
              <a16:creationId xmlns:a16="http://schemas.microsoft.com/office/drawing/2014/main" id="{0DA6DCD3-0D62-458B-BE94-5CBA84064448}"/>
            </a:ext>
          </a:extLst>
        </xdr:cNvPr>
        <xdr:cNvSpPr txBox="1"/>
      </xdr:nvSpPr>
      <xdr:spPr>
        <a:xfrm>
          <a:off x="6737427"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A142164-5374-4EBD-8CB9-7B6C6AE3BF7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E5209CF-9EFE-4021-A213-801F6AC02D4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00D9588-18E6-4ABF-A5B2-48D44B7976C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AB88EF3-DADD-4702-86C8-A36DEB56B8F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3248F5F-4E0C-45A7-BE0C-E41AB0D094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E010924-F895-41B4-B0A4-B850E000FC1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A1D9535-D5A8-4F24-B475-8A87AFA43E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0458B97-0FD4-4D14-A322-4E4AE7E58F8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1901DF9-9746-46A5-9F27-43E9EACEB34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1108AB4-540F-4A3C-8088-61FF8FEAD6B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1CB7DD5-B6C2-4582-B785-84587B16205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48DCC5FC-AEA5-4682-B84E-4B4888B4803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A94805D1-2BEB-4F00-BE52-CE042AEE027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A19A575-A781-4C78-9ACA-77FD5B500C8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C0BEDAE0-4CB3-4F41-8C68-255398AF72F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71DF851E-CB72-46EE-A3AB-70080E64243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473BFA8-0049-4360-8762-1C6D9D37866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891948A-2FC7-4F0F-8A39-7E5AF555069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E87067C-2DD1-42D4-A13A-ABECEF75071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3B0B72DC-E542-43E9-A32E-015C55A895C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2B352CE-4800-498F-8375-0E13BFF5A99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5F3C991-C7D2-4C49-BDF2-E46FD13BA41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0502455-E200-493A-B716-1B0E10E26D7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A8368A9-D946-4073-98B1-9461F92C576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6926FFB2-DF57-499C-81BA-D1B4C3F101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B374BA34-C63C-4E8A-AA41-C815FC3BE62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1E95F1A-9984-4206-8BE1-7DF562B18C3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746EF7A8-D789-4DA8-89D7-61136A9F3E4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C744DAE-34CB-4770-ABE2-7751CF77969B}"/>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EDDB1AAE-E629-496E-844C-11D4AA1F0C3C}"/>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D6F55E2-8741-4387-B4EE-64F5E812073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65D2C95F-B15E-4FFC-BE1A-7155372D926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683A160C-BB1D-4F93-AAE3-14F4B02EC45C}"/>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4563E67C-44BA-4E7A-B5FA-35C6985CB0C5}"/>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AB7A59CC-F73A-42DF-9B48-9660E8DC3362}"/>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76A5B4AE-050D-4C1B-905D-77D07637F547}"/>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B9304C-47FD-46F6-BB19-FA8FD981FA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A5D8A47-3884-4665-9A0C-616892A3AD7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4EF63DE-7518-4336-A779-53BE5D81B8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D27B911-7BF1-44CE-89A9-7A0E6BFECC9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C0517C1-4959-4C9A-949F-E87C1C12D74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73297</xdr:rowOff>
    </xdr:from>
    <xdr:to>
      <xdr:col>24</xdr:col>
      <xdr:colOff>114300</xdr:colOff>
      <xdr:row>64</xdr:row>
      <xdr:rowOff>3447</xdr:rowOff>
    </xdr:to>
    <xdr:sp macro="" textlink="">
      <xdr:nvSpPr>
        <xdr:cNvPr id="190" name="楕円 189">
          <a:extLst>
            <a:ext uri="{FF2B5EF4-FFF2-40B4-BE49-F238E27FC236}">
              <a16:creationId xmlns:a16="http://schemas.microsoft.com/office/drawing/2014/main" id="{AF185273-D47B-4EA1-BDD7-BBB6DC2542F1}"/>
            </a:ext>
          </a:extLst>
        </xdr:cNvPr>
        <xdr:cNvSpPr/>
      </xdr:nvSpPr>
      <xdr:spPr>
        <a:xfrm>
          <a:off x="45847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51724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3E7070B-5E6E-4CDD-A488-B75973AFC602}"/>
            </a:ext>
          </a:extLst>
        </xdr:cNvPr>
        <xdr:cNvSpPr txBox="1"/>
      </xdr:nvSpPr>
      <xdr:spPr>
        <a:xfrm>
          <a:off x="4673600"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65133</xdr:rowOff>
    </xdr:from>
    <xdr:to>
      <xdr:col>20</xdr:col>
      <xdr:colOff>38100</xdr:colOff>
      <xdr:row>63</xdr:row>
      <xdr:rowOff>166733</xdr:rowOff>
    </xdr:to>
    <xdr:sp macro="" textlink="">
      <xdr:nvSpPr>
        <xdr:cNvPr id="192" name="楕円 191">
          <a:extLst>
            <a:ext uri="{FF2B5EF4-FFF2-40B4-BE49-F238E27FC236}">
              <a16:creationId xmlns:a16="http://schemas.microsoft.com/office/drawing/2014/main" id="{1DC77D50-3BDB-48C8-B181-65232BB4A9A3}"/>
            </a:ext>
          </a:extLst>
        </xdr:cNvPr>
        <xdr:cNvSpPr/>
      </xdr:nvSpPr>
      <xdr:spPr>
        <a:xfrm>
          <a:off x="3746500" y="1086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115933</xdr:rowOff>
    </xdr:from>
    <xdr:to>
      <xdr:col>24</xdr:col>
      <xdr:colOff>63500</xdr:colOff>
      <xdr:row>63</xdr:row>
      <xdr:rowOff>124097</xdr:rowOff>
    </xdr:to>
    <xdr:cxnSp macro="">
      <xdr:nvCxnSpPr>
        <xdr:cNvPr id="193" name="直線コネクタ 192">
          <a:extLst>
            <a:ext uri="{FF2B5EF4-FFF2-40B4-BE49-F238E27FC236}">
              <a16:creationId xmlns:a16="http://schemas.microsoft.com/office/drawing/2014/main" id="{2DD9BF72-8A99-4C3F-8AD5-AA9BFA2B511B}"/>
            </a:ext>
          </a:extLst>
        </xdr:cNvPr>
        <xdr:cNvCxnSpPr/>
      </xdr:nvCxnSpPr>
      <xdr:spPr>
        <a:xfrm>
          <a:off x="3797300" y="1091728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50437</xdr:rowOff>
    </xdr:from>
    <xdr:to>
      <xdr:col>15</xdr:col>
      <xdr:colOff>101600</xdr:colOff>
      <xdr:row>63</xdr:row>
      <xdr:rowOff>152037</xdr:rowOff>
    </xdr:to>
    <xdr:sp macro="" textlink="">
      <xdr:nvSpPr>
        <xdr:cNvPr id="194" name="楕円 193">
          <a:extLst>
            <a:ext uri="{FF2B5EF4-FFF2-40B4-BE49-F238E27FC236}">
              <a16:creationId xmlns:a16="http://schemas.microsoft.com/office/drawing/2014/main" id="{A4A1BA7C-F252-4110-B583-ADF96E3B1F90}"/>
            </a:ext>
          </a:extLst>
        </xdr:cNvPr>
        <xdr:cNvSpPr/>
      </xdr:nvSpPr>
      <xdr:spPr>
        <a:xfrm>
          <a:off x="2857500" y="1085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101237</xdr:rowOff>
    </xdr:from>
    <xdr:to>
      <xdr:col>19</xdr:col>
      <xdr:colOff>177800</xdr:colOff>
      <xdr:row>63</xdr:row>
      <xdr:rowOff>115933</xdr:rowOff>
    </xdr:to>
    <xdr:cxnSp macro="">
      <xdr:nvCxnSpPr>
        <xdr:cNvPr id="195" name="直線コネクタ 194">
          <a:extLst>
            <a:ext uri="{FF2B5EF4-FFF2-40B4-BE49-F238E27FC236}">
              <a16:creationId xmlns:a16="http://schemas.microsoft.com/office/drawing/2014/main" id="{B49683FF-27DD-4080-937B-D322EE97BD78}"/>
            </a:ext>
          </a:extLst>
        </xdr:cNvPr>
        <xdr:cNvCxnSpPr/>
      </xdr:nvCxnSpPr>
      <xdr:spPr>
        <a:xfrm>
          <a:off x="2908300" y="1090258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24312</xdr:rowOff>
    </xdr:from>
    <xdr:to>
      <xdr:col>10</xdr:col>
      <xdr:colOff>165100</xdr:colOff>
      <xdr:row>63</xdr:row>
      <xdr:rowOff>125912</xdr:rowOff>
    </xdr:to>
    <xdr:sp macro="" textlink="">
      <xdr:nvSpPr>
        <xdr:cNvPr id="196" name="楕円 195">
          <a:extLst>
            <a:ext uri="{FF2B5EF4-FFF2-40B4-BE49-F238E27FC236}">
              <a16:creationId xmlns:a16="http://schemas.microsoft.com/office/drawing/2014/main" id="{DF9D0D18-5968-4AC4-B6A4-A3804A6D818B}"/>
            </a:ext>
          </a:extLst>
        </xdr:cNvPr>
        <xdr:cNvSpPr/>
      </xdr:nvSpPr>
      <xdr:spPr>
        <a:xfrm>
          <a:off x="1968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75112</xdr:rowOff>
    </xdr:from>
    <xdr:to>
      <xdr:col>15</xdr:col>
      <xdr:colOff>50800</xdr:colOff>
      <xdr:row>63</xdr:row>
      <xdr:rowOff>101237</xdr:rowOff>
    </xdr:to>
    <xdr:cxnSp macro="">
      <xdr:nvCxnSpPr>
        <xdr:cNvPr id="197" name="直線コネクタ 196">
          <a:extLst>
            <a:ext uri="{FF2B5EF4-FFF2-40B4-BE49-F238E27FC236}">
              <a16:creationId xmlns:a16="http://schemas.microsoft.com/office/drawing/2014/main" id="{BE28404A-6C63-4B67-8A82-1745752C6093}"/>
            </a:ext>
          </a:extLst>
        </xdr:cNvPr>
        <xdr:cNvCxnSpPr/>
      </xdr:nvCxnSpPr>
      <xdr:spPr>
        <a:xfrm>
          <a:off x="2019300" y="1087646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171269</xdr:rowOff>
    </xdr:from>
    <xdr:to>
      <xdr:col>6</xdr:col>
      <xdr:colOff>38100</xdr:colOff>
      <xdr:row>63</xdr:row>
      <xdr:rowOff>101419</xdr:rowOff>
    </xdr:to>
    <xdr:sp macro="" textlink="">
      <xdr:nvSpPr>
        <xdr:cNvPr id="198" name="楕円 197">
          <a:extLst>
            <a:ext uri="{FF2B5EF4-FFF2-40B4-BE49-F238E27FC236}">
              <a16:creationId xmlns:a16="http://schemas.microsoft.com/office/drawing/2014/main" id="{303AF215-1ABC-4AE4-92FC-70E855B4EF0C}"/>
            </a:ext>
          </a:extLst>
        </xdr:cNvPr>
        <xdr:cNvSpPr/>
      </xdr:nvSpPr>
      <xdr:spPr>
        <a:xfrm>
          <a:off x="1079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50619</xdr:rowOff>
    </xdr:from>
    <xdr:to>
      <xdr:col>10</xdr:col>
      <xdr:colOff>114300</xdr:colOff>
      <xdr:row>63</xdr:row>
      <xdr:rowOff>75112</xdr:rowOff>
    </xdr:to>
    <xdr:cxnSp macro="">
      <xdr:nvCxnSpPr>
        <xdr:cNvPr id="199" name="直線コネクタ 198">
          <a:extLst>
            <a:ext uri="{FF2B5EF4-FFF2-40B4-BE49-F238E27FC236}">
              <a16:creationId xmlns:a16="http://schemas.microsoft.com/office/drawing/2014/main" id="{F4DCC6B0-0941-48D3-8E8F-0D833BEE3BED}"/>
            </a:ext>
          </a:extLst>
        </xdr:cNvPr>
        <xdr:cNvCxnSpPr/>
      </xdr:nvCxnSpPr>
      <xdr:spPr>
        <a:xfrm>
          <a:off x="1130300" y="108519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AA0F23AF-B105-41F3-9E13-F62590E7FA55}"/>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6B50D81-38BE-4FF5-AF60-3BFF54D25FE4}"/>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B4B37DED-6BFE-477A-BFEA-FE3CF38AE79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863D7E-789A-42EC-A5B6-61A897C55CF6}"/>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157860</xdr:rowOff>
    </xdr:from>
    <xdr:ext cx="405111" cy="259045"/>
    <xdr:sp macro="" textlink="">
      <xdr:nvSpPr>
        <xdr:cNvPr id="204" name="n_1mainValue【体育館・プール】&#10;有形固定資産減価償却率">
          <a:extLst>
            <a:ext uri="{FF2B5EF4-FFF2-40B4-BE49-F238E27FC236}">
              <a16:creationId xmlns:a16="http://schemas.microsoft.com/office/drawing/2014/main" id="{A6AE5277-9D6B-4B07-B8B3-EEBD0773B7D2}"/>
            </a:ext>
          </a:extLst>
        </xdr:cNvPr>
        <xdr:cNvSpPr txBox="1"/>
      </xdr:nvSpPr>
      <xdr:spPr>
        <a:xfrm>
          <a:off x="3582044" y="1095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143164</xdr:rowOff>
    </xdr:from>
    <xdr:ext cx="405111" cy="259045"/>
    <xdr:sp macro="" textlink="">
      <xdr:nvSpPr>
        <xdr:cNvPr id="205" name="n_2mainValue【体育館・プール】&#10;有形固定資産減価償却率">
          <a:extLst>
            <a:ext uri="{FF2B5EF4-FFF2-40B4-BE49-F238E27FC236}">
              <a16:creationId xmlns:a16="http://schemas.microsoft.com/office/drawing/2014/main" id="{214A5656-BAEB-4BE1-9751-7FAE49A8393F}"/>
            </a:ext>
          </a:extLst>
        </xdr:cNvPr>
        <xdr:cNvSpPr txBox="1"/>
      </xdr:nvSpPr>
      <xdr:spPr>
        <a:xfrm>
          <a:off x="2705744" y="1094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117039</xdr:rowOff>
    </xdr:from>
    <xdr:ext cx="405111" cy="259045"/>
    <xdr:sp macro="" textlink="">
      <xdr:nvSpPr>
        <xdr:cNvPr id="206" name="n_3mainValue【体育館・プール】&#10;有形固定資産減価償却率">
          <a:extLst>
            <a:ext uri="{FF2B5EF4-FFF2-40B4-BE49-F238E27FC236}">
              <a16:creationId xmlns:a16="http://schemas.microsoft.com/office/drawing/2014/main" id="{31175660-2CA0-4DEA-9E90-21ADA51E5BD7}"/>
            </a:ext>
          </a:extLst>
        </xdr:cNvPr>
        <xdr:cNvSpPr txBox="1"/>
      </xdr:nvSpPr>
      <xdr:spPr>
        <a:xfrm>
          <a:off x="18167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92546</xdr:rowOff>
    </xdr:from>
    <xdr:ext cx="405111" cy="259045"/>
    <xdr:sp macro="" textlink="">
      <xdr:nvSpPr>
        <xdr:cNvPr id="207" name="n_4mainValue【体育館・プール】&#10;有形固定資産減価償却率">
          <a:extLst>
            <a:ext uri="{FF2B5EF4-FFF2-40B4-BE49-F238E27FC236}">
              <a16:creationId xmlns:a16="http://schemas.microsoft.com/office/drawing/2014/main" id="{A6FE5F5D-BD23-41A6-953D-E15381F6F47B}"/>
            </a:ext>
          </a:extLst>
        </xdr:cNvPr>
        <xdr:cNvSpPr txBox="1"/>
      </xdr:nvSpPr>
      <xdr:spPr>
        <a:xfrm>
          <a:off x="927744" y="1089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90E09A7-DC67-4411-8422-E5EB58049B1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AF85344-092C-4E2C-8832-3635BA7CC10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4E2053C-DF6E-4FC2-8A9B-AF8A4718C5E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611FCE72-A898-4750-BCAB-5226461F9F7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8B4D7C2-2959-4CE7-9609-F965AA2D00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460737C-5768-4B6C-867C-590811B158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2F97D4F-DFF2-4847-BD1A-7BAB9D8AF4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2A6B3A2-7BC3-4304-B6CF-9A3E34D46AA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72A57816-FD2F-4711-964C-A11A86DFD73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61F5879-8D95-4FE5-A0C8-5C6F0FDBD3E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BA4A73A-091A-4E2A-A4E4-C3EEC06A5D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E7DAA6DE-717E-4693-BD11-0B058E1145C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CA61FE1-73DF-4EF2-A8F2-7AAAA9C7B81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D5040BE8-4DEB-4F1C-B303-39C41C39F48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822B37F-3563-4A59-B4BC-22D4531F56F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F882951-1E04-439C-B8E9-7599A3909EB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FE7A3A3-C466-45EF-8166-F1B20B37CBF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E51D8AD-A183-42FF-BB94-D270C2C442F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EB2C73F-A183-48D2-8C0F-1E14ADAF6D3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BA08FF9-961F-4655-985E-D84AB81FE07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614853C-4532-4EA0-BB65-1590324A9B0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B9ED6BA-3AB6-4C2D-B0B1-2E378A0EB47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B27CE471-44C9-4D9E-B40B-9304F25FCF3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FE5BD875-901C-4134-B20F-6BB5457104B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7AC74CFD-2124-4D3E-876C-7F982025A383}"/>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FCCA7C9F-1663-44BB-B606-D4A406F8DF46}"/>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642DEC9A-6D41-481C-9F6E-53A29562C68C}"/>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7181B5AC-7EC3-4A6B-9B74-E436F37F2585}"/>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ED42FEF8-0882-4BA2-AB3A-0EEBDD969568}"/>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C89E9000-EEA0-480E-97E9-5F7F025EDEDB}"/>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E619BC80-B7F5-4274-98E4-65CF15843A6D}"/>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40BCCCE1-A19C-429B-91F9-9F5EA79BC743}"/>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F66772E-F329-4F8A-A68C-B937CCC32263}"/>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94B4C1D4-2986-4768-9E85-16EA363CE84B}"/>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F133A1D-9480-41E1-B5B5-C9C48AEE8D0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3B8ADDF-7CB1-4FA7-8B02-44219B98F0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380E80F-0036-465A-8BA8-2D5CB9217DD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CC9DCCD-DDD2-45CE-9730-91AED48C730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7A32036-D9BA-496F-B147-35D6E3FFA8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44450</xdr:rowOff>
    </xdr:from>
    <xdr:to>
      <xdr:col>55</xdr:col>
      <xdr:colOff>50800</xdr:colOff>
      <xdr:row>62</xdr:row>
      <xdr:rowOff>146050</xdr:rowOff>
    </xdr:to>
    <xdr:sp macro="" textlink="">
      <xdr:nvSpPr>
        <xdr:cNvPr id="247" name="楕円 246">
          <a:extLst>
            <a:ext uri="{FF2B5EF4-FFF2-40B4-BE49-F238E27FC236}">
              <a16:creationId xmlns:a16="http://schemas.microsoft.com/office/drawing/2014/main" id="{32A5DE95-7C82-4870-A187-577F18F3CF00}"/>
            </a:ext>
          </a:extLst>
        </xdr:cNvPr>
        <xdr:cNvSpPr/>
      </xdr:nvSpPr>
      <xdr:spPr>
        <a:xfrm>
          <a:off x="104267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22877</xdr:rowOff>
    </xdr:from>
    <xdr:ext cx="469744" cy="259045"/>
    <xdr:sp macro="" textlink="">
      <xdr:nvSpPr>
        <xdr:cNvPr id="248" name="【体育館・プール】&#10;一人当たり面積該当値テキスト">
          <a:extLst>
            <a:ext uri="{FF2B5EF4-FFF2-40B4-BE49-F238E27FC236}">
              <a16:creationId xmlns:a16="http://schemas.microsoft.com/office/drawing/2014/main" id="{6E314EA1-45CB-4A68-BDA4-B701160E06B8}"/>
            </a:ext>
          </a:extLst>
        </xdr:cNvPr>
        <xdr:cNvSpPr txBox="1"/>
      </xdr:nvSpPr>
      <xdr:spPr>
        <a:xfrm>
          <a:off x="105156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46355</xdr:rowOff>
    </xdr:from>
    <xdr:to>
      <xdr:col>50</xdr:col>
      <xdr:colOff>165100</xdr:colOff>
      <xdr:row>62</xdr:row>
      <xdr:rowOff>147955</xdr:rowOff>
    </xdr:to>
    <xdr:sp macro="" textlink="">
      <xdr:nvSpPr>
        <xdr:cNvPr id="249" name="楕円 248">
          <a:extLst>
            <a:ext uri="{FF2B5EF4-FFF2-40B4-BE49-F238E27FC236}">
              <a16:creationId xmlns:a16="http://schemas.microsoft.com/office/drawing/2014/main" id="{0D4B8F7B-6C54-41A6-90AC-34AEEF73F592}"/>
            </a:ext>
          </a:extLst>
        </xdr:cNvPr>
        <xdr:cNvSpPr/>
      </xdr:nvSpPr>
      <xdr:spPr>
        <a:xfrm>
          <a:off x="9588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95250</xdr:rowOff>
    </xdr:from>
    <xdr:to>
      <xdr:col>55</xdr:col>
      <xdr:colOff>0</xdr:colOff>
      <xdr:row>62</xdr:row>
      <xdr:rowOff>97155</xdr:rowOff>
    </xdr:to>
    <xdr:cxnSp macro="">
      <xdr:nvCxnSpPr>
        <xdr:cNvPr id="250" name="直線コネクタ 249">
          <a:extLst>
            <a:ext uri="{FF2B5EF4-FFF2-40B4-BE49-F238E27FC236}">
              <a16:creationId xmlns:a16="http://schemas.microsoft.com/office/drawing/2014/main" id="{94EF9116-B666-4A61-BA9A-BAB3C2E92872}"/>
            </a:ext>
          </a:extLst>
        </xdr:cNvPr>
        <xdr:cNvCxnSpPr/>
      </xdr:nvCxnSpPr>
      <xdr:spPr>
        <a:xfrm flipV="1">
          <a:off x="9639300" y="107251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48260</xdr:rowOff>
    </xdr:from>
    <xdr:to>
      <xdr:col>46</xdr:col>
      <xdr:colOff>38100</xdr:colOff>
      <xdr:row>62</xdr:row>
      <xdr:rowOff>149860</xdr:rowOff>
    </xdr:to>
    <xdr:sp macro="" textlink="">
      <xdr:nvSpPr>
        <xdr:cNvPr id="251" name="楕円 250">
          <a:extLst>
            <a:ext uri="{FF2B5EF4-FFF2-40B4-BE49-F238E27FC236}">
              <a16:creationId xmlns:a16="http://schemas.microsoft.com/office/drawing/2014/main" id="{5C5A58F3-2B51-409C-AA77-F27696800AD4}"/>
            </a:ext>
          </a:extLst>
        </xdr:cNvPr>
        <xdr:cNvSpPr/>
      </xdr:nvSpPr>
      <xdr:spPr>
        <a:xfrm>
          <a:off x="8699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97155</xdr:rowOff>
    </xdr:from>
    <xdr:to>
      <xdr:col>50</xdr:col>
      <xdr:colOff>114300</xdr:colOff>
      <xdr:row>62</xdr:row>
      <xdr:rowOff>99060</xdr:rowOff>
    </xdr:to>
    <xdr:cxnSp macro="">
      <xdr:nvCxnSpPr>
        <xdr:cNvPr id="252" name="直線コネクタ 251">
          <a:extLst>
            <a:ext uri="{FF2B5EF4-FFF2-40B4-BE49-F238E27FC236}">
              <a16:creationId xmlns:a16="http://schemas.microsoft.com/office/drawing/2014/main" id="{801C4997-ECA6-4122-8F72-311BD32E8638}"/>
            </a:ext>
          </a:extLst>
        </xdr:cNvPr>
        <xdr:cNvCxnSpPr/>
      </xdr:nvCxnSpPr>
      <xdr:spPr>
        <a:xfrm flipV="1">
          <a:off x="8750300" y="107270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50165</xdr:rowOff>
    </xdr:from>
    <xdr:to>
      <xdr:col>41</xdr:col>
      <xdr:colOff>101600</xdr:colOff>
      <xdr:row>62</xdr:row>
      <xdr:rowOff>151765</xdr:rowOff>
    </xdr:to>
    <xdr:sp macro="" textlink="">
      <xdr:nvSpPr>
        <xdr:cNvPr id="253" name="楕円 252">
          <a:extLst>
            <a:ext uri="{FF2B5EF4-FFF2-40B4-BE49-F238E27FC236}">
              <a16:creationId xmlns:a16="http://schemas.microsoft.com/office/drawing/2014/main" id="{75B67D78-3711-4C75-959B-5F2F8B1464D3}"/>
            </a:ext>
          </a:extLst>
        </xdr:cNvPr>
        <xdr:cNvSpPr/>
      </xdr:nvSpPr>
      <xdr:spPr>
        <a:xfrm>
          <a:off x="7810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99060</xdr:rowOff>
    </xdr:from>
    <xdr:to>
      <xdr:col>45</xdr:col>
      <xdr:colOff>177800</xdr:colOff>
      <xdr:row>62</xdr:row>
      <xdr:rowOff>100965</xdr:rowOff>
    </xdr:to>
    <xdr:cxnSp macro="">
      <xdr:nvCxnSpPr>
        <xdr:cNvPr id="254" name="直線コネクタ 253">
          <a:extLst>
            <a:ext uri="{FF2B5EF4-FFF2-40B4-BE49-F238E27FC236}">
              <a16:creationId xmlns:a16="http://schemas.microsoft.com/office/drawing/2014/main" id="{CB960771-CEFE-4497-81BB-C8228DB2BAAD}"/>
            </a:ext>
          </a:extLst>
        </xdr:cNvPr>
        <xdr:cNvCxnSpPr/>
      </xdr:nvCxnSpPr>
      <xdr:spPr>
        <a:xfrm flipV="1">
          <a:off x="7861300" y="107289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50165</xdr:rowOff>
    </xdr:from>
    <xdr:to>
      <xdr:col>36</xdr:col>
      <xdr:colOff>165100</xdr:colOff>
      <xdr:row>62</xdr:row>
      <xdr:rowOff>151765</xdr:rowOff>
    </xdr:to>
    <xdr:sp macro="" textlink="">
      <xdr:nvSpPr>
        <xdr:cNvPr id="255" name="楕円 254">
          <a:extLst>
            <a:ext uri="{FF2B5EF4-FFF2-40B4-BE49-F238E27FC236}">
              <a16:creationId xmlns:a16="http://schemas.microsoft.com/office/drawing/2014/main" id="{68745B19-5C60-4A60-B0DC-F84BE99D9C30}"/>
            </a:ext>
          </a:extLst>
        </xdr:cNvPr>
        <xdr:cNvSpPr/>
      </xdr:nvSpPr>
      <xdr:spPr>
        <a:xfrm>
          <a:off x="6921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100965</xdr:rowOff>
    </xdr:from>
    <xdr:to>
      <xdr:col>41</xdr:col>
      <xdr:colOff>50800</xdr:colOff>
      <xdr:row>62</xdr:row>
      <xdr:rowOff>100965</xdr:rowOff>
    </xdr:to>
    <xdr:cxnSp macro="">
      <xdr:nvCxnSpPr>
        <xdr:cNvPr id="256" name="直線コネクタ 255">
          <a:extLst>
            <a:ext uri="{FF2B5EF4-FFF2-40B4-BE49-F238E27FC236}">
              <a16:creationId xmlns:a16="http://schemas.microsoft.com/office/drawing/2014/main" id="{EC719608-E784-4F83-8123-9ECEAF799E4C}"/>
            </a:ext>
          </a:extLst>
        </xdr:cNvPr>
        <xdr:cNvCxnSpPr/>
      </xdr:nvCxnSpPr>
      <xdr:spPr>
        <a:xfrm>
          <a:off x="6972300" y="107308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15FBAF90-8262-4C3A-A010-38581E756760}"/>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F8351C24-EF7A-4A5F-8D96-1E979C657A17}"/>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4B90ED4F-D032-4384-97D1-13BE467FA503}"/>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11DA60A8-C7BB-4FC2-9D42-595472042902}"/>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139082</xdr:rowOff>
    </xdr:from>
    <xdr:ext cx="469744" cy="259045"/>
    <xdr:sp macro="" textlink="">
      <xdr:nvSpPr>
        <xdr:cNvPr id="261" name="n_1mainValue【体育館・プール】&#10;一人当たり面積">
          <a:extLst>
            <a:ext uri="{FF2B5EF4-FFF2-40B4-BE49-F238E27FC236}">
              <a16:creationId xmlns:a16="http://schemas.microsoft.com/office/drawing/2014/main" id="{BD465886-4D02-4EF0-BA2B-8E81A1EECB18}"/>
            </a:ext>
          </a:extLst>
        </xdr:cNvPr>
        <xdr:cNvSpPr txBox="1"/>
      </xdr:nvSpPr>
      <xdr:spPr>
        <a:xfrm>
          <a:off x="939172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140987</xdr:rowOff>
    </xdr:from>
    <xdr:ext cx="469744" cy="259045"/>
    <xdr:sp macro="" textlink="">
      <xdr:nvSpPr>
        <xdr:cNvPr id="262" name="n_2mainValue【体育館・プール】&#10;一人当たり面積">
          <a:extLst>
            <a:ext uri="{FF2B5EF4-FFF2-40B4-BE49-F238E27FC236}">
              <a16:creationId xmlns:a16="http://schemas.microsoft.com/office/drawing/2014/main" id="{990AC3BA-DC72-40B5-8644-0742126A4E8E}"/>
            </a:ext>
          </a:extLst>
        </xdr:cNvPr>
        <xdr:cNvSpPr txBox="1"/>
      </xdr:nvSpPr>
      <xdr:spPr>
        <a:xfrm>
          <a:off x="8515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168292</xdr:rowOff>
    </xdr:from>
    <xdr:ext cx="469744" cy="259045"/>
    <xdr:sp macro="" textlink="">
      <xdr:nvSpPr>
        <xdr:cNvPr id="263" name="n_3mainValue【体育館・プール】&#10;一人当たり面積">
          <a:extLst>
            <a:ext uri="{FF2B5EF4-FFF2-40B4-BE49-F238E27FC236}">
              <a16:creationId xmlns:a16="http://schemas.microsoft.com/office/drawing/2014/main" id="{9ADF045D-F9F2-40DA-9A3B-69CD3E46D2D8}"/>
            </a:ext>
          </a:extLst>
        </xdr:cNvPr>
        <xdr:cNvSpPr txBox="1"/>
      </xdr:nvSpPr>
      <xdr:spPr>
        <a:xfrm>
          <a:off x="7626427" y="104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168292</xdr:rowOff>
    </xdr:from>
    <xdr:ext cx="469744" cy="259045"/>
    <xdr:sp macro="" textlink="">
      <xdr:nvSpPr>
        <xdr:cNvPr id="264" name="n_4mainValue【体育館・プール】&#10;一人当たり面積">
          <a:extLst>
            <a:ext uri="{FF2B5EF4-FFF2-40B4-BE49-F238E27FC236}">
              <a16:creationId xmlns:a16="http://schemas.microsoft.com/office/drawing/2014/main" id="{C59A4834-8A59-440B-9011-D6677B1D1F7C}"/>
            </a:ext>
          </a:extLst>
        </xdr:cNvPr>
        <xdr:cNvSpPr txBox="1"/>
      </xdr:nvSpPr>
      <xdr:spPr>
        <a:xfrm>
          <a:off x="6737427" y="1045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54CB864B-5FAE-4F8E-9F6F-41CA9213B3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5B6BB82-DAA3-4763-809F-7E6933BFE21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58305F9-AA0B-43E7-A076-1A3BDB629E4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121856C-E3AA-4780-830C-BC2ACCE070D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B849C71-4FDA-425D-856A-43F26E05A24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B7DC6B6-9CD4-41A7-B029-2A8FAE53C0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DB17E19-351B-4190-9930-EBDEE815001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776F43B-952A-4E80-B9A7-718F4E68D4C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CC684D8-016D-479C-BE8C-8FD937D28AF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1B688729-77EF-43AF-8BFE-011CE7EFC40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FDA50F5-792B-4F1D-91D7-1A57B768741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7EDBE4FB-62B6-4B5C-9EEE-DEAA8CB6871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22E3C7D-3ADC-42DE-ACC9-D689B08986F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9895ACA7-E2B1-46A4-8AF8-8DCE9B670C5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185F82C0-9AAB-4231-AA8F-4397F8C1C0E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1B63BAB6-5C75-4BBC-9E16-AEBF2CB9B06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29A6C8BD-FB6F-40D1-B888-EACAD708764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BFD5F61-08B5-48F3-AC4A-272CC84A9F1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74FC618E-C307-4321-B866-C1E146BD808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D8AB5F25-912F-40F5-9AC3-82A1BFFE6DB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9A12AF00-ECBE-4F2C-9AA7-BB860D5A181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A508DD7-7D7A-4F0D-9270-1121CD471E6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94D5EF59-34E7-4934-BE76-DF8E64B0572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1878F11E-A0AB-44BC-8331-FF3D0605E5D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CBD7F8EA-4478-44BD-B29A-48C6BB5CF72D}"/>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FCF30B5-363C-4E7B-BA66-E8BC074CD9B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4BB30B83-6284-47F0-89DF-733ED5C6CDB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2C9842F1-ABF8-4C52-9A5C-7B54C429BD6D}"/>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F34B6B34-1EAA-4886-9415-96589D9AC36F}"/>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6AF7160E-6817-4D46-8086-11B65F87B323}"/>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271A0EB5-4884-4614-A0AB-47132C69340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6BACEFB3-E244-43F9-9296-E003CB3A7BB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DB50B28F-108C-40FA-83F7-74781A8A4A25}"/>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E07589F2-AFE1-4CB1-8A13-066546834B8C}"/>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1AECE1F3-A91A-4A64-9EAE-AE81C402608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CCA0941-B191-4AD0-9396-2E39BB3AF4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4387BC3-8796-490D-8887-ADC87CE191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41D92A-C204-4A4E-AB8B-7607CACE45F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1F9D047-C1B0-4A6F-9FDB-87EF70B3412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882E262-A5FC-4416-A528-A09920C2B0C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05" name="楕円 304">
          <a:extLst>
            <a:ext uri="{FF2B5EF4-FFF2-40B4-BE49-F238E27FC236}">
              <a16:creationId xmlns:a16="http://schemas.microsoft.com/office/drawing/2014/main" id="{092F71A8-5C1F-4F39-AB58-1E2DB8A2EF3C}"/>
            </a:ext>
          </a:extLst>
        </xdr:cNvPr>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80027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55C4C2B-05EF-4B99-A92B-089D52B4F433}"/>
            </a:ext>
          </a:extLst>
        </xdr:cNvPr>
        <xdr:cNvSpPr txBox="1"/>
      </xdr:nvSpPr>
      <xdr:spPr>
        <a:xfrm>
          <a:off x="4673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macro="" textlink="">
      <xdr:nvSpPr>
        <xdr:cNvPr id="307" name="楕円 306">
          <a:extLst>
            <a:ext uri="{FF2B5EF4-FFF2-40B4-BE49-F238E27FC236}">
              <a16:creationId xmlns:a16="http://schemas.microsoft.com/office/drawing/2014/main" id="{15BC63D5-48FD-4319-940E-E471E5C1DA26}"/>
            </a:ext>
          </a:extLst>
        </xdr:cNvPr>
        <xdr:cNvSpPr/>
      </xdr:nvSpPr>
      <xdr:spPr>
        <a:xfrm>
          <a:off x="3746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139064</xdr:rowOff>
    </xdr:from>
    <xdr:to>
      <xdr:col>24</xdr:col>
      <xdr:colOff>63500</xdr:colOff>
      <xdr:row>84</xdr:row>
      <xdr:rowOff>152400</xdr:rowOff>
    </xdr:to>
    <xdr:cxnSp macro="">
      <xdr:nvCxnSpPr>
        <xdr:cNvPr id="308" name="直線コネクタ 307">
          <a:extLst>
            <a:ext uri="{FF2B5EF4-FFF2-40B4-BE49-F238E27FC236}">
              <a16:creationId xmlns:a16="http://schemas.microsoft.com/office/drawing/2014/main" id="{6CBE2BD2-0ECF-4BF8-A7F8-4FADD62CFEB2}"/>
            </a:ext>
          </a:extLst>
        </xdr:cNvPr>
        <xdr:cNvCxnSpPr/>
      </xdr:nvCxnSpPr>
      <xdr:spPr>
        <a:xfrm>
          <a:off x="3797300" y="1454086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145414</xdr:rowOff>
    </xdr:from>
    <xdr:to>
      <xdr:col>15</xdr:col>
      <xdr:colOff>101600</xdr:colOff>
      <xdr:row>84</xdr:row>
      <xdr:rowOff>75564</xdr:rowOff>
    </xdr:to>
    <xdr:sp macro="" textlink="">
      <xdr:nvSpPr>
        <xdr:cNvPr id="309" name="楕円 308">
          <a:extLst>
            <a:ext uri="{FF2B5EF4-FFF2-40B4-BE49-F238E27FC236}">
              <a16:creationId xmlns:a16="http://schemas.microsoft.com/office/drawing/2014/main" id="{DC1B6709-F533-455C-B891-67BAF1C3A9D7}"/>
            </a:ext>
          </a:extLst>
        </xdr:cNvPr>
        <xdr:cNvSpPr/>
      </xdr:nvSpPr>
      <xdr:spPr>
        <a:xfrm>
          <a:off x="2857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24764</xdr:rowOff>
    </xdr:from>
    <xdr:to>
      <xdr:col>19</xdr:col>
      <xdr:colOff>177800</xdr:colOff>
      <xdr:row>84</xdr:row>
      <xdr:rowOff>139064</xdr:rowOff>
    </xdr:to>
    <xdr:cxnSp macro="">
      <xdr:nvCxnSpPr>
        <xdr:cNvPr id="310" name="直線コネクタ 309">
          <a:extLst>
            <a:ext uri="{FF2B5EF4-FFF2-40B4-BE49-F238E27FC236}">
              <a16:creationId xmlns:a16="http://schemas.microsoft.com/office/drawing/2014/main" id="{5312BCAF-5E14-4EB9-8A14-CD35CDBF1B83}"/>
            </a:ext>
          </a:extLst>
        </xdr:cNvPr>
        <xdr:cNvCxnSpPr/>
      </xdr:nvCxnSpPr>
      <xdr:spPr>
        <a:xfrm>
          <a:off x="2908300" y="1442656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111125</xdr:rowOff>
    </xdr:from>
    <xdr:to>
      <xdr:col>10</xdr:col>
      <xdr:colOff>165100</xdr:colOff>
      <xdr:row>84</xdr:row>
      <xdr:rowOff>41275</xdr:rowOff>
    </xdr:to>
    <xdr:sp macro="" textlink="">
      <xdr:nvSpPr>
        <xdr:cNvPr id="311" name="楕円 310">
          <a:extLst>
            <a:ext uri="{FF2B5EF4-FFF2-40B4-BE49-F238E27FC236}">
              <a16:creationId xmlns:a16="http://schemas.microsoft.com/office/drawing/2014/main" id="{835783BC-9AA5-46EA-AC6D-8F6613F10CB4}"/>
            </a:ext>
          </a:extLst>
        </xdr:cNvPr>
        <xdr:cNvSpPr/>
      </xdr:nvSpPr>
      <xdr:spPr>
        <a:xfrm>
          <a:off x="1968500" y="1434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161925</xdr:rowOff>
    </xdr:from>
    <xdr:to>
      <xdr:col>15</xdr:col>
      <xdr:colOff>50800</xdr:colOff>
      <xdr:row>84</xdr:row>
      <xdr:rowOff>24764</xdr:rowOff>
    </xdr:to>
    <xdr:cxnSp macro="">
      <xdr:nvCxnSpPr>
        <xdr:cNvPr id="312" name="直線コネクタ 311">
          <a:extLst>
            <a:ext uri="{FF2B5EF4-FFF2-40B4-BE49-F238E27FC236}">
              <a16:creationId xmlns:a16="http://schemas.microsoft.com/office/drawing/2014/main" id="{002111EF-A6DE-46FC-B9D3-A238FA5C192E}"/>
            </a:ext>
          </a:extLst>
        </xdr:cNvPr>
        <xdr:cNvCxnSpPr/>
      </xdr:nvCxnSpPr>
      <xdr:spPr>
        <a:xfrm>
          <a:off x="2019300" y="143922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74930</xdr:rowOff>
    </xdr:from>
    <xdr:to>
      <xdr:col>6</xdr:col>
      <xdr:colOff>38100</xdr:colOff>
      <xdr:row>84</xdr:row>
      <xdr:rowOff>5080</xdr:rowOff>
    </xdr:to>
    <xdr:sp macro="" textlink="">
      <xdr:nvSpPr>
        <xdr:cNvPr id="313" name="楕円 312">
          <a:extLst>
            <a:ext uri="{FF2B5EF4-FFF2-40B4-BE49-F238E27FC236}">
              <a16:creationId xmlns:a16="http://schemas.microsoft.com/office/drawing/2014/main" id="{5A5A4A92-2FF3-44EE-BD34-0DB9AED46E1C}"/>
            </a:ext>
          </a:extLst>
        </xdr:cNvPr>
        <xdr:cNvSpPr/>
      </xdr:nvSpPr>
      <xdr:spPr>
        <a:xfrm>
          <a:off x="1079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125730</xdr:rowOff>
    </xdr:from>
    <xdr:to>
      <xdr:col>10</xdr:col>
      <xdr:colOff>114300</xdr:colOff>
      <xdr:row>83</xdr:row>
      <xdr:rowOff>161925</xdr:rowOff>
    </xdr:to>
    <xdr:cxnSp macro="">
      <xdr:nvCxnSpPr>
        <xdr:cNvPr id="314" name="直線コネクタ 313">
          <a:extLst>
            <a:ext uri="{FF2B5EF4-FFF2-40B4-BE49-F238E27FC236}">
              <a16:creationId xmlns:a16="http://schemas.microsoft.com/office/drawing/2014/main" id="{F9024FDE-0239-4F80-B76E-874C7340B78C}"/>
            </a:ext>
          </a:extLst>
        </xdr:cNvPr>
        <xdr:cNvCxnSpPr/>
      </xdr:nvCxnSpPr>
      <xdr:spPr>
        <a:xfrm>
          <a:off x="1130300" y="143560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D360B563-727D-4CA9-8638-38FAB3FBBD85}"/>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7E2E9744-93F4-485A-9741-29A4459DA40A}"/>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A3AE0B6F-870E-43F7-BBEC-D1D9AE3379D4}"/>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26F1F3A0-56DB-433E-A378-FA4265CBDDE3}"/>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macro="" textlink="">
      <xdr:nvSpPr>
        <xdr:cNvPr id="319" name="n_1mainValue【福祉施設】&#10;有形固定資産減価償却率">
          <a:extLst>
            <a:ext uri="{FF2B5EF4-FFF2-40B4-BE49-F238E27FC236}">
              <a16:creationId xmlns:a16="http://schemas.microsoft.com/office/drawing/2014/main" id="{CCF0D1BC-C320-486E-8667-2AAB16EAAA25}"/>
            </a:ext>
          </a:extLst>
        </xdr:cNvPr>
        <xdr:cNvSpPr txBox="1"/>
      </xdr:nvSpPr>
      <xdr:spPr>
        <a:xfrm>
          <a:off x="35820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66691</xdr:rowOff>
    </xdr:from>
    <xdr:ext cx="405111" cy="259045"/>
    <xdr:sp macro="" textlink="">
      <xdr:nvSpPr>
        <xdr:cNvPr id="320" name="n_2mainValue【福祉施設】&#10;有形固定資産減価償却率">
          <a:extLst>
            <a:ext uri="{FF2B5EF4-FFF2-40B4-BE49-F238E27FC236}">
              <a16:creationId xmlns:a16="http://schemas.microsoft.com/office/drawing/2014/main" id="{11E38C48-2BCE-4885-930A-A324FB159E9D}"/>
            </a:ext>
          </a:extLst>
        </xdr:cNvPr>
        <xdr:cNvSpPr txBox="1"/>
      </xdr:nvSpPr>
      <xdr:spPr>
        <a:xfrm>
          <a:off x="2705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32402</xdr:rowOff>
    </xdr:from>
    <xdr:ext cx="405111" cy="259045"/>
    <xdr:sp macro="" textlink="">
      <xdr:nvSpPr>
        <xdr:cNvPr id="321" name="n_3mainValue【福祉施設】&#10;有形固定資産減価償却率">
          <a:extLst>
            <a:ext uri="{FF2B5EF4-FFF2-40B4-BE49-F238E27FC236}">
              <a16:creationId xmlns:a16="http://schemas.microsoft.com/office/drawing/2014/main" id="{1D7350AD-5099-4E7C-9EF4-26E700E16DCD}"/>
            </a:ext>
          </a:extLst>
        </xdr:cNvPr>
        <xdr:cNvSpPr txBox="1"/>
      </xdr:nvSpPr>
      <xdr:spPr>
        <a:xfrm>
          <a:off x="1816744" y="1443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167657</xdr:rowOff>
    </xdr:from>
    <xdr:ext cx="405111" cy="259045"/>
    <xdr:sp macro="" textlink="">
      <xdr:nvSpPr>
        <xdr:cNvPr id="322" name="n_4mainValue【福祉施設】&#10;有形固定資産減価償却率">
          <a:extLst>
            <a:ext uri="{FF2B5EF4-FFF2-40B4-BE49-F238E27FC236}">
              <a16:creationId xmlns:a16="http://schemas.microsoft.com/office/drawing/2014/main" id="{86308715-5A36-4A6F-A3FD-FBBE17BFFD64}"/>
            </a:ext>
          </a:extLst>
        </xdr:cNvPr>
        <xdr:cNvSpPr txBox="1"/>
      </xdr:nvSpPr>
      <xdr:spPr>
        <a:xfrm>
          <a:off x="927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6BF5CA9-E0AC-4364-9C15-935897F0C3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89F60BB-F909-41BE-A7E0-75DC9F1BAF7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A81EBB4-D260-4D65-B8A6-11048A6D8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FD51B6D-FC4B-4FF3-BEC4-6AF7A170D1A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54C6757-9810-475A-92DE-CF4FDBDCFB5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0A19760-FE89-4CD8-B944-9D937707C6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5B53B39-6993-4DD7-A72F-9B02A622E9D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A9DF6C8-FCED-4D95-9C22-6C1D0DA63E7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11D1B186-1F21-4598-A7B9-FE4AEA9FF3C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51C323B-B91E-4529-9E31-D499505811A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5FB480F-BCBD-46A4-9E20-E9FD7D16ADD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C42C0EB6-0790-4384-A38B-B5275B9A1C6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CAB42E9-0CC0-4DCF-BD2A-AA70DB4337E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ABBC7318-1292-4E93-B1EA-AB9222DDDCB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5E9A63A-AAED-4C88-A971-17039E427AC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B3E5587-988F-4067-955E-B3EB5611D8F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F17EF4F-0A57-40E8-9BF9-9F7CA96A33B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3F1EF611-46A8-422D-ABDF-5D6456000D4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C5287BE-1A8F-4771-A61C-CC3AF3D16B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F348881-A66A-47F9-91B2-66054045CC5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CCCE3595-F2FD-459B-BBFD-001E59E07D6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DE8CA269-37BF-4E03-9B01-899F4F17E419}"/>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71F22E35-25BA-4D65-A91B-9EF4AF77A761}"/>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4EF40711-1DA8-4733-875F-8F1F2927911B}"/>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AE75C6E1-395F-4C1D-87BD-1359728568C2}"/>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ED1229D5-6C3A-46BE-BED1-3F9814087633}"/>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287CC284-9535-4583-9776-49C0DA812791}"/>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C7CAED08-AAEE-40A3-8E1E-32BEB189E514}"/>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2F1AF60F-A244-4FE6-8441-119D9D62ADD2}"/>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2DB4A990-5B36-418F-9DDF-EE1D30CFF9AC}"/>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1D05186D-A934-4E23-B22D-C33092A291FC}"/>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7CA99DF1-C083-4639-82EF-75274C6EF6C5}"/>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455B744-2C1F-46B5-A8A1-3EAEA41CD5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95DE180-5B27-445B-AC4F-0065992FACB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E070992-50BB-4814-8FCF-88B52DE409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DEB8370-7D38-4CEB-956E-C94B30D8933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50ED6FE-F746-4552-909F-D1B75FC61B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124461</xdr:rowOff>
    </xdr:from>
    <xdr:to>
      <xdr:col>55</xdr:col>
      <xdr:colOff>50800</xdr:colOff>
      <xdr:row>85</xdr:row>
      <xdr:rowOff>54611</xdr:rowOff>
    </xdr:to>
    <xdr:sp macro="" textlink="">
      <xdr:nvSpPr>
        <xdr:cNvPr id="360" name="楕円 359">
          <a:extLst>
            <a:ext uri="{FF2B5EF4-FFF2-40B4-BE49-F238E27FC236}">
              <a16:creationId xmlns:a16="http://schemas.microsoft.com/office/drawing/2014/main" id="{D4105EED-B732-4410-8E12-7FF95450C72A}"/>
            </a:ext>
          </a:extLst>
        </xdr:cNvPr>
        <xdr:cNvSpPr/>
      </xdr:nvSpPr>
      <xdr:spPr>
        <a:xfrm>
          <a:off x="10426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102888</xdr:rowOff>
    </xdr:from>
    <xdr:ext cx="469744" cy="259045"/>
    <xdr:sp macro="" textlink="">
      <xdr:nvSpPr>
        <xdr:cNvPr id="361" name="【福祉施設】&#10;一人当たり面積該当値テキスト">
          <a:extLst>
            <a:ext uri="{FF2B5EF4-FFF2-40B4-BE49-F238E27FC236}">
              <a16:creationId xmlns:a16="http://schemas.microsoft.com/office/drawing/2014/main" id="{F6DF86A2-F928-43C3-B1D5-023BA35625EA}"/>
            </a:ext>
          </a:extLst>
        </xdr:cNvPr>
        <xdr:cNvSpPr txBox="1"/>
      </xdr:nvSpPr>
      <xdr:spPr>
        <a:xfrm>
          <a:off x="10515600"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124461</xdr:rowOff>
    </xdr:from>
    <xdr:to>
      <xdr:col>50</xdr:col>
      <xdr:colOff>165100</xdr:colOff>
      <xdr:row>85</xdr:row>
      <xdr:rowOff>54611</xdr:rowOff>
    </xdr:to>
    <xdr:sp macro="" textlink="">
      <xdr:nvSpPr>
        <xdr:cNvPr id="362" name="楕円 361">
          <a:extLst>
            <a:ext uri="{FF2B5EF4-FFF2-40B4-BE49-F238E27FC236}">
              <a16:creationId xmlns:a16="http://schemas.microsoft.com/office/drawing/2014/main" id="{5A008ED2-2DB3-468F-87E3-D1905F1C9936}"/>
            </a:ext>
          </a:extLst>
        </xdr:cNvPr>
        <xdr:cNvSpPr/>
      </xdr:nvSpPr>
      <xdr:spPr>
        <a:xfrm>
          <a:off x="9588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3811</xdr:rowOff>
    </xdr:from>
    <xdr:to>
      <xdr:col>55</xdr:col>
      <xdr:colOff>0</xdr:colOff>
      <xdr:row>85</xdr:row>
      <xdr:rowOff>3811</xdr:rowOff>
    </xdr:to>
    <xdr:cxnSp macro="">
      <xdr:nvCxnSpPr>
        <xdr:cNvPr id="363" name="直線コネクタ 362">
          <a:extLst>
            <a:ext uri="{FF2B5EF4-FFF2-40B4-BE49-F238E27FC236}">
              <a16:creationId xmlns:a16="http://schemas.microsoft.com/office/drawing/2014/main" id="{A927A421-7B10-4EF9-823B-356B8C18222F}"/>
            </a:ext>
          </a:extLst>
        </xdr:cNvPr>
        <xdr:cNvCxnSpPr/>
      </xdr:nvCxnSpPr>
      <xdr:spPr>
        <a:xfrm>
          <a:off x="9639300" y="1457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129032</xdr:rowOff>
    </xdr:from>
    <xdr:to>
      <xdr:col>46</xdr:col>
      <xdr:colOff>38100</xdr:colOff>
      <xdr:row>85</xdr:row>
      <xdr:rowOff>59182</xdr:rowOff>
    </xdr:to>
    <xdr:sp macro="" textlink="">
      <xdr:nvSpPr>
        <xdr:cNvPr id="364" name="楕円 363">
          <a:extLst>
            <a:ext uri="{FF2B5EF4-FFF2-40B4-BE49-F238E27FC236}">
              <a16:creationId xmlns:a16="http://schemas.microsoft.com/office/drawing/2014/main" id="{14A190FA-4EB0-400A-B27B-6BF59C4E56CB}"/>
            </a:ext>
          </a:extLst>
        </xdr:cNvPr>
        <xdr:cNvSpPr/>
      </xdr:nvSpPr>
      <xdr:spPr>
        <a:xfrm>
          <a:off x="8699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3811</xdr:rowOff>
    </xdr:from>
    <xdr:to>
      <xdr:col>50</xdr:col>
      <xdr:colOff>114300</xdr:colOff>
      <xdr:row>85</xdr:row>
      <xdr:rowOff>8382</xdr:rowOff>
    </xdr:to>
    <xdr:cxnSp macro="">
      <xdr:nvCxnSpPr>
        <xdr:cNvPr id="365" name="直線コネクタ 364">
          <a:extLst>
            <a:ext uri="{FF2B5EF4-FFF2-40B4-BE49-F238E27FC236}">
              <a16:creationId xmlns:a16="http://schemas.microsoft.com/office/drawing/2014/main" id="{691BE481-F492-4F81-BF7D-751216F47AA0}"/>
            </a:ext>
          </a:extLst>
        </xdr:cNvPr>
        <xdr:cNvCxnSpPr/>
      </xdr:nvCxnSpPr>
      <xdr:spPr>
        <a:xfrm flipV="1">
          <a:off x="8750300" y="145770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129032</xdr:rowOff>
    </xdr:from>
    <xdr:to>
      <xdr:col>41</xdr:col>
      <xdr:colOff>101600</xdr:colOff>
      <xdr:row>85</xdr:row>
      <xdr:rowOff>59182</xdr:rowOff>
    </xdr:to>
    <xdr:sp macro="" textlink="">
      <xdr:nvSpPr>
        <xdr:cNvPr id="366" name="楕円 365">
          <a:extLst>
            <a:ext uri="{FF2B5EF4-FFF2-40B4-BE49-F238E27FC236}">
              <a16:creationId xmlns:a16="http://schemas.microsoft.com/office/drawing/2014/main" id="{DB42CED2-F471-41D0-9EBA-D387F7117449}"/>
            </a:ext>
          </a:extLst>
        </xdr:cNvPr>
        <xdr:cNvSpPr/>
      </xdr:nvSpPr>
      <xdr:spPr>
        <a:xfrm>
          <a:off x="7810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xdr:rowOff>
    </xdr:from>
    <xdr:to>
      <xdr:col>45</xdr:col>
      <xdr:colOff>177800</xdr:colOff>
      <xdr:row>85</xdr:row>
      <xdr:rowOff>8382</xdr:rowOff>
    </xdr:to>
    <xdr:cxnSp macro="">
      <xdr:nvCxnSpPr>
        <xdr:cNvPr id="367" name="直線コネクタ 366">
          <a:extLst>
            <a:ext uri="{FF2B5EF4-FFF2-40B4-BE49-F238E27FC236}">
              <a16:creationId xmlns:a16="http://schemas.microsoft.com/office/drawing/2014/main" id="{E9C8C551-F134-4ED9-819C-9277EF76C5B0}"/>
            </a:ext>
          </a:extLst>
        </xdr:cNvPr>
        <xdr:cNvCxnSpPr/>
      </xdr:nvCxnSpPr>
      <xdr:spPr>
        <a:xfrm>
          <a:off x="7861300" y="1458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129032</xdr:rowOff>
    </xdr:from>
    <xdr:to>
      <xdr:col>36</xdr:col>
      <xdr:colOff>165100</xdr:colOff>
      <xdr:row>85</xdr:row>
      <xdr:rowOff>59182</xdr:rowOff>
    </xdr:to>
    <xdr:sp macro="" textlink="">
      <xdr:nvSpPr>
        <xdr:cNvPr id="368" name="楕円 367">
          <a:extLst>
            <a:ext uri="{FF2B5EF4-FFF2-40B4-BE49-F238E27FC236}">
              <a16:creationId xmlns:a16="http://schemas.microsoft.com/office/drawing/2014/main" id="{41B85F0B-E579-4EF0-BB46-654E467640DD}"/>
            </a:ext>
          </a:extLst>
        </xdr:cNvPr>
        <xdr:cNvSpPr/>
      </xdr:nvSpPr>
      <xdr:spPr>
        <a:xfrm>
          <a:off x="6921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xdr:rowOff>
    </xdr:from>
    <xdr:to>
      <xdr:col>41</xdr:col>
      <xdr:colOff>50800</xdr:colOff>
      <xdr:row>85</xdr:row>
      <xdr:rowOff>8382</xdr:rowOff>
    </xdr:to>
    <xdr:cxnSp macro="">
      <xdr:nvCxnSpPr>
        <xdr:cNvPr id="369" name="直線コネクタ 368">
          <a:extLst>
            <a:ext uri="{FF2B5EF4-FFF2-40B4-BE49-F238E27FC236}">
              <a16:creationId xmlns:a16="http://schemas.microsoft.com/office/drawing/2014/main" id="{10D842C6-6842-4A65-89D3-B95C18E4EF9E}"/>
            </a:ext>
          </a:extLst>
        </xdr:cNvPr>
        <xdr:cNvCxnSpPr/>
      </xdr:nvCxnSpPr>
      <xdr:spPr>
        <a:xfrm>
          <a:off x="6972300" y="1458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BD3E5C2F-50DC-4CF4-A999-98EC689314E2}"/>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EA8B4D68-A8EA-4310-8870-491C6B3975E6}"/>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5F446EEF-9B5E-4078-A248-A6872A490CDD}"/>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AC50C1D6-9556-4E1C-8CF6-A65A29C724F9}"/>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45738</xdr:rowOff>
    </xdr:from>
    <xdr:ext cx="469744" cy="259045"/>
    <xdr:sp macro="" textlink="">
      <xdr:nvSpPr>
        <xdr:cNvPr id="374" name="n_1mainValue【福祉施設】&#10;一人当たり面積">
          <a:extLst>
            <a:ext uri="{FF2B5EF4-FFF2-40B4-BE49-F238E27FC236}">
              <a16:creationId xmlns:a16="http://schemas.microsoft.com/office/drawing/2014/main" id="{FA49C012-670D-4C24-9FD7-15DD14AA773C}"/>
            </a:ext>
          </a:extLst>
        </xdr:cNvPr>
        <xdr:cNvSpPr txBox="1"/>
      </xdr:nvSpPr>
      <xdr:spPr>
        <a:xfrm>
          <a:off x="9391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50309</xdr:rowOff>
    </xdr:from>
    <xdr:ext cx="469744" cy="259045"/>
    <xdr:sp macro="" textlink="">
      <xdr:nvSpPr>
        <xdr:cNvPr id="375" name="n_2mainValue【福祉施設】&#10;一人当たり面積">
          <a:extLst>
            <a:ext uri="{FF2B5EF4-FFF2-40B4-BE49-F238E27FC236}">
              <a16:creationId xmlns:a16="http://schemas.microsoft.com/office/drawing/2014/main" id="{FD778DB8-02C4-4A97-A04E-C6C07CF15A3E}"/>
            </a:ext>
          </a:extLst>
        </xdr:cNvPr>
        <xdr:cNvSpPr txBox="1"/>
      </xdr:nvSpPr>
      <xdr:spPr>
        <a:xfrm>
          <a:off x="8515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50309</xdr:rowOff>
    </xdr:from>
    <xdr:ext cx="469744" cy="259045"/>
    <xdr:sp macro="" textlink="">
      <xdr:nvSpPr>
        <xdr:cNvPr id="376" name="n_3mainValue【福祉施設】&#10;一人当たり面積">
          <a:extLst>
            <a:ext uri="{FF2B5EF4-FFF2-40B4-BE49-F238E27FC236}">
              <a16:creationId xmlns:a16="http://schemas.microsoft.com/office/drawing/2014/main" id="{4D439EB9-D721-4ED0-A989-3428C0A31B7A}"/>
            </a:ext>
          </a:extLst>
        </xdr:cNvPr>
        <xdr:cNvSpPr txBox="1"/>
      </xdr:nvSpPr>
      <xdr:spPr>
        <a:xfrm>
          <a:off x="7626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50309</xdr:rowOff>
    </xdr:from>
    <xdr:ext cx="469744" cy="259045"/>
    <xdr:sp macro="" textlink="">
      <xdr:nvSpPr>
        <xdr:cNvPr id="377" name="n_4mainValue【福祉施設】&#10;一人当たり面積">
          <a:extLst>
            <a:ext uri="{FF2B5EF4-FFF2-40B4-BE49-F238E27FC236}">
              <a16:creationId xmlns:a16="http://schemas.microsoft.com/office/drawing/2014/main" id="{809D693B-8CF3-45C2-ACB2-570E4597807F}"/>
            </a:ext>
          </a:extLst>
        </xdr:cNvPr>
        <xdr:cNvSpPr txBox="1"/>
      </xdr:nvSpPr>
      <xdr:spPr>
        <a:xfrm>
          <a:off x="67374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955B208-721E-4BC8-A68C-8420A899088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33DFEC57-3F53-4BA0-ACE6-B036BE1C92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5267247-8810-42B9-B578-F8812A2D76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2639BA75-9E4E-4F9D-8730-E4C0D229D6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96741EC-DE89-4BAA-B780-8050DB0712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31F35C7-E6FF-4317-B1AA-06CDD0A9D07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E3B994F-8764-4F29-AFB2-6ECB7D7AD9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C188D4E-22A4-4DB3-A323-2BD0089695E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A40EA07-30BB-4B8B-8EBB-BC67AE5988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9AF6A6B5-9F89-48D0-A304-B3A056598C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C3475D51-E307-4E90-B655-11A95CE0043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9CFB6B6B-FC55-4032-A52C-F4BF6AF6BD6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AD5546CA-83FB-4F37-A41D-398545836E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8ABC3B11-FCCB-4324-84B8-A7963C81662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B41DC16-68EC-4867-A043-E96AE080FA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6B9ED7F-92AE-434D-8DDA-FCF08970E7C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716DC015-86BF-45DF-BEB7-9751E8F0684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5A95EAC-7F2D-42E8-A434-D0EEA5E3C0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23CFBCC7-7EAF-4D2E-B821-37A33F27B67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E553326-950F-4F42-B61D-3530727DA22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36DB2F2-A7D8-4DA0-865C-5FE4E4FC8A0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503E951-8A18-42D7-A0FB-4731E5B525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7828C82A-F3CA-4FC2-83FE-3301EE6F924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9716A7A-519F-4D7F-9841-7C0DDFDB504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5BED870-AE32-4677-B743-CBB5E4C3EB9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863ADB84-CDC2-42CE-AB09-EEFC3DC1B7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EB0D8DD4-C0D4-47ED-A746-76D480C8874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D84BE60-E0D5-4E70-A79B-5DC078267BD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B0D54252-E480-4EC7-951B-804F8826BD3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979FB9AA-4C80-40FD-BF35-11C4B33A211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9350040D-05A4-473C-9B13-4B4194D871B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A4AD66DF-1114-43DA-9D75-58EE4DC5B2D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7982D760-3AC8-4B84-A6C5-C000CD79DF8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FB039C84-FB6B-4144-A083-76C2FDE9272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378A453-B421-4E73-81EF-C9470ADBFB4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7F218831-34E6-4079-BC57-6B84758A471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397F8014-4842-466A-92E1-309265DFA07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2CDC3108-D3DB-4FC2-99FB-4FB3B6D913E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94F5E618-B3A2-4294-85DB-6AF8034D173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14253651-5286-4DE6-8070-D46190B9BB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6338EDB8-1B08-4079-ADD1-8276BA79F0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A9B3BA25-A7DD-4D2B-9076-9192680386FF}"/>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DEE2A416-4014-427A-8259-A7BCE91634A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D40409C9-BAAD-487A-9159-6F102DA61C1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E0B57216-ED53-41C8-B763-492E4CB2E3AB}"/>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8E1A868F-43FE-4A34-94B9-88C7C028C4CD}"/>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58936A74-A475-411E-A5D1-799CBEF00909}"/>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A98618CD-6CD3-450A-ACE0-C343E3CF1E6B}"/>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700DBE16-304E-4F5B-B74E-F2A6A1B56F01}"/>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72289134-4066-49D0-935A-310B3348AAF3}"/>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82F22534-8F00-4610-AD95-B45E68F57872}"/>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D5A313F2-7B37-4390-B94A-B615A578AF3E}"/>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3644145-ACE7-4135-A4AD-6369332929A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50E1656-9098-4746-8A63-D34646C9116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3C1814E-C30C-4BAC-A6B1-406F12D7EE7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7AF902F-AF34-45E2-93C5-201A03549E8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BAF3B9A-C5F9-422C-B57D-5F4CD01BE9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162560</xdr:rowOff>
    </xdr:from>
    <xdr:to>
      <xdr:col>85</xdr:col>
      <xdr:colOff>177800</xdr:colOff>
      <xdr:row>41</xdr:row>
      <xdr:rowOff>92710</xdr:rowOff>
    </xdr:to>
    <xdr:sp macro="" textlink="">
      <xdr:nvSpPr>
        <xdr:cNvPr id="435" name="楕円 434">
          <a:extLst>
            <a:ext uri="{FF2B5EF4-FFF2-40B4-BE49-F238E27FC236}">
              <a16:creationId xmlns:a16="http://schemas.microsoft.com/office/drawing/2014/main" id="{16E10BA1-B0AA-40E5-823B-DDB861E275AC}"/>
            </a:ext>
          </a:extLst>
        </xdr:cNvPr>
        <xdr:cNvSpPr/>
      </xdr:nvSpPr>
      <xdr:spPr>
        <a:xfrm>
          <a:off x="16268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140987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6B3BF7E6-9471-40E6-A58C-6EA2CBA2E92C}"/>
            </a:ext>
          </a:extLst>
        </xdr:cNvPr>
        <xdr:cNvSpPr txBox="1"/>
      </xdr:nvSpPr>
      <xdr:spPr>
        <a:xfrm>
          <a:off x="16357600"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154396</xdr:rowOff>
    </xdr:from>
    <xdr:to>
      <xdr:col>81</xdr:col>
      <xdr:colOff>101600</xdr:colOff>
      <xdr:row>41</xdr:row>
      <xdr:rowOff>84546</xdr:rowOff>
    </xdr:to>
    <xdr:sp macro="" textlink="">
      <xdr:nvSpPr>
        <xdr:cNvPr id="437" name="楕円 436">
          <a:extLst>
            <a:ext uri="{FF2B5EF4-FFF2-40B4-BE49-F238E27FC236}">
              <a16:creationId xmlns:a16="http://schemas.microsoft.com/office/drawing/2014/main" id="{B68AC1C3-5A4E-4F54-97B5-F887C824C195}"/>
            </a:ext>
          </a:extLst>
        </xdr:cNvPr>
        <xdr:cNvSpPr/>
      </xdr:nvSpPr>
      <xdr:spPr>
        <a:xfrm>
          <a:off x="15430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33746</xdr:rowOff>
    </xdr:from>
    <xdr:to>
      <xdr:col>85</xdr:col>
      <xdr:colOff>127000</xdr:colOff>
      <xdr:row>41</xdr:row>
      <xdr:rowOff>41910</xdr:rowOff>
    </xdr:to>
    <xdr:cxnSp macro="">
      <xdr:nvCxnSpPr>
        <xdr:cNvPr id="438" name="直線コネクタ 437">
          <a:extLst>
            <a:ext uri="{FF2B5EF4-FFF2-40B4-BE49-F238E27FC236}">
              <a16:creationId xmlns:a16="http://schemas.microsoft.com/office/drawing/2014/main" id="{824494A7-0D3D-471E-8645-C071E78BEA71}"/>
            </a:ext>
          </a:extLst>
        </xdr:cNvPr>
        <xdr:cNvCxnSpPr/>
      </xdr:nvCxnSpPr>
      <xdr:spPr>
        <a:xfrm>
          <a:off x="15481300" y="706319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138067</xdr:rowOff>
    </xdr:from>
    <xdr:to>
      <xdr:col>76</xdr:col>
      <xdr:colOff>165100</xdr:colOff>
      <xdr:row>41</xdr:row>
      <xdr:rowOff>68217</xdr:rowOff>
    </xdr:to>
    <xdr:sp macro="" textlink="">
      <xdr:nvSpPr>
        <xdr:cNvPr id="439" name="楕円 438">
          <a:extLst>
            <a:ext uri="{FF2B5EF4-FFF2-40B4-BE49-F238E27FC236}">
              <a16:creationId xmlns:a16="http://schemas.microsoft.com/office/drawing/2014/main" id="{0037EFF8-3040-4A98-8FEC-070210A0EE4F}"/>
            </a:ext>
          </a:extLst>
        </xdr:cNvPr>
        <xdr:cNvSpPr/>
      </xdr:nvSpPr>
      <xdr:spPr>
        <a:xfrm>
          <a:off x="14541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17417</xdr:rowOff>
    </xdr:from>
    <xdr:to>
      <xdr:col>81</xdr:col>
      <xdr:colOff>50800</xdr:colOff>
      <xdr:row>41</xdr:row>
      <xdr:rowOff>33746</xdr:rowOff>
    </xdr:to>
    <xdr:cxnSp macro="">
      <xdr:nvCxnSpPr>
        <xdr:cNvPr id="440" name="直線コネクタ 439">
          <a:extLst>
            <a:ext uri="{FF2B5EF4-FFF2-40B4-BE49-F238E27FC236}">
              <a16:creationId xmlns:a16="http://schemas.microsoft.com/office/drawing/2014/main" id="{F0302F63-EC7E-4E20-B19E-6F8EDDB0B64F}"/>
            </a:ext>
          </a:extLst>
        </xdr:cNvPr>
        <xdr:cNvCxnSpPr/>
      </xdr:nvCxnSpPr>
      <xdr:spPr>
        <a:xfrm>
          <a:off x="14592300" y="704686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121738</xdr:rowOff>
    </xdr:from>
    <xdr:to>
      <xdr:col>72</xdr:col>
      <xdr:colOff>38100</xdr:colOff>
      <xdr:row>41</xdr:row>
      <xdr:rowOff>51888</xdr:rowOff>
    </xdr:to>
    <xdr:sp macro="" textlink="">
      <xdr:nvSpPr>
        <xdr:cNvPr id="441" name="楕円 440">
          <a:extLst>
            <a:ext uri="{FF2B5EF4-FFF2-40B4-BE49-F238E27FC236}">
              <a16:creationId xmlns:a16="http://schemas.microsoft.com/office/drawing/2014/main" id="{E17CCB97-EE2E-4AD2-BBD8-B411F1D2919F}"/>
            </a:ext>
          </a:extLst>
        </xdr:cNvPr>
        <xdr:cNvSpPr/>
      </xdr:nvSpPr>
      <xdr:spPr>
        <a:xfrm>
          <a:off x="13652500" y="69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1088</xdr:rowOff>
    </xdr:from>
    <xdr:to>
      <xdr:col>76</xdr:col>
      <xdr:colOff>114300</xdr:colOff>
      <xdr:row>41</xdr:row>
      <xdr:rowOff>17417</xdr:rowOff>
    </xdr:to>
    <xdr:cxnSp macro="">
      <xdr:nvCxnSpPr>
        <xdr:cNvPr id="442" name="直線コネクタ 441">
          <a:extLst>
            <a:ext uri="{FF2B5EF4-FFF2-40B4-BE49-F238E27FC236}">
              <a16:creationId xmlns:a16="http://schemas.microsoft.com/office/drawing/2014/main" id="{E8707629-A060-4076-81DC-DA456CD6FE60}"/>
            </a:ext>
          </a:extLst>
        </xdr:cNvPr>
        <xdr:cNvCxnSpPr/>
      </xdr:nvCxnSpPr>
      <xdr:spPr>
        <a:xfrm>
          <a:off x="13703300" y="703053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107043</xdr:rowOff>
    </xdr:from>
    <xdr:to>
      <xdr:col>67</xdr:col>
      <xdr:colOff>101600</xdr:colOff>
      <xdr:row>41</xdr:row>
      <xdr:rowOff>37193</xdr:rowOff>
    </xdr:to>
    <xdr:sp macro="" textlink="">
      <xdr:nvSpPr>
        <xdr:cNvPr id="443" name="楕円 442">
          <a:extLst>
            <a:ext uri="{FF2B5EF4-FFF2-40B4-BE49-F238E27FC236}">
              <a16:creationId xmlns:a16="http://schemas.microsoft.com/office/drawing/2014/main" id="{CF60BCBF-AF1B-4514-BB22-5A508065A8FF}"/>
            </a:ext>
          </a:extLst>
        </xdr:cNvPr>
        <xdr:cNvSpPr/>
      </xdr:nvSpPr>
      <xdr:spPr>
        <a:xfrm>
          <a:off x="127635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157843</xdr:rowOff>
    </xdr:from>
    <xdr:to>
      <xdr:col>71</xdr:col>
      <xdr:colOff>177800</xdr:colOff>
      <xdr:row>41</xdr:row>
      <xdr:rowOff>1088</xdr:rowOff>
    </xdr:to>
    <xdr:cxnSp macro="">
      <xdr:nvCxnSpPr>
        <xdr:cNvPr id="444" name="直線コネクタ 443">
          <a:extLst>
            <a:ext uri="{FF2B5EF4-FFF2-40B4-BE49-F238E27FC236}">
              <a16:creationId xmlns:a16="http://schemas.microsoft.com/office/drawing/2014/main" id="{EBE2495D-9E77-44D7-842D-E05E114DA7CC}"/>
            </a:ext>
          </a:extLst>
        </xdr:cNvPr>
        <xdr:cNvCxnSpPr/>
      </xdr:nvCxnSpPr>
      <xdr:spPr>
        <a:xfrm>
          <a:off x="12814300" y="701584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97597834-9008-47DA-81E0-A15DA3008E97}"/>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EF303C17-0C83-4775-BD14-3C09A41BCEBB}"/>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A916D0ED-C54C-4759-9E2B-F00F67214DE0}"/>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A17A792D-4FCC-4D0B-BA32-6CA5E3EAACD0}"/>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75673</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75339676-8119-49E8-8351-3D0AB4B28CEA}"/>
            </a:ext>
          </a:extLst>
        </xdr:cNvPr>
        <xdr:cNvSpPr txBox="1"/>
      </xdr:nvSpPr>
      <xdr:spPr>
        <a:xfrm>
          <a:off x="152660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59344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2212B6F2-0990-4377-9234-479559459D03}"/>
            </a:ext>
          </a:extLst>
        </xdr:cNvPr>
        <xdr:cNvSpPr txBox="1"/>
      </xdr:nvSpPr>
      <xdr:spPr>
        <a:xfrm>
          <a:off x="14389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43015</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B1A5185-7B5E-4EF6-BED6-30E0461DF430}"/>
            </a:ext>
          </a:extLst>
        </xdr:cNvPr>
        <xdr:cNvSpPr txBox="1"/>
      </xdr:nvSpPr>
      <xdr:spPr>
        <a:xfrm>
          <a:off x="13500744" y="707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28320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7057EFA-C1A1-4093-911A-59192F87C2A7}"/>
            </a:ext>
          </a:extLst>
        </xdr:cNvPr>
        <xdr:cNvSpPr txBox="1"/>
      </xdr:nvSpPr>
      <xdr:spPr>
        <a:xfrm>
          <a:off x="12611744"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790FCF9-BA31-4ED8-909E-DC3C8C34822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F8E2BD2-4392-4D67-84DD-717D27E483B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352F9B84-9344-48A7-B1EE-72D3E9066BE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7344C80C-8C8A-47F0-8E46-3EB4D2CC6A9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A50D1893-7643-4C72-BB4D-6FE945B5DE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2A382CE-CA3A-4D11-BC95-58DE0A8FF7F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607D20CC-3A95-487A-8C9A-D6ED8B30EA4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D2793C85-3990-4778-AAF9-FC9C628DD20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2EE4FDDF-44B4-4220-90AC-2E25F344EF6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AA012ED1-2233-4B86-85ED-B538CD1B1A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2C160A62-D7D2-4134-B9BB-2022EA41AF3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949CFBD9-FA02-4BB7-B725-7BB87B7335B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F33E6BF1-1C4C-4033-87EB-D152B25EC3D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CD555D0D-A813-4D09-A169-75A3B9A94A0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E93FD5C-6233-4997-AEED-CB21EE514C8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ADE3AD53-2982-4A87-BB9A-BEF692A5956B}"/>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522D58EA-C260-4ACE-BB52-393E706026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CE64E928-F4AC-4B68-A740-7B39F3BD553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145CD505-72C8-42F1-8328-BF2D9108E72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8C7EBBCC-3D19-4984-9474-CA8E203B090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A00DB1ED-8739-41D5-ACB5-49A8FB7BCA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92F8B2C5-641B-4CAF-A3C9-794223C75CD5}"/>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704B9F39-DD8C-44BB-9C98-224D909DF172}"/>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325621AC-F3E3-474A-9808-DC48A8417901}"/>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4335EA54-85D5-4C64-8961-EB14DE813CCE}"/>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0968A2F0-2E44-48BA-A28F-DC773A612EC3}"/>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2E276DDC-0880-4A95-B855-3824B21341FF}"/>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603F2DC6-2DC8-4E41-B641-F6C04F314806}"/>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61AB2E7C-3E9F-4CE3-89A3-3DBAE1684D17}"/>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FF212DC6-40C7-4F08-A675-6B21D5F80EAA}"/>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40F1D857-C38E-49C8-8B92-0E2DA10FF24D}"/>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39DB8DDB-45D5-472A-8BCB-5A8DF9F86162}"/>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5237A06-CF86-4F25-B53A-304BC3D1D6B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7964F8B-8517-454F-AFD5-673D76BECC8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1C7DBF0-36AC-48FC-BD17-133BBDFE9CE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6136154-EB2D-4BA6-952A-3BBF5B0790F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D49F460-DDE4-4F38-8265-E002725F9CA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116600</xdr:rowOff>
    </xdr:from>
    <xdr:to>
      <xdr:col>116</xdr:col>
      <xdr:colOff>114300</xdr:colOff>
      <xdr:row>41</xdr:row>
      <xdr:rowOff>46750</xdr:rowOff>
    </xdr:to>
    <xdr:sp macro="" textlink="">
      <xdr:nvSpPr>
        <xdr:cNvPr id="490" name="楕円 489">
          <a:extLst>
            <a:ext uri="{FF2B5EF4-FFF2-40B4-BE49-F238E27FC236}">
              <a16:creationId xmlns:a16="http://schemas.microsoft.com/office/drawing/2014/main" id="{8C70A41F-DA97-4E52-A445-1C8F3488140A}"/>
            </a:ext>
          </a:extLst>
        </xdr:cNvPr>
        <xdr:cNvSpPr/>
      </xdr:nvSpPr>
      <xdr:spPr>
        <a:xfrm>
          <a:off x="22110700" y="69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95027</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AD0266E5-A09C-4333-986C-0F6E19183F3A}"/>
            </a:ext>
          </a:extLst>
        </xdr:cNvPr>
        <xdr:cNvSpPr txBox="1"/>
      </xdr:nvSpPr>
      <xdr:spPr>
        <a:xfrm>
          <a:off x="22199600" y="695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114453</xdr:rowOff>
    </xdr:from>
    <xdr:to>
      <xdr:col>112</xdr:col>
      <xdr:colOff>38100</xdr:colOff>
      <xdr:row>41</xdr:row>
      <xdr:rowOff>44603</xdr:rowOff>
    </xdr:to>
    <xdr:sp macro="" textlink="">
      <xdr:nvSpPr>
        <xdr:cNvPr id="492" name="楕円 491">
          <a:extLst>
            <a:ext uri="{FF2B5EF4-FFF2-40B4-BE49-F238E27FC236}">
              <a16:creationId xmlns:a16="http://schemas.microsoft.com/office/drawing/2014/main" id="{E5FD72E9-5588-4C1E-8386-2F6B7A703C7D}"/>
            </a:ext>
          </a:extLst>
        </xdr:cNvPr>
        <xdr:cNvSpPr/>
      </xdr:nvSpPr>
      <xdr:spPr>
        <a:xfrm>
          <a:off x="21272500" y="69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165253</xdr:rowOff>
    </xdr:from>
    <xdr:to>
      <xdr:col>116</xdr:col>
      <xdr:colOff>63500</xdr:colOff>
      <xdr:row>40</xdr:row>
      <xdr:rowOff>167400</xdr:rowOff>
    </xdr:to>
    <xdr:cxnSp macro="">
      <xdr:nvCxnSpPr>
        <xdr:cNvPr id="493" name="直線コネクタ 492">
          <a:extLst>
            <a:ext uri="{FF2B5EF4-FFF2-40B4-BE49-F238E27FC236}">
              <a16:creationId xmlns:a16="http://schemas.microsoft.com/office/drawing/2014/main" id="{744DDEDA-76F8-42B8-9F5D-13BF26C4CAE8}"/>
            </a:ext>
          </a:extLst>
        </xdr:cNvPr>
        <xdr:cNvCxnSpPr/>
      </xdr:nvCxnSpPr>
      <xdr:spPr>
        <a:xfrm>
          <a:off x="21323300" y="7023253"/>
          <a:ext cx="838200" cy="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117700</xdr:rowOff>
    </xdr:from>
    <xdr:to>
      <xdr:col>107</xdr:col>
      <xdr:colOff>101600</xdr:colOff>
      <xdr:row>41</xdr:row>
      <xdr:rowOff>47850</xdr:rowOff>
    </xdr:to>
    <xdr:sp macro="" textlink="">
      <xdr:nvSpPr>
        <xdr:cNvPr id="494" name="楕円 493">
          <a:extLst>
            <a:ext uri="{FF2B5EF4-FFF2-40B4-BE49-F238E27FC236}">
              <a16:creationId xmlns:a16="http://schemas.microsoft.com/office/drawing/2014/main" id="{EB465AA2-FFF4-4B62-8C04-4AC6E0FF7B35}"/>
            </a:ext>
          </a:extLst>
        </xdr:cNvPr>
        <xdr:cNvSpPr/>
      </xdr:nvSpPr>
      <xdr:spPr>
        <a:xfrm>
          <a:off x="20383500" y="697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165253</xdr:rowOff>
    </xdr:from>
    <xdr:to>
      <xdr:col>111</xdr:col>
      <xdr:colOff>177800</xdr:colOff>
      <xdr:row>40</xdr:row>
      <xdr:rowOff>168500</xdr:rowOff>
    </xdr:to>
    <xdr:cxnSp macro="">
      <xdr:nvCxnSpPr>
        <xdr:cNvPr id="495" name="直線コネクタ 494">
          <a:extLst>
            <a:ext uri="{FF2B5EF4-FFF2-40B4-BE49-F238E27FC236}">
              <a16:creationId xmlns:a16="http://schemas.microsoft.com/office/drawing/2014/main" id="{EEA9A474-89D8-4EF1-B503-C738FE4EAC01}"/>
            </a:ext>
          </a:extLst>
        </xdr:cNvPr>
        <xdr:cNvCxnSpPr/>
      </xdr:nvCxnSpPr>
      <xdr:spPr>
        <a:xfrm flipV="1">
          <a:off x="20434300" y="7023253"/>
          <a:ext cx="88900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118614</xdr:rowOff>
    </xdr:from>
    <xdr:to>
      <xdr:col>102</xdr:col>
      <xdr:colOff>165100</xdr:colOff>
      <xdr:row>41</xdr:row>
      <xdr:rowOff>48764</xdr:rowOff>
    </xdr:to>
    <xdr:sp macro="" textlink="">
      <xdr:nvSpPr>
        <xdr:cNvPr id="496" name="楕円 495">
          <a:extLst>
            <a:ext uri="{FF2B5EF4-FFF2-40B4-BE49-F238E27FC236}">
              <a16:creationId xmlns:a16="http://schemas.microsoft.com/office/drawing/2014/main" id="{27EDD73F-77CD-4DBE-907B-FB1CC828A109}"/>
            </a:ext>
          </a:extLst>
        </xdr:cNvPr>
        <xdr:cNvSpPr/>
      </xdr:nvSpPr>
      <xdr:spPr>
        <a:xfrm>
          <a:off x="19494500" y="697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168500</xdr:rowOff>
    </xdr:from>
    <xdr:to>
      <xdr:col>107</xdr:col>
      <xdr:colOff>50800</xdr:colOff>
      <xdr:row>40</xdr:row>
      <xdr:rowOff>169414</xdr:rowOff>
    </xdr:to>
    <xdr:cxnSp macro="">
      <xdr:nvCxnSpPr>
        <xdr:cNvPr id="497" name="直線コネクタ 496">
          <a:extLst>
            <a:ext uri="{FF2B5EF4-FFF2-40B4-BE49-F238E27FC236}">
              <a16:creationId xmlns:a16="http://schemas.microsoft.com/office/drawing/2014/main" id="{C8CFED1A-87FD-4A26-A148-6A17B51BDF9D}"/>
            </a:ext>
          </a:extLst>
        </xdr:cNvPr>
        <xdr:cNvCxnSpPr/>
      </xdr:nvCxnSpPr>
      <xdr:spPr>
        <a:xfrm flipV="1">
          <a:off x="19545300" y="702650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116879</xdr:rowOff>
    </xdr:from>
    <xdr:to>
      <xdr:col>98</xdr:col>
      <xdr:colOff>38100</xdr:colOff>
      <xdr:row>41</xdr:row>
      <xdr:rowOff>47029</xdr:rowOff>
    </xdr:to>
    <xdr:sp macro="" textlink="">
      <xdr:nvSpPr>
        <xdr:cNvPr id="498" name="楕円 497">
          <a:extLst>
            <a:ext uri="{FF2B5EF4-FFF2-40B4-BE49-F238E27FC236}">
              <a16:creationId xmlns:a16="http://schemas.microsoft.com/office/drawing/2014/main" id="{D5A268F7-F9F7-42E2-A7C0-CC8FA41CCC5A}"/>
            </a:ext>
          </a:extLst>
        </xdr:cNvPr>
        <xdr:cNvSpPr/>
      </xdr:nvSpPr>
      <xdr:spPr>
        <a:xfrm>
          <a:off x="18605500" y="697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167679</xdr:rowOff>
    </xdr:from>
    <xdr:to>
      <xdr:col>102</xdr:col>
      <xdr:colOff>114300</xdr:colOff>
      <xdr:row>40</xdr:row>
      <xdr:rowOff>169414</xdr:rowOff>
    </xdr:to>
    <xdr:cxnSp macro="">
      <xdr:nvCxnSpPr>
        <xdr:cNvPr id="499" name="直線コネクタ 498">
          <a:extLst>
            <a:ext uri="{FF2B5EF4-FFF2-40B4-BE49-F238E27FC236}">
              <a16:creationId xmlns:a16="http://schemas.microsoft.com/office/drawing/2014/main" id="{83DCAAA5-55D7-48D9-B7F1-7C40F85525EC}"/>
            </a:ext>
          </a:extLst>
        </xdr:cNvPr>
        <xdr:cNvCxnSpPr/>
      </xdr:nvCxnSpPr>
      <xdr:spPr>
        <a:xfrm>
          <a:off x="18656300" y="7025679"/>
          <a:ext cx="889000" cy="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08F84118-6BA9-4AAD-ADD9-1486EEF0EDE4}"/>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266E8445-BB54-44AC-BD16-2603DB158FDE}"/>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7A43B48B-E855-4D36-9178-7DDA3942068F}"/>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ABA623B9-46B1-45FC-8433-C2EA1BBC0806}"/>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35730</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A7FDD119-C5E4-4DBD-82F1-29E13C3A6711}"/>
            </a:ext>
          </a:extLst>
        </xdr:cNvPr>
        <xdr:cNvSpPr txBox="1"/>
      </xdr:nvSpPr>
      <xdr:spPr>
        <a:xfrm>
          <a:off x="21043411" y="706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38977</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7FFE2105-E705-4897-81A4-57F09A12769E}"/>
            </a:ext>
          </a:extLst>
        </xdr:cNvPr>
        <xdr:cNvSpPr txBox="1"/>
      </xdr:nvSpPr>
      <xdr:spPr>
        <a:xfrm>
          <a:off x="20167111" y="706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39891</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3ED5EB06-543C-4550-92BF-2A96F6EE2D10}"/>
            </a:ext>
          </a:extLst>
        </xdr:cNvPr>
        <xdr:cNvSpPr txBox="1"/>
      </xdr:nvSpPr>
      <xdr:spPr>
        <a:xfrm>
          <a:off x="19278111" y="706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38156</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6D4FCFCB-9060-497E-B47D-0869DD2D3B9E}"/>
            </a:ext>
          </a:extLst>
        </xdr:cNvPr>
        <xdr:cNvSpPr txBox="1"/>
      </xdr:nvSpPr>
      <xdr:spPr>
        <a:xfrm>
          <a:off x="18389111" y="706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B6E51B9C-6E8F-4CC3-85B4-C1D9B2B20D6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4F019AD-0833-430B-B480-9A1801BAE1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AF482686-1914-45E2-84AF-B25B9D672DA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476CEA8-4668-48EA-BE6F-AC9EEACBA83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D0A477A0-6FC5-45F5-95BC-1BDA19BE918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251C5F01-03C0-481A-9A9C-E2CC7E1FAFC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2ED7D12D-D6E8-4DEB-8E28-1444504710A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CA5E5C58-9FDC-4987-89E3-DAA4F070C1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75E1A59-7574-4154-87F2-CCA79AEFC58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F104BB44-38C7-4EA7-9934-B1770136F7A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5188D5E8-83F8-4B05-B265-87A283F859D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8EE14A5D-AC8B-426D-BC62-18ACE607600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5ED70721-0CBF-4A92-B321-C24D1F5DC16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A5D02209-EFEA-40C0-820E-3CF9ED72D11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E5516915-53D0-4631-82CB-764F1AF8BD6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E3F440BA-D4BB-418E-AD84-CBD509B1A16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289435A2-A538-4C12-B855-7C590D16F41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F41B6D1A-2EA6-429E-96A6-A4CB702915D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8DDE42F6-C29F-4601-B292-C9B7B32612B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AFF5927A-B9C6-4D4A-90C7-CAE2F370AC2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7D6AF830-6B82-465D-BE44-F69F742BE1B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D617854-6B35-4BCB-A98A-F0221C758B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78A22925-FB58-49C3-A817-5F79320B884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49C8A612-F659-43C6-BEE3-C1CF27AA6CF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A6D0CEE9-07E4-4731-810A-5758631BA627}"/>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E67E2B04-82E1-4D8F-98EC-CF1F5A0EF9F2}"/>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9B1677D9-155E-45E5-87B0-AFB4BF993D6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DF235B5C-5FAA-4235-BE5A-D5EFCD48DA01}"/>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C164D7A3-549B-44E1-B9B2-FFB2A55485CD}"/>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52430816-97F4-4E7F-AC55-B9BDE247604E}"/>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4549D645-6058-4745-ABED-596C1F5B8E65}"/>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1E884FA2-0DA4-4298-AADD-F71A55BE6FA1}"/>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0C5FC5C3-E64F-46EC-93DA-4889037E489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E1BBC87E-9B95-48C2-9773-E3DAED7CEFBA}"/>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AD464C6C-2CF7-4B7D-B5E5-38B61AED7CC2}"/>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2CF11CB-23BE-4991-B30B-9E10787A4BC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F56106B-845D-41BF-B432-7B8907479F7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6014C29-35B7-4D21-A730-11D13611AC6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5A3E1F9-2239-437D-AAF4-AEE87AA762C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6AF02AB-07AA-4862-971B-BBD21DF236D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48" name="楕円 547">
          <a:extLst>
            <a:ext uri="{FF2B5EF4-FFF2-40B4-BE49-F238E27FC236}">
              <a16:creationId xmlns:a16="http://schemas.microsoft.com/office/drawing/2014/main" id="{167C8F9D-FCA1-4784-844F-58DF7AE99B84}"/>
            </a:ext>
          </a:extLst>
        </xdr:cNvPr>
        <xdr:cNvSpPr/>
      </xdr:nvSpPr>
      <xdr:spPr>
        <a:xfrm>
          <a:off x="16268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106697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D2627280-B2A5-4A25-8917-F45579C92030}"/>
            </a:ext>
          </a:extLst>
        </xdr:cNvPr>
        <xdr:cNvSpPr txBox="1"/>
      </xdr:nvSpPr>
      <xdr:spPr>
        <a:xfrm>
          <a:off x="16357600"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69215</xdr:rowOff>
    </xdr:from>
    <xdr:to>
      <xdr:col>81</xdr:col>
      <xdr:colOff>101600</xdr:colOff>
      <xdr:row>59</xdr:row>
      <xdr:rowOff>170815</xdr:rowOff>
    </xdr:to>
    <xdr:sp macro="" textlink="">
      <xdr:nvSpPr>
        <xdr:cNvPr id="550" name="楕円 549">
          <a:extLst>
            <a:ext uri="{FF2B5EF4-FFF2-40B4-BE49-F238E27FC236}">
              <a16:creationId xmlns:a16="http://schemas.microsoft.com/office/drawing/2014/main" id="{97F678DB-B78D-4EE8-B8F9-971AE29A251C}"/>
            </a:ext>
          </a:extLst>
        </xdr:cNvPr>
        <xdr:cNvSpPr/>
      </xdr:nvSpPr>
      <xdr:spPr>
        <a:xfrm>
          <a:off x="1543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120015</xdr:rowOff>
    </xdr:from>
    <xdr:to>
      <xdr:col>85</xdr:col>
      <xdr:colOff>127000</xdr:colOff>
      <xdr:row>60</xdr:row>
      <xdr:rowOff>7620</xdr:rowOff>
    </xdr:to>
    <xdr:cxnSp macro="">
      <xdr:nvCxnSpPr>
        <xdr:cNvPr id="551" name="直線コネクタ 550">
          <a:extLst>
            <a:ext uri="{FF2B5EF4-FFF2-40B4-BE49-F238E27FC236}">
              <a16:creationId xmlns:a16="http://schemas.microsoft.com/office/drawing/2014/main" id="{A38DDCBC-CAEC-4E0C-AC10-2638558BAA65}"/>
            </a:ext>
          </a:extLst>
        </xdr:cNvPr>
        <xdr:cNvCxnSpPr/>
      </xdr:nvCxnSpPr>
      <xdr:spPr>
        <a:xfrm>
          <a:off x="15481300" y="1023556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25400</xdr:rowOff>
    </xdr:from>
    <xdr:to>
      <xdr:col>76</xdr:col>
      <xdr:colOff>165100</xdr:colOff>
      <xdr:row>59</xdr:row>
      <xdr:rowOff>127000</xdr:rowOff>
    </xdr:to>
    <xdr:sp macro="" textlink="">
      <xdr:nvSpPr>
        <xdr:cNvPr id="552" name="楕円 551">
          <a:extLst>
            <a:ext uri="{FF2B5EF4-FFF2-40B4-BE49-F238E27FC236}">
              <a16:creationId xmlns:a16="http://schemas.microsoft.com/office/drawing/2014/main" id="{4676BA80-9C9B-4277-8F67-433FD2C21C45}"/>
            </a:ext>
          </a:extLst>
        </xdr:cNvPr>
        <xdr:cNvSpPr/>
      </xdr:nvSpPr>
      <xdr:spPr>
        <a:xfrm>
          <a:off x="14541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76200</xdr:rowOff>
    </xdr:from>
    <xdr:to>
      <xdr:col>81</xdr:col>
      <xdr:colOff>50800</xdr:colOff>
      <xdr:row>59</xdr:row>
      <xdr:rowOff>120015</xdr:rowOff>
    </xdr:to>
    <xdr:cxnSp macro="">
      <xdr:nvCxnSpPr>
        <xdr:cNvPr id="553" name="直線コネクタ 552">
          <a:extLst>
            <a:ext uri="{FF2B5EF4-FFF2-40B4-BE49-F238E27FC236}">
              <a16:creationId xmlns:a16="http://schemas.microsoft.com/office/drawing/2014/main" id="{657893D8-009F-4A3B-8E39-9C6584B90348}"/>
            </a:ext>
          </a:extLst>
        </xdr:cNvPr>
        <xdr:cNvCxnSpPr/>
      </xdr:nvCxnSpPr>
      <xdr:spPr>
        <a:xfrm>
          <a:off x="14592300" y="101917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141605</xdr:rowOff>
    </xdr:from>
    <xdr:to>
      <xdr:col>72</xdr:col>
      <xdr:colOff>38100</xdr:colOff>
      <xdr:row>59</xdr:row>
      <xdr:rowOff>71755</xdr:rowOff>
    </xdr:to>
    <xdr:sp macro="" textlink="">
      <xdr:nvSpPr>
        <xdr:cNvPr id="554" name="楕円 553">
          <a:extLst>
            <a:ext uri="{FF2B5EF4-FFF2-40B4-BE49-F238E27FC236}">
              <a16:creationId xmlns:a16="http://schemas.microsoft.com/office/drawing/2014/main" id="{74CB596E-7DD2-4CF1-B390-87A4075D3F9F}"/>
            </a:ext>
          </a:extLst>
        </xdr:cNvPr>
        <xdr:cNvSpPr/>
      </xdr:nvSpPr>
      <xdr:spPr>
        <a:xfrm>
          <a:off x="136525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20955</xdr:rowOff>
    </xdr:from>
    <xdr:to>
      <xdr:col>76</xdr:col>
      <xdr:colOff>114300</xdr:colOff>
      <xdr:row>59</xdr:row>
      <xdr:rowOff>76200</xdr:rowOff>
    </xdr:to>
    <xdr:cxnSp macro="">
      <xdr:nvCxnSpPr>
        <xdr:cNvPr id="555" name="直線コネクタ 554">
          <a:extLst>
            <a:ext uri="{FF2B5EF4-FFF2-40B4-BE49-F238E27FC236}">
              <a16:creationId xmlns:a16="http://schemas.microsoft.com/office/drawing/2014/main" id="{8E4A852C-5C9A-4929-A05F-B670BA56C61D}"/>
            </a:ext>
          </a:extLst>
        </xdr:cNvPr>
        <xdr:cNvCxnSpPr/>
      </xdr:nvCxnSpPr>
      <xdr:spPr>
        <a:xfrm>
          <a:off x="13703300" y="101365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84455</xdr:rowOff>
    </xdr:from>
    <xdr:to>
      <xdr:col>67</xdr:col>
      <xdr:colOff>101600</xdr:colOff>
      <xdr:row>59</xdr:row>
      <xdr:rowOff>14605</xdr:rowOff>
    </xdr:to>
    <xdr:sp macro="" textlink="">
      <xdr:nvSpPr>
        <xdr:cNvPr id="556" name="楕円 555">
          <a:extLst>
            <a:ext uri="{FF2B5EF4-FFF2-40B4-BE49-F238E27FC236}">
              <a16:creationId xmlns:a16="http://schemas.microsoft.com/office/drawing/2014/main" id="{6EBE3B69-D72C-40E5-8A67-45464BF5BD33}"/>
            </a:ext>
          </a:extLst>
        </xdr:cNvPr>
        <xdr:cNvSpPr/>
      </xdr:nvSpPr>
      <xdr:spPr>
        <a:xfrm>
          <a:off x="12763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135255</xdr:rowOff>
    </xdr:from>
    <xdr:to>
      <xdr:col>71</xdr:col>
      <xdr:colOff>177800</xdr:colOff>
      <xdr:row>59</xdr:row>
      <xdr:rowOff>20955</xdr:rowOff>
    </xdr:to>
    <xdr:cxnSp macro="">
      <xdr:nvCxnSpPr>
        <xdr:cNvPr id="557" name="直線コネクタ 556">
          <a:extLst>
            <a:ext uri="{FF2B5EF4-FFF2-40B4-BE49-F238E27FC236}">
              <a16:creationId xmlns:a16="http://schemas.microsoft.com/office/drawing/2014/main" id="{BD13C6E7-8946-4372-8C5A-3999A0BBF3F2}"/>
            </a:ext>
          </a:extLst>
        </xdr:cNvPr>
        <xdr:cNvCxnSpPr/>
      </xdr:nvCxnSpPr>
      <xdr:spPr>
        <a:xfrm>
          <a:off x="12814300" y="100793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4B751C18-840A-4091-BD9E-32352121C7A2}"/>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AB233BD1-566E-4824-BE93-341B9B9418EA}"/>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A0EC0C2C-B04F-499B-BB42-79BE2A6B5D57}"/>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34B5C1A5-55BF-4828-ABAB-5F17057519B6}"/>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161942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506BBE3B-096A-48E6-82C2-65AD8BBC7A33}"/>
            </a:ext>
          </a:extLst>
        </xdr:cNvPr>
        <xdr:cNvSpPr txBox="1"/>
      </xdr:nvSpPr>
      <xdr:spPr>
        <a:xfrm>
          <a:off x="1526604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118127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80784D53-54DD-40CE-94F9-7D86076A146D}"/>
            </a:ext>
          </a:extLst>
        </xdr:cNvPr>
        <xdr:cNvSpPr txBox="1"/>
      </xdr:nvSpPr>
      <xdr:spPr>
        <a:xfrm>
          <a:off x="1438974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88282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37168DF7-D0A3-4494-A667-DC191767C206}"/>
            </a:ext>
          </a:extLst>
        </xdr:cNvPr>
        <xdr:cNvSpPr txBox="1"/>
      </xdr:nvSpPr>
      <xdr:spPr>
        <a:xfrm>
          <a:off x="135007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EA1D6C24-0A3A-4069-9137-8E025893B81A}"/>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2F8FB93-594E-4AD2-8072-1218C3F62D0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D21CB4C-9779-4CCD-B1C3-338B7900C31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38FA3D1A-5171-4B81-B2D8-EB8520B36E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082DB80-9AC4-4CF0-9901-AA941B88BC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F220F2A-C908-463F-A1B4-F48D67F95CA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B9E10B54-56C0-4655-B2EE-D234F9C25BD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AD70F99-6DCA-44BE-B2B3-8278FC1ECF5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0598506-0CC7-415A-9E2F-E23CC346B63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17A0880-A76A-479E-8F75-8E98236D8D7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94C9BD69-7DA6-4178-9E09-D418E8B65C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B23A8068-459A-4D46-B678-C369B23105A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111ADB34-E8C8-4CFB-8CB1-686224DF54C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F269AD85-3481-40C5-B238-BDAB40505FA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82D1C190-A233-41C0-8E7E-75F94A1D07E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75F42D14-0584-41E4-B64E-13F6D729719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3ECAEB43-8513-44E8-8AAF-2869D25E7B7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E2A8285A-4FB5-4276-ABC0-1192862E9DC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93B21AF6-6E3A-4686-A9FA-F67A8F0025C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5DC28B0D-8DC0-45D1-8D97-F935BEFB01D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6A081970-B1F7-40EB-8BCF-7A424FE416F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8FB4EB55-7331-495D-95B3-F0DA5AD4D3D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DB97A972-2273-4AD3-B77B-7145CF6E6B2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A7A8BB2-3AED-4B8C-8645-BD5E6F2F840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E7033881-BC89-44A1-8FED-BAE55A9821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232186FF-B8E2-4CCD-95D2-410D8EDAF28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2BCC3DE0-9386-4295-A2E9-FF8B3CF5F90F}"/>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4298C13D-74C7-4CAD-B9E9-DC8D9A3F597B}"/>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8ACDCE83-0E02-4098-BB5D-E26BFAED4798}"/>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17E84F5F-D25E-4ED5-91DE-36DD8EAB8A46}"/>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E1CF1B1A-5054-4A53-9BD0-2720E8BEF5CE}"/>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EF50A881-5B14-4390-8225-8C7AA4F90008}"/>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F89A02F2-F678-42EF-B88E-1674329DA453}"/>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E60C2D15-67AE-49E2-B2CD-8BE58851010C}"/>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63AAC497-E5BB-4CB0-A009-B0FD239AA49B}"/>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02513DC0-FE0A-4CCA-9E51-DE7A1DFA53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F53DBD2F-6EDD-4E73-A3C5-5626CB188951}"/>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33CDA61-54C8-4447-87D0-83187911470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6903538-CDA4-4057-8FF6-BEF5765E068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18DADD6-85F2-4BB2-AAA0-9C7595ADCBA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588D90B-BB52-4955-A53D-86AD1526073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5FD6DD7-E202-4083-A39B-1BB02ACB3DB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07" name="楕円 606">
          <a:extLst>
            <a:ext uri="{FF2B5EF4-FFF2-40B4-BE49-F238E27FC236}">
              <a16:creationId xmlns:a16="http://schemas.microsoft.com/office/drawing/2014/main" id="{906947EB-6CF6-4A72-A141-2ACFB76240A4}"/>
            </a:ext>
          </a:extLst>
        </xdr:cNvPr>
        <xdr:cNvSpPr/>
      </xdr:nvSpPr>
      <xdr:spPr>
        <a:xfrm>
          <a:off x="221107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22696</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C020E1DB-855F-4C41-8287-215EAC090335}"/>
            </a:ext>
          </a:extLst>
        </xdr:cNvPr>
        <xdr:cNvSpPr txBox="1"/>
      </xdr:nvSpPr>
      <xdr:spPr>
        <a:xfrm>
          <a:off x="22199600" y="1065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3084</xdr:rowOff>
    </xdr:from>
    <xdr:to>
      <xdr:col>112</xdr:col>
      <xdr:colOff>38100</xdr:colOff>
      <xdr:row>63</xdr:row>
      <xdr:rowOff>104684</xdr:rowOff>
    </xdr:to>
    <xdr:sp macro="" textlink="">
      <xdr:nvSpPr>
        <xdr:cNvPr id="609" name="楕円 608">
          <a:extLst>
            <a:ext uri="{FF2B5EF4-FFF2-40B4-BE49-F238E27FC236}">
              <a16:creationId xmlns:a16="http://schemas.microsoft.com/office/drawing/2014/main" id="{5C30855F-F23B-4BF2-8DB7-3B5A26B5D454}"/>
            </a:ext>
          </a:extLst>
        </xdr:cNvPr>
        <xdr:cNvSpPr/>
      </xdr:nvSpPr>
      <xdr:spPr>
        <a:xfrm>
          <a:off x="21272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50619</xdr:rowOff>
    </xdr:from>
    <xdr:to>
      <xdr:col>116</xdr:col>
      <xdr:colOff>63500</xdr:colOff>
      <xdr:row>63</xdr:row>
      <xdr:rowOff>53884</xdr:rowOff>
    </xdr:to>
    <xdr:cxnSp macro="">
      <xdr:nvCxnSpPr>
        <xdr:cNvPr id="610" name="直線コネクタ 609">
          <a:extLst>
            <a:ext uri="{FF2B5EF4-FFF2-40B4-BE49-F238E27FC236}">
              <a16:creationId xmlns:a16="http://schemas.microsoft.com/office/drawing/2014/main" id="{C20A9E83-3E5A-4B66-889E-9DC33A2E4DAC}"/>
            </a:ext>
          </a:extLst>
        </xdr:cNvPr>
        <xdr:cNvCxnSpPr/>
      </xdr:nvCxnSpPr>
      <xdr:spPr>
        <a:xfrm flipV="1">
          <a:off x="21323300" y="1085196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611" name="楕円 610">
          <a:extLst>
            <a:ext uri="{FF2B5EF4-FFF2-40B4-BE49-F238E27FC236}">
              <a16:creationId xmlns:a16="http://schemas.microsoft.com/office/drawing/2014/main" id="{B238B00C-B0A6-4757-9B02-A1344A8CDCC4}"/>
            </a:ext>
          </a:extLst>
        </xdr:cNvPr>
        <xdr:cNvSpPr/>
      </xdr:nvSpPr>
      <xdr:spPr>
        <a:xfrm>
          <a:off x="20383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53884</xdr:rowOff>
    </xdr:from>
    <xdr:to>
      <xdr:col>111</xdr:col>
      <xdr:colOff>177800</xdr:colOff>
      <xdr:row>63</xdr:row>
      <xdr:rowOff>53884</xdr:rowOff>
    </xdr:to>
    <xdr:cxnSp macro="">
      <xdr:nvCxnSpPr>
        <xdr:cNvPr id="612" name="直線コネクタ 611">
          <a:extLst>
            <a:ext uri="{FF2B5EF4-FFF2-40B4-BE49-F238E27FC236}">
              <a16:creationId xmlns:a16="http://schemas.microsoft.com/office/drawing/2014/main" id="{246D18B7-1500-4DBE-9EBD-A82BAD87BC72}"/>
            </a:ext>
          </a:extLst>
        </xdr:cNvPr>
        <xdr:cNvCxnSpPr/>
      </xdr:nvCxnSpPr>
      <xdr:spPr>
        <a:xfrm>
          <a:off x="20434300" y="108552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3084</xdr:rowOff>
    </xdr:from>
    <xdr:to>
      <xdr:col>102</xdr:col>
      <xdr:colOff>165100</xdr:colOff>
      <xdr:row>63</xdr:row>
      <xdr:rowOff>104684</xdr:rowOff>
    </xdr:to>
    <xdr:sp macro="" textlink="">
      <xdr:nvSpPr>
        <xdr:cNvPr id="613" name="楕円 612">
          <a:extLst>
            <a:ext uri="{FF2B5EF4-FFF2-40B4-BE49-F238E27FC236}">
              <a16:creationId xmlns:a16="http://schemas.microsoft.com/office/drawing/2014/main" id="{548C1110-5554-45AD-BC2A-AADBECA4F485}"/>
            </a:ext>
          </a:extLst>
        </xdr:cNvPr>
        <xdr:cNvSpPr/>
      </xdr:nvSpPr>
      <xdr:spPr>
        <a:xfrm>
          <a:off x="19494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53884</xdr:rowOff>
    </xdr:to>
    <xdr:cxnSp macro="">
      <xdr:nvCxnSpPr>
        <xdr:cNvPr id="614" name="直線コネクタ 613">
          <a:extLst>
            <a:ext uri="{FF2B5EF4-FFF2-40B4-BE49-F238E27FC236}">
              <a16:creationId xmlns:a16="http://schemas.microsoft.com/office/drawing/2014/main" id="{F80AFE55-50F0-42F4-9201-93760506F3E9}"/>
            </a:ext>
          </a:extLst>
        </xdr:cNvPr>
        <xdr:cNvCxnSpPr/>
      </xdr:nvCxnSpPr>
      <xdr:spPr>
        <a:xfrm>
          <a:off x="19545300" y="108552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15" name="楕円 614">
          <a:extLst>
            <a:ext uri="{FF2B5EF4-FFF2-40B4-BE49-F238E27FC236}">
              <a16:creationId xmlns:a16="http://schemas.microsoft.com/office/drawing/2014/main" id="{4A355C3E-AE29-41A5-B37B-3B8BF92CEF0B}"/>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53884</xdr:rowOff>
    </xdr:from>
    <xdr:to>
      <xdr:col>102</xdr:col>
      <xdr:colOff>114300</xdr:colOff>
      <xdr:row>63</xdr:row>
      <xdr:rowOff>57150</xdr:rowOff>
    </xdr:to>
    <xdr:cxnSp macro="">
      <xdr:nvCxnSpPr>
        <xdr:cNvPr id="616" name="直線コネクタ 615">
          <a:extLst>
            <a:ext uri="{FF2B5EF4-FFF2-40B4-BE49-F238E27FC236}">
              <a16:creationId xmlns:a16="http://schemas.microsoft.com/office/drawing/2014/main" id="{F88B7E23-3E13-47E3-9A18-791943DCB815}"/>
            </a:ext>
          </a:extLst>
        </xdr:cNvPr>
        <xdr:cNvCxnSpPr/>
      </xdr:nvCxnSpPr>
      <xdr:spPr>
        <a:xfrm flipV="1">
          <a:off x="18656300" y="108552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7" name="n_1aveValue【保健センター・保健所】&#10;一人当たり面積">
          <a:extLst>
            <a:ext uri="{FF2B5EF4-FFF2-40B4-BE49-F238E27FC236}">
              <a16:creationId xmlns:a16="http://schemas.microsoft.com/office/drawing/2014/main" id="{6DFF3A75-2AC1-4BF3-8734-0EA2CD3AF386}"/>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18" name="n_2aveValue【保健センター・保健所】&#10;一人当たり面積">
          <a:extLst>
            <a:ext uri="{FF2B5EF4-FFF2-40B4-BE49-F238E27FC236}">
              <a16:creationId xmlns:a16="http://schemas.microsoft.com/office/drawing/2014/main" id="{4359D9E2-B159-4F89-844D-3CF373588D25}"/>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9" name="n_3aveValue【保健センター・保健所】&#10;一人当たり面積">
          <a:extLst>
            <a:ext uri="{FF2B5EF4-FFF2-40B4-BE49-F238E27FC236}">
              <a16:creationId xmlns:a16="http://schemas.microsoft.com/office/drawing/2014/main" id="{DB41D9EA-8A45-463A-946B-F891E893B1E8}"/>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0" name="n_4aveValue【保健センター・保健所】&#10;一人当たり面積">
          <a:extLst>
            <a:ext uri="{FF2B5EF4-FFF2-40B4-BE49-F238E27FC236}">
              <a16:creationId xmlns:a16="http://schemas.microsoft.com/office/drawing/2014/main" id="{9F94D714-F758-4D05-9B6C-09D027943731}"/>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121211</xdr:rowOff>
    </xdr:from>
    <xdr:ext cx="469744" cy="259045"/>
    <xdr:sp macro="" textlink="">
      <xdr:nvSpPr>
        <xdr:cNvPr id="621" name="n_1mainValue【保健センター・保健所】&#10;一人当たり面積">
          <a:extLst>
            <a:ext uri="{FF2B5EF4-FFF2-40B4-BE49-F238E27FC236}">
              <a16:creationId xmlns:a16="http://schemas.microsoft.com/office/drawing/2014/main" id="{BAA0B816-66B2-4050-9195-A82752E16AE7}"/>
            </a:ext>
          </a:extLst>
        </xdr:cNvPr>
        <xdr:cNvSpPr txBox="1"/>
      </xdr:nvSpPr>
      <xdr:spPr>
        <a:xfrm>
          <a:off x="21075727" y="1057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121211</xdr:rowOff>
    </xdr:from>
    <xdr:ext cx="469744" cy="259045"/>
    <xdr:sp macro="" textlink="">
      <xdr:nvSpPr>
        <xdr:cNvPr id="622" name="n_2mainValue【保健センター・保健所】&#10;一人当たり面積">
          <a:extLst>
            <a:ext uri="{FF2B5EF4-FFF2-40B4-BE49-F238E27FC236}">
              <a16:creationId xmlns:a16="http://schemas.microsoft.com/office/drawing/2014/main" id="{17DFBC65-2C83-454F-8126-44608CB25EBB}"/>
            </a:ext>
          </a:extLst>
        </xdr:cNvPr>
        <xdr:cNvSpPr txBox="1"/>
      </xdr:nvSpPr>
      <xdr:spPr>
        <a:xfrm>
          <a:off x="20199427" y="1057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121211</xdr:rowOff>
    </xdr:from>
    <xdr:ext cx="469744" cy="259045"/>
    <xdr:sp macro="" textlink="">
      <xdr:nvSpPr>
        <xdr:cNvPr id="623" name="n_3mainValue【保健センター・保健所】&#10;一人当たり面積">
          <a:extLst>
            <a:ext uri="{FF2B5EF4-FFF2-40B4-BE49-F238E27FC236}">
              <a16:creationId xmlns:a16="http://schemas.microsoft.com/office/drawing/2014/main" id="{53706220-BC5C-44C6-9262-EA5F3B3779DF}"/>
            </a:ext>
          </a:extLst>
        </xdr:cNvPr>
        <xdr:cNvSpPr txBox="1"/>
      </xdr:nvSpPr>
      <xdr:spPr>
        <a:xfrm>
          <a:off x="19310427" y="1057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24" name="n_4mainValue【保健センター・保健所】&#10;一人当たり面積">
          <a:extLst>
            <a:ext uri="{FF2B5EF4-FFF2-40B4-BE49-F238E27FC236}">
              <a16:creationId xmlns:a16="http://schemas.microsoft.com/office/drawing/2014/main" id="{7A792984-5F22-44EC-9AF1-1B2528BBBB1E}"/>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E31144B8-287C-49FD-9656-C311CCE4E40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2EA48735-1069-461B-B99A-B12D97A9D4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2A4508DB-2C93-4140-B109-E8FA5A2554D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D973D242-72DD-4631-B09B-94053342524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F6ABAD5-3422-46F2-B2C8-DB6B930E1DC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6F6DA9CA-7E98-4F15-9205-ECB7B3168BA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DB9F4BF4-FA71-404D-A06C-17078559511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AE728D81-7811-4E90-BCD6-CBED3CFFBBB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C8887815-FC2D-4E16-96CB-561B825153C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FDA8BF5F-E5D8-4507-99F6-112A9724D9F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280E65B4-C9CE-4071-9CD4-D9F25E68AD1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FD4866CE-2668-4E41-A31F-95D02D1ADDC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EFCDFF53-3811-4B4C-92B3-B2B207332EA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4EC21223-5DA1-466E-9166-ED62DFD2EBC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5D00B034-633C-4000-AD73-0AFA0F855CB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2B8CA8C7-BDBC-4790-A4CC-DC024B0464A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4043FC48-E744-425D-BC93-D18FA8CC228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9021F90F-18EF-40D7-A532-73DD746246E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3C3EE30D-B751-44EB-B6A3-0ED6D53A522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A0F6B718-6E96-4761-98D1-226C13DA495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7040E0D4-4939-46DC-849A-BF3220A52D8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26F32045-458E-4015-9504-4503A5F0464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B8EB3C55-C8F1-4B92-95D7-A073A354DFD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738F0A91-2029-46D3-AB28-F684F8BF20C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791C089C-67E3-409A-AB5B-06464E7A6E3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9D8930C9-90B3-485B-890D-DC7C0634E31E}"/>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2B90B094-23E5-441E-A929-38A0AF000FC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27772A12-A547-44A5-AD8E-A927426228B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4FCC2B94-A12E-4FA5-8C07-937162F54549}"/>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5F4AD1C3-F05E-4748-99AA-7B4506195643}"/>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ADD5FB4B-DC7A-446B-ACE5-EBBE077B6351}"/>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C305F377-2220-4517-B72B-7FE0A6AC623D}"/>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98B49D53-BD1F-4AC0-AB0B-D029034DF98F}"/>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D3810E6B-B5CC-43D3-9AD4-AACF1FA121F9}"/>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07ECF226-A09B-479B-B389-10378F3A14E2}"/>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302E1A7D-F683-41B2-84A0-07FA06551D1B}"/>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F293237-B059-4A88-864D-7900C11595D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515E888-C8D8-4F4D-9DD4-64BD36E52C9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5CFD97E-160D-47FA-8CBC-386045E618A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39D74FE-6D9A-4423-86FD-D85CB60EDDF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96D7147-6AD3-4313-AA6D-CC9B1D60A8B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127726</xdr:rowOff>
    </xdr:from>
    <xdr:to>
      <xdr:col>85</xdr:col>
      <xdr:colOff>177800</xdr:colOff>
      <xdr:row>83</xdr:row>
      <xdr:rowOff>57876</xdr:rowOff>
    </xdr:to>
    <xdr:sp macro="" textlink="">
      <xdr:nvSpPr>
        <xdr:cNvPr id="666" name="楕円 665">
          <a:extLst>
            <a:ext uri="{FF2B5EF4-FFF2-40B4-BE49-F238E27FC236}">
              <a16:creationId xmlns:a16="http://schemas.microsoft.com/office/drawing/2014/main" id="{754088BB-B421-4A0B-9F68-79A52C91CD6A}"/>
            </a:ext>
          </a:extLst>
        </xdr:cNvPr>
        <xdr:cNvSpPr/>
      </xdr:nvSpPr>
      <xdr:spPr>
        <a:xfrm>
          <a:off x="162687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150603</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8E6F4023-8C43-444C-B8DF-7EB88619B796}"/>
            </a:ext>
          </a:extLst>
        </xdr:cNvPr>
        <xdr:cNvSpPr txBox="1"/>
      </xdr:nvSpPr>
      <xdr:spPr>
        <a:xfrm>
          <a:off x="16357600" y="14038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119562</xdr:rowOff>
    </xdr:from>
    <xdr:to>
      <xdr:col>81</xdr:col>
      <xdr:colOff>101600</xdr:colOff>
      <xdr:row>83</xdr:row>
      <xdr:rowOff>49712</xdr:rowOff>
    </xdr:to>
    <xdr:sp macro="" textlink="">
      <xdr:nvSpPr>
        <xdr:cNvPr id="668" name="楕円 667">
          <a:extLst>
            <a:ext uri="{FF2B5EF4-FFF2-40B4-BE49-F238E27FC236}">
              <a16:creationId xmlns:a16="http://schemas.microsoft.com/office/drawing/2014/main" id="{6219CB69-9CEA-4849-B806-CC598633EA46}"/>
            </a:ext>
          </a:extLst>
        </xdr:cNvPr>
        <xdr:cNvSpPr/>
      </xdr:nvSpPr>
      <xdr:spPr>
        <a:xfrm>
          <a:off x="15430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7076</xdr:rowOff>
    </xdr:to>
    <xdr:cxnSp macro="">
      <xdr:nvCxnSpPr>
        <xdr:cNvPr id="669" name="直線コネクタ 668">
          <a:extLst>
            <a:ext uri="{FF2B5EF4-FFF2-40B4-BE49-F238E27FC236}">
              <a16:creationId xmlns:a16="http://schemas.microsoft.com/office/drawing/2014/main" id="{491B3C43-6C5A-4E34-BD3F-B482E1F6C6E9}"/>
            </a:ext>
          </a:extLst>
        </xdr:cNvPr>
        <xdr:cNvCxnSpPr/>
      </xdr:nvCxnSpPr>
      <xdr:spPr>
        <a:xfrm>
          <a:off x="15481300" y="1422926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95069</xdr:rowOff>
    </xdr:from>
    <xdr:to>
      <xdr:col>76</xdr:col>
      <xdr:colOff>165100</xdr:colOff>
      <xdr:row>83</xdr:row>
      <xdr:rowOff>25219</xdr:rowOff>
    </xdr:to>
    <xdr:sp macro="" textlink="">
      <xdr:nvSpPr>
        <xdr:cNvPr id="670" name="楕円 669">
          <a:extLst>
            <a:ext uri="{FF2B5EF4-FFF2-40B4-BE49-F238E27FC236}">
              <a16:creationId xmlns:a16="http://schemas.microsoft.com/office/drawing/2014/main" id="{76119CC6-B54B-4024-A52D-2B660E7F8B5E}"/>
            </a:ext>
          </a:extLst>
        </xdr:cNvPr>
        <xdr:cNvSpPr/>
      </xdr:nvSpPr>
      <xdr:spPr>
        <a:xfrm>
          <a:off x="14541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145869</xdr:rowOff>
    </xdr:from>
    <xdr:to>
      <xdr:col>81</xdr:col>
      <xdr:colOff>50800</xdr:colOff>
      <xdr:row>82</xdr:row>
      <xdr:rowOff>170362</xdr:rowOff>
    </xdr:to>
    <xdr:cxnSp macro="">
      <xdr:nvCxnSpPr>
        <xdr:cNvPr id="671" name="直線コネクタ 670">
          <a:extLst>
            <a:ext uri="{FF2B5EF4-FFF2-40B4-BE49-F238E27FC236}">
              <a16:creationId xmlns:a16="http://schemas.microsoft.com/office/drawing/2014/main" id="{C6340BFB-AF99-4339-A96A-FF22B6045311}"/>
            </a:ext>
          </a:extLst>
        </xdr:cNvPr>
        <xdr:cNvCxnSpPr/>
      </xdr:nvCxnSpPr>
      <xdr:spPr>
        <a:xfrm>
          <a:off x="14592300" y="142047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65677</xdr:rowOff>
    </xdr:from>
    <xdr:to>
      <xdr:col>72</xdr:col>
      <xdr:colOff>38100</xdr:colOff>
      <xdr:row>82</xdr:row>
      <xdr:rowOff>167277</xdr:rowOff>
    </xdr:to>
    <xdr:sp macro="" textlink="">
      <xdr:nvSpPr>
        <xdr:cNvPr id="672" name="楕円 671">
          <a:extLst>
            <a:ext uri="{FF2B5EF4-FFF2-40B4-BE49-F238E27FC236}">
              <a16:creationId xmlns:a16="http://schemas.microsoft.com/office/drawing/2014/main" id="{0D9059BE-D5D0-432E-A9FD-309F2D319F55}"/>
            </a:ext>
          </a:extLst>
        </xdr:cNvPr>
        <xdr:cNvSpPr/>
      </xdr:nvSpPr>
      <xdr:spPr>
        <a:xfrm>
          <a:off x="136525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116477</xdr:rowOff>
    </xdr:from>
    <xdr:to>
      <xdr:col>76</xdr:col>
      <xdr:colOff>114300</xdr:colOff>
      <xdr:row>82</xdr:row>
      <xdr:rowOff>145869</xdr:rowOff>
    </xdr:to>
    <xdr:cxnSp macro="">
      <xdr:nvCxnSpPr>
        <xdr:cNvPr id="673" name="直線コネクタ 672">
          <a:extLst>
            <a:ext uri="{FF2B5EF4-FFF2-40B4-BE49-F238E27FC236}">
              <a16:creationId xmlns:a16="http://schemas.microsoft.com/office/drawing/2014/main" id="{33B2ABCE-FDBC-4E36-8525-51AC9309AFAE}"/>
            </a:ext>
          </a:extLst>
        </xdr:cNvPr>
        <xdr:cNvCxnSpPr/>
      </xdr:nvCxnSpPr>
      <xdr:spPr>
        <a:xfrm>
          <a:off x="13703300" y="141753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29755</xdr:rowOff>
    </xdr:from>
    <xdr:to>
      <xdr:col>67</xdr:col>
      <xdr:colOff>101600</xdr:colOff>
      <xdr:row>82</xdr:row>
      <xdr:rowOff>131355</xdr:rowOff>
    </xdr:to>
    <xdr:sp macro="" textlink="">
      <xdr:nvSpPr>
        <xdr:cNvPr id="674" name="楕円 673">
          <a:extLst>
            <a:ext uri="{FF2B5EF4-FFF2-40B4-BE49-F238E27FC236}">
              <a16:creationId xmlns:a16="http://schemas.microsoft.com/office/drawing/2014/main" id="{94E540F8-D40E-4CBF-B5DE-B5A3AF2C6A43}"/>
            </a:ext>
          </a:extLst>
        </xdr:cNvPr>
        <xdr:cNvSpPr/>
      </xdr:nvSpPr>
      <xdr:spPr>
        <a:xfrm>
          <a:off x="12763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80555</xdr:rowOff>
    </xdr:from>
    <xdr:to>
      <xdr:col>71</xdr:col>
      <xdr:colOff>177800</xdr:colOff>
      <xdr:row>82</xdr:row>
      <xdr:rowOff>116477</xdr:rowOff>
    </xdr:to>
    <xdr:cxnSp macro="">
      <xdr:nvCxnSpPr>
        <xdr:cNvPr id="675" name="直線コネクタ 674">
          <a:extLst>
            <a:ext uri="{FF2B5EF4-FFF2-40B4-BE49-F238E27FC236}">
              <a16:creationId xmlns:a16="http://schemas.microsoft.com/office/drawing/2014/main" id="{FD5C8A6A-5378-46B2-BB36-D178FFC98F75}"/>
            </a:ext>
          </a:extLst>
        </xdr:cNvPr>
        <xdr:cNvCxnSpPr/>
      </xdr:nvCxnSpPr>
      <xdr:spPr>
        <a:xfrm>
          <a:off x="12814300" y="141394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6" name="n_1aveValue【消防施設】&#10;有形固定資産減価償却率">
          <a:extLst>
            <a:ext uri="{FF2B5EF4-FFF2-40B4-BE49-F238E27FC236}">
              <a16:creationId xmlns:a16="http://schemas.microsoft.com/office/drawing/2014/main" id="{0612A4E8-A32D-4C99-A892-2296887EC122}"/>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7" name="n_2aveValue【消防施設】&#10;有形固定資産減価償却率">
          <a:extLst>
            <a:ext uri="{FF2B5EF4-FFF2-40B4-BE49-F238E27FC236}">
              <a16:creationId xmlns:a16="http://schemas.microsoft.com/office/drawing/2014/main" id="{DBD3D86B-2AFA-4929-B13F-A06FA6F94C50}"/>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8" name="n_3aveValue【消防施設】&#10;有形固定資産減価償却率">
          <a:extLst>
            <a:ext uri="{FF2B5EF4-FFF2-40B4-BE49-F238E27FC236}">
              <a16:creationId xmlns:a16="http://schemas.microsoft.com/office/drawing/2014/main" id="{63395998-EFAA-483B-8F58-0681A0801C8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75C98C69-0FFD-4AF5-BC33-945A0F4CC62F}"/>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66239</xdr:rowOff>
    </xdr:from>
    <xdr:ext cx="405111" cy="259045"/>
    <xdr:sp macro="" textlink="">
      <xdr:nvSpPr>
        <xdr:cNvPr id="680" name="n_1mainValue【消防施設】&#10;有形固定資産減価償却率">
          <a:extLst>
            <a:ext uri="{FF2B5EF4-FFF2-40B4-BE49-F238E27FC236}">
              <a16:creationId xmlns:a16="http://schemas.microsoft.com/office/drawing/2014/main" id="{12C7D4A6-7603-4467-9467-2621C71EA2D3}"/>
            </a:ext>
          </a:extLst>
        </xdr:cNvPr>
        <xdr:cNvSpPr txBox="1"/>
      </xdr:nvSpPr>
      <xdr:spPr>
        <a:xfrm>
          <a:off x="152660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81" name="n_2mainValue【消防施設】&#10;有形固定資産減価償却率">
          <a:extLst>
            <a:ext uri="{FF2B5EF4-FFF2-40B4-BE49-F238E27FC236}">
              <a16:creationId xmlns:a16="http://schemas.microsoft.com/office/drawing/2014/main" id="{615E7910-ED4D-4B71-B2C4-16A7D12F1E11}"/>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12354</xdr:rowOff>
    </xdr:from>
    <xdr:ext cx="405111" cy="259045"/>
    <xdr:sp macro="" textlink="">
      <xdr:nvSpPr>
        <xdr:cNvPr id="682" name="n_3mainValue【消防施設】&#10;有形固定資産減価償却率">
          <a:extLst>
            <a:ext uri="{FF2B5EF4-FFF2-40B4-BE49-F238E27FC236}">
              <a16:creationId xmlns:a16="http://schemas.microsoft.com/office/drawing/2014/main" id="{8D7555D6-12AB-4A1D-8D42-48C9B2AF98BB}"/>
            </a:ext>
          </a:extLst>
        </xdr:cNvPr>
        <xdr:cNvSpPr txBox="1"/>
      </xdr:nvSpPr>
      <xdr:spPr>
        <a:xfrm>
          <a:off x="13500744" y="1389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147882</xdr:rowOff>
    </xdr:from>
    <xdr:ext cx="405111" cy="259045"/>
    <xdr:sp macro="" textlink="">
      <xdr:nvSpPr>
        <xdr:cNvPr id="683" name="n_4mainValue【消防施設】&#10;有形固定資産減価償却率">
          <a:extLst>
            <a:ext uri="{FF2B5EF4-FFF2-40B4-BE49-F238E27FC236}">
              <a16:creationId xmlns:a16="http://schemas.microsoft.com/office/drawing/2014/main" id="{8EFCBAE9-705D-4594-965B-2FF6EE968D41}"/>
            </a:ext>
          </a:extLst>
        </xdr:cNvPr>
        <xdr:cNvSpPr txBox="1"/>
      </xdr:nvSpPr>
      <xdr:spPr>
        <a:xfrm>
          <a:off x="12611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26C012E2-AE5F-482A-9324-FC9DA12352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3F8A084C-B583-484B-94FD-94CABCF7A38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43CDA6FF-6A5F-48C9-A82F-EE4A000A03D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B7103D3F-3900-49CE-BD03-FF6A150DF6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30137056-FECC-4AF8-9B8E-2F377E900A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FC08822C-1416-41EE-9758-5EBEB5DFFFF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619507FF-6041-4039-B21B-38F24F0562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6DEC10DF-6586-4F25-A23B-3B001C6EA6D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878C448-8D69-4722-8B49-9B2B37C073E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392BBF0-5092-4A88-B218-33C1C692CE2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5F6CF06F-C846-4067-9A42-7DC2FAD741A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8381196-A10F-48FE-B0D7-CC672F03E8E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A62C86B2-5171-453B-A250-117D73AA66F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7362DCB-D93F-42F2-956C-3BD1D42343A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DF073D99-F273-4F3B-B650-0F87ADB48B7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25F9F08D-B14A-4F7B-A0A5-8D210622B2D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2D5E5BA-BB0F-4F65-9129-B1B45798A54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7313107D-B4D8-425D-8E52-BCCD48E9130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A390908D-89D6-4CB9-8C41-23A656413B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5D30124A-EAE7-46DC-A5C7-43C760E0A05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7614D993-086F-4E1F-A628-24CD8ACD56B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AFFCDB4A-BE51-41B1-8B25-963F44114F7D}"/>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D94C8DFA-05EE-4E97-9902-CD24C792C2ED}"/>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BAFCCAA5-17FB-446D-A76F-B6DD7080B523}"/>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9B5BB593-ED24-4655-804F-6733CE3977E3}"/>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9031C7DB-8190-47EF-9844-CE4F9B63353E}"/>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0" name="【消防施設】&#10;一人当たり面積平均値テキスト">
          <a:extLst>
            <a:ext uri="{FF2B5EF4-FFF2-40B4-BE49-F238E27FC236}">
              <a16:creationId xmlns:a16="http://schemas.microsoft.com/office/drawing/2014/main" id="{04FCC91D-1040-444A-9F23-037D7DA7B88E}"/>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702A6594-4D2F-48ED-A071-808BC4F2D33F}"/>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2D335B05-9E93-4AE6-858C-ECC8DD532591}"/>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DCBC620E-EC4D-4222-BD3E-FF4E5F8DC9A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6A441CFA-BE77-4DA2-85F8-20D817933179}"/>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1FD121FD-E0F5-424E-83AA-73585079F174}"/>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65E5970-F727-4B02-9C97-2FFC0A0B397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62DA61A-8E87-44E2-A3DD-871BFE3443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351173B-24DA-4C70-AE32-CC1502FA4F6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5E724D1-EA94-4BE1-A880-4374F08B063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143CB39-273B-49E4-8FEA-87DBD70C818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721" name="楕円 720">
          <a:extLst>
            <a:ext uri="{FF2B5EF4-FFF2-40B4-BE49-F238E27FC236}">
              <a16:creationId xmlns:a16="http://schemas.microsoft.com/office/drawing/2014/main" id="{27FE9E3E-19C2-461F-93CC-2AE129C9A786}"/>
            </a:ext>
          </a:extLst>
        </xdr:cNvPr>
        <xdr:cNvSpPr/>
      </xdr:nvSpPr>
      <xdr:spPr>
        <a:xfrm>
          <a:off x="22110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722" name="【消防施設】&#10;一人当たり面積該当値テキスト">
          <a:extLst>
            <a:ext uri="{FF2B5EF4-FFF2-40B4-BE49-F238E27FC236}">
              <a16:creationId xmlns:a16="http://schemas.microsoft.com/office/drawing/2014/main" id="{6B6543CC-35C7-4B16-8D58-A4B07DD69F21}"/>
            </a:ext>
          </a:extLst>
        </xdr:cNvPr>
        <xdr:cNvSpPr txBox="1"/>
      </xdr:nvSpPr>
      <xdr:spPr>
        <a:xfrm>
          <a:off x="22199600"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723" name="楕円 722">
          <a:extLst>
            <a:ext uri="{FF2B5EF4-FFF2-40B4-BE49-F238E27FC236}">
              <a16:creationId xmlns:a16="http://schemas.microsoft.com/office/drawing/2014/main" id="{D41EE135-5B55-46C5-A0DB-31442DEA735A}"/>
            </a:ext>
          </a:extLst>
        </xdr:cNvPr>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83820</xdr:rowOff>
    </xdr:to>
    <xdr:cxnSp macro="">
      <xdr:nvCxnSpPr>
        <xdr:cNvPr id="724" name="直線コネクタ 723">
          <a:extLst>
            <a:ext uri="{FF2B5EF4-FFF2-40B4-BE49-F238E27FC236}">
              <a16:creationId xmlns:a16="http://schemas.microsoft.com/office/drawing/2014/main" id="{5B71685B-27ED-4C59-9D95-B44CEA49ED51}"/>
            </a:ext>
          </a:extLst>
        </xdr:cNvPr>
        <xdr:cNvCxnSpPr/>
      </xdr:nvCxnSpPr>
      <xdr:spPr>
        <a:xfrm>
          <a:off x="21323300" y="1448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5" name="楕円 724">
          <a:extLst>
            <a:ext uri="{FF2B5EF4-FFF2-40B4-BE49-F238E27FC236}">
              <a16:creationId xmlns:a16="http://schemas.microsoft.com/office/drawing/2014/main" id="{265A9EAC-53BE-439B-85D4-C818FD954D64}"/>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106680</xdr:rowOff>
    </xdr:to>
    <xdr:cxnSp macro="">
      <xdr:nvCxnSpPr>
        <xdr:cNvPr id="726" name="直線コネクタ 725">
          <a:extLst>
            <a:ext uri="{FF2B5EF4-FFF2-40B4-BE49-F238E27FC236}">
              <a16:creationId xmlns:a16="http://schemas.microsoft.com/office/drawing/2014/main" id="{B4236495-7D78-431F-B98D-CDDD46BE6F7A}"/>
            </a:ext>
          </a:extLst>
        </xdr:cNvPr>
        <xdr:cNvCxnSpPr/>
      </xdr:nvCxnSpPr>
      <xdr:spPr>
        <a:xfrm flipV="1">
          <a:off x="20434300" y="14485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65024</xdr:rowOff>
    </xdr:from>
    <xdr:to>
      <xdr:col>102</xdr:col>
      <xdr:colOff>165100</xdr:colOff>
      <xdr:row>84</xdr:row>
      <xdr:rowOff>166624</xdr:rowOff>
    </xdr:to>
    <xdr:sp macro="" textlink="">
      <xdr:nvSpPr>
        <xdr:cNvPr id="727" name="楕円 726">
          <a:extLst>
            <a:ext uri="{FF2B5EF4-FFF2-40B4-BE49-F238E27FC236}">
              <a16:creationId xmlns:a16="http://schemas.microsoft.com/office/drawing/2014/main" id="{E8DCAFEC-6162-4CAE-AEFD-070F5294E9B1}"/>
            </a:ext>
          </a:extLst>
        </xdr:cNvPr>
        <xdr:cNvSpPr/>
      </xdr:nvSpPr>
      <xdr:spPr>
        <a:xfrm>
          <a:off x="19494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115824</xdr:rowOff>
    </xdr:to>
    <xdr:cxnSp macro="">
      <xdr:nvCxnSpPr>
        <xdr:cNvPr id="728" name="直線コネクタ 727">
          <a:extLst>
            <a:ext uri="{FF2B5EF4-FFF2-40B4-BE49-F238E27FC236}">
              <a16:creationId xmlns:a16="http://schemas.microsoft.com/office/drawing/2014/main" id="{4D17C3C6-DA6C-4C64-9253-38B6F84296C9}"/>
            </a:ext>
          </a:extLst>
        </xdr:cNvPr>
        <xdr:cNvCxnSpPr/>
      </xdr:nvCxnSpPr>
      <xdr:spPr>
        <a:xfrm flipV="1">
          <a:off x="19545300" y="14508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729" name="楕円 728">
          <a:extLst>
            <a:ext uri="{FF2B5EF4-FFF2-40B4-BE49-F238E27FC236}">
              <a16:creationId xmlns:a16="http://schemas.microsoft.com/office/drawing/2014/main" id="{F2CC670E-1099-4057-8FDE-8D17FCF9401B}"/>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115824</xdr:rowOff>
    </xdr:to>
    <xdr:cxnSp macro="">
      <xdr:nvCxnSpPr>
        <xdr:cNvPr id="730" name="直線コネクタ 729">
          <a:extLst>
            <a:ext uri="{FF2B5EF4-FFF2-40B4-BE49-F238E27FC236}">
              <a16:creationId xmlns:a16="http://schemas.microsoft.com/office/drawing/2014/main" id="{4C48F0A2-97E2-4AD6-B05B-09534C01853D}"/>
            </a:ext>
          </a:extLst>
        </xdr:cNvPr>
        <xdr:cNvCxnSpPr/>
      </xdr:nvCxnSpPr>
      <xdr:spPr>
        <a:xfrm>
          <a:off x="18656300" y="1451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1" name="n_1aveValue【消防施設】&#10;一人当たり面積">
          <a:extLst>
            <a:ext uri="{FF2B5EF4-FFF2-40B4-BE49-F238E27FC236}">
              <a16:creationId xmlns:a16="http://schemas.microsoft.com/office/drawing/2014/main" id="{DB0BD26F-1990-4545-9A01-B80D44D53819}"/>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2" name="n_2aveValue【消防施設】&#10;一人当たり面積">
          <a:extLst>
            <a:ext uri="{FF2B5EF4-FFF2-40B4-BE49-F238E27FC236}">
              <a16:creationId xmlns:a16="http://schemas.microsoft.com/office/drawing/2014/main" id="{B246BBEB-C7E0-4694-91BC-5B4840DB7742}"/>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3" name="n_3aveValue【消防施設】&#10;一人当たり面積">
          <a:extLst>
            <a:ext uri="{FF2B5EF4-FFF2-40B4-BE49-F238E27FC236}">
              <a16:creationId xmlns:a16="http://schemas.microsoft.com/office/drawing/2014/main" id="{8D2A0E4F-DFAC-47DA-BD68-DF4D23A90E9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4" name="n_4aveValue【消防施設】&#10;一人当たり面積">
          <a:extLst>
            <a:ext uri="{FF2B5EF4-FFF2-40B4-BE49-F238E27FC236}">
              <a16:creationId xmlns:a16="http://schemas.microsoft.com/office/drawing/2014/main" id="{5650DB8A-3BA4-476A-A18B-FCE437128432}"/>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735" name="n_1mainValue【消防施設】&#10;一人当たり面積">
          <a:extLst>
            <a:ext uri="{FF2B5EF4-FFF2-40B4-BE49-F238E27FC236}">
              <a16:creationId xmlns:a16="http://schemas.microsoft.com/office/drawing/2014/main" id="{A723020A-6873-4155-88A8-DA361270C1A9}"/>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6" name="n_2mainValue【消防施設】&#10;一人当たり面積">
          <a:extLst>
            <a:ext uri="{FF2B5EF4-FFF2-40B4-BE49-F238E27FC236}">
              <a16:creationId xmlns:a16="http://schemas.microsoft.com/office/drawing/2014/main" id="{98EEFC17-5159-4754-984C-E64A9B7C8A25}"/>
            </a:ext>
          </a:extLst>
        </xdr:cNvPr>
        <xdr:cNvSpPr txBox="1"/>
      </xdr:nvSpPr>
      <xdr:spPr>
        <a:xfrm>
          <a:off x="20199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157751</xdr:rowOff>
    </xdr:from>
    <xdr:ext cx="469744" cy="259045"/>
    <xdr:sp macro="" textlink="">
      <xdr:nvSpPr>
        <xdr:cNvPr id="737" name="n_3mainValue【消防施設】&#10;一人当たり面積">
          <a:extLst>
            <a:ext uri="{FF2B5EF4-FFF2-40B4-BE49-F238E27FC236}">
              <a16:creationId xmlns:a16="http://schemas.microsoft.com/office/drawing/2014/main" id="{0A3970CD-D81D-46ED-A7DB-BDB20025DBC4}"/>
            </a:ext>
          </a:extLst>
        </xdr:cNvPr>
        <xdr:cNvSpPr txBox="1"/>
      </xdr:nvSpPr>
      <xdr:spPr>
        <a:xfrm>
          <a:off x="19310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738" name="n_4mainValue【消防施設】&#10;一人当たり面積">
          <a:extLst>
            <a:ext uri="{FF2B5EF4-FFF2-40B4-BE49-F238E27FC236}">
              <a16:creationId xmlns:a16="http://schemas.microsoft.com/office/drawing/2014/main" id="{689BCA8B-A16F-4C72-B362-0848835226A8}"/>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A1418540-27E2-4DF4-8A6F-22F1D3813C6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B184A431-67D0-4E01-A4CD-11D0166D1A8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4C71F91C-676F-4A8D-AEA6-9D1E03F4FA2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F49B1349-BC11-44E0-9869-D55AC9751C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912CC26-6663-4013-AA03-28A3B790722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64C6F2A4-F9E3-4848-A80A-4CB094367C9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6519148-96BE-4E4D-AFF5-53DED480DCC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5E13238-2288-4434-AA5E-3584A770D4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B973C5D5-4A17-4A72-8DA8-FE65DD3D926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62E18B5-7C6C-4149-B4CA-FF5C232A018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B08FC19-961F-47F2-8C98-1291D63952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821E8DE0-BADD-467E-937C-BF7EA92854A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ADD2F6B2-2AC6-4C96-B67E-6C5EE9C6640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77DE4FE5-48C6-49AF-BEDD-9E1F5B5DA46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38688B3-9F98-4D90-9C70-BD47A8FAE04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8FBA42D0-F7F1-450D-BFAD-0261EAE2845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2D035A63-9E86-44E6-B021-670DA00E367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D3F91CA8-E4BB-4254-B3A7-84C3EE429C7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9703C2BA-ACAA-4AC4-AD9B-00A73E14ABE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78DB8186-294E-4D82-98FF-3396ABEEB6C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D496A9C6-4F09-430B-8BFE-B866CFAF599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3BE652B2-BBEF-4212-9DD1-4D60306E9FD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F5B302ED-ABFA-42F9-AFF2-C33FFB945E3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A7BDDA95-702D-4107-B84A-B4A18430951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CC9E982C-B1AF-4640-A694-3373D84C98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6538B017-21FC-486A-8394-2D2B966EDECA}"/>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7EF27100-0D5E-406B-B368-BE83491D155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C0888576-0232-4A1F-B377-BF589CDA089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5D5C1CE4-4BA2-4B13-AEAE-CF97A738C1D1}"/>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52406C50-A273-4235-AF1B-A9443A55AF2E}"/>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B5A020D1-5E79-4ABC-9167-FB40655C6BC3}"/>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8845CF52-5EAF-41CA-A4C9-8DDAA2DA8513}"/>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3A69922C-9D15-4688-819F-1FE7817B83BE}"/>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3B6654EC-0709-4F25-8378-08B91C035EDD}"/>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1EBDBBAB-0CB1-4CF3-8DC1-5EF99186EC7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28FF18C2-C334-4842-B8B8-EDA3FC1A8BA5}"/>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BE28959-C734-4D9B-8631-125F2CA45E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177810E-1293-40DF-82DB-7E33664784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526F1F3-952D-48FB-AD3E-4B64E80CA8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C87F9E3-DB43-4DE7-AE2E-3097DA0B4F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05B1D36-C162-4715-97CA-F6283C651F6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5806</xdr:rowOff>
    </xdr:from>
    <xdr:to>
      <xdr:col>85</xdr:col>
      <xdr:colOff>177800</xdr:colOff>
      <xdr:row>106</xdr:row>
      <xdr:rowOff>107406</xdr:rowOff>
    </xdr:to>
    <xdr:sp macro="" textlink="">
      <xdr:nvSpPr>
        <xdr:cNvPr id="780" name="楕円 779">
          <a:extLst>
            <a:ext uri="{FF2B5EF4-FFF2-40B4-BE49-F238E27FC236}">
              <a16:creationId xmlns:a16="http://schemas.microsoft.com/office/drawing/2014/main" id="{5024DD4E-2E1E-42D4-9BA9-CFAAFAF30D3F}"/>
            </a:ext>
          </a:extLst>
        </xdr:cNvPr>
        <xdr:cNvSpPr/>
      </xdr:nvSpPr>
      <xdr:spPr>
        <a:xfrm>
          <a:off x="16268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155683</xdr:rowOff>
    </xdr:from>
    <xdr:ext cx="405111" cy="259045"/>
    <xdr:sp macro="" textlink="">
      <xdr:nvSpPr>
        <xdr:cNvPr id="781" name="【庁舎】&#10;有形固定資産減価償却率該当値テキスト">
          <a:extLst>
            <a:ext uri="{FF2B5EF4-FFF2-40B4-BE49-F238E27FC236}">
              <a16:creationId xmlns:a16="http://schemas.microsoft.com/office/drawing/2014/main" id="{FAE95C68-B578-4E56-A19C-0F0AB27A8B6B}"/>
            </a:ext>
          </a:extLst>
        </xdr:cNvPr>
        <xdr:cNvSpPr txBox="1"/>
      </xdr:nvSpPr>
      <xdr:spPr>
        <a:xfrm>
          <a:off x="16357600"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133169</xdr:rowOff>
    </xdr:from>
    <xdr:to>
      <xdr:col>81</xdr:col>
      <xdr:colOff>101600</xdr:colOff>
      <xdr:row>106</xdr:row>
      <xdr:rowOff>63319</xdr:rowOff>
    </xdr:to>
    <xdr:sp macro="" textlink="">
      <xdr:nvSpPr>
        <xdr:cNvPr id="782" name="楕円 781">
          <a:extLst>
            <a:ext uri="{FF2B5EF4-FFF2-40B4-BE49-F238E27FC236}">
              <a16:creationId xmlns:a16="http://schemas.microsoft.com/office/drawing/2014/main" id="{4B79E2B7-7842-4BCF-819E-3B074E4C4DCA}"/>
            </a:ext>
          </a:extLst>
        </xdr:cNvPr>
        <xdr:cNvSpPr/>
      </xdr:nvSpPr>
      <xdr:spPr>
        <a:xfrm>
          <a:off x="15430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12519</xdr:rowOff>
    </xdr:from>
    <xdr:to>
      <xdr:col>85</xdr:col>
      <xdr:colOff>127000</xdr:colOff>
      <xdr:row>106</xdr:row>
      <xdr:rowOff>56606</xdr:rowOff>
    </xdr:to>
    <xdr:cxnSp macro="">
      <xdr:nvCxnSpPr>
        <xdr:cNvPr id="783" name="直線コネクタ 782">
          <a:extLst>
            <a:ext uri="{FF2B5EF4-FFF2-40B4-BE49-F238E27FC236}">
              <a16:creationId xmlns:a16="http://schemas.microsoft.com/office/drawing/2014/main" id="{73B48B75-6E33-4975-BF44-3CEE8B0F727D}"/>
            </a:ext>
          </a:extLst>
        </xdr:cNvPr>
        <xdr:cNvCxnSpPr/>
      </xdr:nvCxnSpPr>
      <xdr:spPr>
        <a:xfrm>
          <a:off x="15481300" y="1818621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108676</xdr:rowOff>
    </xdr:from>
    <xdr:to>
      <xdr:col>76</xdr:col>
      <xdr:colOff>165100</xdr:colOff>
      <xdr:row>106</xdr:row>
      <xdr:rowOff>38826</xdr:rowOff>
    </xdr:to>
    <xdr:sp macro="" textlink="">
      <xdr:nvSpPr>
        <xdr:cNvPr id="784" name="楕円 783">
          <a:extLst>
            <a:ext uri="{FF2B5EF4-FFF2-40B4-BE49-F238E27FC236}">
              <a16:creationId xmlns:a16="http://schemas.microsoft.com/office/drawing/2014/main" id="{0EB4D223-0320-4F59-9AB5-195C52C3B569}"/>
            </a:ext>
          </a:extLst>
        </xdr:cNvPr>
        <xdr:cNvSpPr/>
      </xdr:nvSpPr>
      <xdr:spPr>
        <a:xfrm>
          <a:off x="14541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159476</xdr:rowOff>
    </xdr:from>
    <xdr:to>
      <xdr:col>81</xdr:col>
      <xdr:colOff>50800</xdr:colOff>
      <xdr:row>106</xdr:row>
      <xdr:rowOff>12519</xdr:rowOff>
    </xdr:to>
    <xdr:cxnSp macro="">
      <xdr:nvCxnSpPr>
        <xdr:cNvPr id="785" name="直線コネクタ 784">
          <a:extLst>
            <a:ext uri="{FF2B5EF4-FFF2-40B4-BE49-F238E27FC236}">
              <a16:creationId xmlns:a16="http://schemas.microsoft.com/office/drawing/2014/main" id="{62341925-8EF5-49B0-AA61-5B7F87EEB0B2}"/>
            </a:ext>
          </a:extLst>
        </xdr:cNvPr>
        <xdr:cNvCxnSpPr/>
      </xdr:nvCxnSpPr>
      <xdr:spPr>
        <a:xfrm>
          <a:off x="14592300" y="1816172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74386</xdr:rowOff>
    </xdr:from>
    <xdr:to>
      <xdr:col>72</xdr:col>
      <xdr:colOff>38100</xdr:colOff>
      <xdr:row>106</xdr:row>
      <xdr:rowOff>4536</xdr:rowOff>
    </xdr:to>
    <xdr:sp macro="" textlink="">
      <xdr:nvSpPr>
        <xdr:cNvPr id="786" name="楕円 785">
          <a:extLst>
            <a:ext uri="{FF2B5EF4-FFF2-40B4-BE49-F238E27FC236}">
              <a16:creationId xmlns:a16="http://schemas.microsoft.com/office/drawing/2014/main" id="{98CEC080-9654-4D0F-963A-9537CC93BE91}"/>
            </a:ext>
          </a:extLst>
        </xdr:cNvPr>
        <xdr:cNvSpPr/>
      </xdr:nvSpPr>
      <xdr:spPr>
        <a:xfrm>
          <a:off x="13652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125186</xdr:rowOff>
    </xdr:from>
    <xdr:to>
      <xdr:col>76</xdr:col>
      <xdr:colOff>114300</xdr:colOff>
      <xdr:row>105</xdr:row>
      <xdr:rowOff>159476</xdr:rowOff>
    </xdr:to>
    <xdr:cxnSp macro="">
      <xdr:nvCxnSpPr>
        <xdr:cNvPr id="787" name="直線コネクタ 786">
          <a:extLst>
            <a:ext uri="{FF2B5EF4-FFF2-40B4-BE49-F238E27FC236}">
              <a16:creationId xmlns:a16="http://schemas.microsoft.com/office/drawing/2014/main" id="{55FA695A-63A3-489E-847F-565748244BFD}"/>
            </a:ext>
          </a:extLst>
        </xdr:cNvPr>
        <xdr:cNvCxnSpPr/>
      </xdr:nvCxnSpPr>
      <xdr:spPr>
        <a:xfrm>
          <a:off x="13703300" y="181274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33564</xdr:rowOff>
    </xdr:from>
    <xdr:to>
      <xdr:col>67</xdr:col>
      <xdr:colOff>101600</xdr:colOff>
      <xdr:row>105</xdr:row>
      <xdr:rowOff>135164</xdr:rowOff>
    </xdr:to>
    <xdr:sp macro="" textlink="">
      <xdr:nvSpPr>
        <xdr:cNvPr id="788" name="楕円 787">
          <a:extLst>
            <a:ext uri="{FF2B5EF4-FFF2-40B4-BE49-F238E27FC236}">
              <a16:creationId xmlns:a16="http://schemas.microsoft.com/office/drawing/2014/main" id="{15AB2C89-A518-47AB-A627-E4447D40C380}"/>
            </a:ext>
          </a:extLst>
        </xdr:cNvPr>
        <xdr:cNvSpPr/>
      </xdr:nvSpPr>
      <xdr:spPr>
        <a:xfrm>
          <a:off x="127635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84364</xdr:rowOff>
    </xdr:from>
    <xdr:to>
      <xdr:col>71</xdr:col>
      <xdr:colOff>177800</xdr:colOff>
      <xdr:row>105</xdr:row>
      <xdr:rowOff>125186</xdr:rowOff>
    </xdr:to>
    <xdr:cxnSp macro="">
      <xdr:nvCxnSpPr>
        <xdr:cNvPr id="789" name="直線コネクタ 788">
          <a:extLst>
            <a:ext uri="{FF2B5EF4-FFF2-40B4-BE49-F238E27FC236}">
              <a16:creationId xmlns:a16="http://schemas.microsoft.com/office/drawing/2014/main" id="{2713B829-F4FC-4AB8-968B-C3F13C3D563C}"/>
            </a:ext>
          </a:extLst>
        </xdr:cNvPr>
        <xdr:cNvCxnSpPr/>
      </xdr:nvCxnSpPr>
      <xdr:spPr>
        <a:xfrm>
          <a:off x="12814300" y="1808661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0" name="n_1aveValue【庁舎】&#10;有形固定資産減価償却率">
          <a:extLst>
            <a:ext uri="{FF2B5EF4-FFF2-40B4-BE49-F238E27FC236}">
              <a16:creationId xmlns:a16="http://schemas.microsoft.com/office/drawing/2014/main" id="{EC0B3318-629E-4CC6-9379-94E8979270CA}"/>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1" name="n_2aveValue【庁舎】&#10;有形固定資産減価償却率">
          <a:extLst>
            <a:ext uri="{FF2B5EF4-FFF2-40B4-BE49-F238E27FC236}">
              <a16:creationId xmlns:a16="http://schemas.microsoft.com/office/drawing/2014/main" id="{E8A9FF91-EB3A-4E26-BB9B-D620948913C1}"/>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2" name="n_3aveValue【庁舎】&#10;有形固定資産減価償却率">
          <a:extLst>
            <a:ext uri="{FF2B5EF4-FFF2-40B4-BE49-F238E27FC236}">
              <a16:creationId xmlns:a16="http://schemas.microsoft.com/office/drawing/2014/main" id="{52734B4F-0D4D-41FC-A508-D7C35B1465FB}"/>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3" name="n_4aveValue【庁舎】&#10;有形固定資産減価償却率">
          <a:extLst>
            <a:ext uri="{FF2B5EF4-FFF2-40B4-BE49-F238E27FC236}">
              <a16:creationId xmlns:a16="http://schemas.microsoft.com/office/drawing/2014/main" id="{AE258E31-94EC-4691-9AEF-EF9492E80886}"/>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54446</xdr:rowOff>
    </xdr:from>
    <xdr:ext cx="405111" cy="259045"/>
    <xdr:sp macro="" textlink="">
      <xdr:nvSpPr>
        <xdr:cNvPr id="794" name="n_1mainValue【庁舎】&#10;有形固定資産減価償却率">
          <a:extLst>
            <a:ext uri="{FF2B5EF4-FFF2-40B4-BE49-F238E27FC236}">
              <a16:creationId xmlns:a16="http://schemas.microsoft.com/office/drawing/2014/main" id="{A8544CBE-F404-46FB-83EA-4023F2300980}"/>
            </a:ext>
          </a:extLst>
        </xdr:cNvPr>
        <xdr:cNvSpPr txBox="1"/>
      </xdr:nvSpPr>
      <xdr:spPr>
        <a:xfrm>
          <a:off x="152660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29953</xdr:rowOff>
    </xdr:from>
    <xdr:ext cx="405111" cy="259045"/>
    <xdr:sp macro="" textlink="">
      <xdr:nvSpPr>
        <xdr:cNvPr id="795" name="n_2mainValue【庁舎】&#10;有形固定資産減価償却率">
          <a:extLst>
            <a:ext uri="{FF2B5EF4-FFF2-40B4-BE49-F238E27FC236}">
              <a16:creationId xmlns:a16="http://schemas.microsoft.com/office/drawing/2014/main" id="{2C7A42A7-D41E-439C-AACB-5036A3E5CCBF}"/>
            </a:ext>
          </a:extLst>
        </xdr:cNvPr>
        <xdr:cNvSpPr txBox="1"/>
      </xdr:nvSpPr>
      <xdr:spPr>
        <a:xfrm>
          <a:off x="143897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167113</xdr:rowOff>
    </xdr:from>
    <xdr:ext cx="405111" cy="259045"/>
    <xdr:sp macro="" textlink="">
      <xdr:nvSpPr>
        <xdr:cNvPr id="796" name="n_3mainValue【庁舎】&#10;有形固定資産減価償却率">
          <a:extLst>
            <a:ext uri="{FF2B5EF4-FFF2-40B4-BE49-F238E27FC236}">
              <a16:creationId xmlns:a16="http://schemas.microsoft.com/office/drawing/2014/main" id="{AAD3281D-9289-40FA-A95E-804CF301CD8E}"/>
            </a:ext>
          </a:extLst>
        </xdr:cNvPr>
        <xdr:cNvSpPr txBox="1"/>
      </xdr:nvSpPr>
      <xdr:spPr>
        <a:xfrm>
          <a:off x="135007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126291</xdr:rowOff>
    </xdr:from>
    <xdr:ext cx="405111" cy="259045"/>
    <xdr:sp macro="" textlink="">
      <xdr:nvSpPr>
        <xdr:cNvPr id="797" name="n_4mainValue【庁舎】&#10;有形固定資産減価償却率">
          <a:extLst>
            <a:ext uri="{FF2B5EF4-FFF2-40B4-BE49-F238E27FC236}">
              <a16:creationId xmlns:a16="http://schemas.microsoft.com/office/drawing/2014/main" id="{4ADA1597-BEEA-4BEF-96D1-5C75FB24E376}"/>
            </a:ext>
          </a:extLst>
        </xdr:cNvPr>
        <xdr:cNvSpPr txBox="1"/>
      </xdr:nvSpPr>
      <xdr:spPr>
        <a:xfrm>
          <a:off x="12611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50242E8-1948-40BE-BE1F-2490F02A1D1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D62BE907-537D-460D-91A5-7E49518699A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5B296C0-71DD-4780-8ACA-68C7077EF28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64B08CFA-8D49-46C1-9B9A-CFCD08F3F91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35D95393-9CAD-4211-80DF-1BE0EACC9D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5C46524A-BE31-4B9D-B573-805F7BF4B28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CA85BA41-7346-407A-AAD8-4201CB50F9E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148E4F8A-1163-4274-8158-3B1FDC2D0A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83140230-EBEA-44A2-917A-044AB51028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8F30773-9EBF-40FC-8302-D9529807FBA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02C21B5A-AC3A-4A72-A348-F4840521B645}"/>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6F02CCE3-51C3-4AC5-88BE-368813B388F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D6AD6B18-78F9-4A98-989F-797591415A9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269B052E-77C0-4763-B2E0-B00D8B8D8E2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57B4491A-B7A6-4CB4-A472-166DB63DEF1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1D6E263E-E97A-4C53-A853-15965222F59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73D75A83-5C8A-454A-9D58-196C89AC651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84E7DFEE-E4C6-4AFD-AB2C-C92EE14072B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5DAE442D-F94E-4C97-98FE-EE47246FBD7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6979E21E-531E-43B9-8BCC-311391AEB8F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6689273F-32CC-4AC7-A196-7FD71D6DA3B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87065EA3-0655-4D72-BA31-80DDBA8BFB5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12D0F3EC-0F20-4705-A412-E77F6AA3ACE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E1F379D3-3392-4D0A-8D63-84409B5E87A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8C4913CD-7B41-45CD-A905-15FAA6761A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5F90A7FB-6835-4A94-B8DE-B1A93C0BF12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D3EF9D86-A9EB-4E5F-BBD2-D3B2718631E3}"/>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397B8468-EBE3-40B6-8517-CFBE32590A47}"/>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B0300362-9071-4014-AD1F-922A0A666E57}"/>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2923D5B0-BD5A-4EE2-A919-E56B19D0C756}"/>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F7DA0AA8-5392-4572-97CA-39915406ACD6}"/>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9" name="【庁舎】&#10;一人当たり面積平均値テキスト">
          <a:extLst>
            <a:ext uri="{FF2B5EF4-FFF2-40B4-BE49-F238E27FC236}">
              <a16:creationId xmlns:a16="http://schemas.microsoft.com/office/drawing/2014/main" id="{B180954F-873C-4668-91F4-63761C705555}"/>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1B3E143E-8317-42AA-A49E-726C61DBE1AD}"/>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0B7CBAF7-C65F-4131-BA44-3FB59E1DECC8}"/>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CAFD321F-88BA-4728-A22B-A44101C2FA8B}"/>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E28AD261-04BE-4341-8550-C9BBC5D1A8CF}"/>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758AEC97-A5EE-4126-A852-D21ADF4D5AA6}"/>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9E3AC56-5158-4CB6-9EE3-FAA628F63C7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D3A663F-C958-44DB-9EAB-8EF98029653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E857387-14D0-4FEB-897D-ACE031AE762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AEC6163-8642-4E3A-A9EA-3A88F2A9E1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663F932-C41F-4C12-9DE6-11BBF9788F1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840" name="楕円 839">
          <a:extLst>
            <a:ext uri="{FF2B5EF4-FFF2-40B4-BE49-F238E27FC236}">
              <a16:creationId xmlns:a16="http://schemas.microsoft.com/office/drawing/2014/main" id="{C882D0E5-E817-4EE8-A74F-508107CFC282}"/>
            </a:ext>
          </a:extLst>
        </xdr:cNvPr>
        <xdr:cNvSpPr/>
      </xdr:nvSpPr>
      <xdr:spPr>
        <a:xfrm>
          <a:off x="22110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128288</xdr:rowOff>
    </xdr:from>
    <xdr:ext cx="469744" cy="259045"/>
    <xdr:sp macro="" textlink="">
      <xdr:nvSpPr>
        <xdr:cNvPr id="841" name="【庁舎】&#10;一人当たり面積該当値テキスト">
          <a:extLst>
            <a:ext uri="{FF2B5EF4-FFF2-40B4-BE49-F238E27FC236}">
              <a16:creationId xmlns:a16="http://schemas.microsoft.com/office/drawing/2014/main" id="{EC6A708E-40E8-4549-B074-D9C7CB942254}"/>
            </a:ext>
          </a:extLst>
        </xdr:cNvPr>
        <xdr:cNvSpPr txBox="1"/>
      </xdr:nvSpPr>
      <xdr:spPr>
        <a:xfrm>
          <a:off x="22199600"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108676</xdr:rowOff>
    </xdr:from>
    <xdr:to>
      <xdr:col>112</xdr:col>
      <xdr:colOff>38100</xdr:colOff>
      <xdr:row>106</xdr:row>
      <xdr:rowOff>38826</xdr:rowOff>
    </xdr:to>
    <xdr:sp macro="" textlink="">
      <xdr:nvSpPr>
        <xdr:cNvPr id="842" name="楕円 841">
          <a:extLst>
            <a:ext uri="{FF2B5EF4-FFF2-40B4-BE49-F238E27FC236}">
              <a16:creationId xmlns:a16="http://schemas.microsoft.com/office/drawing/2014/main" id="{1A090807-AA9B-463D-921A-4297383D8DE0}"/>
            </a:ext>
          </a:extLst>
        </xdr:cNvPr>
        <xdr:cNvSpPr/>
      </xdr:nvSpPr>
      <xdr:spPr>
        <a:xfrm>
          <a:off x="21272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159476</xdr:rowOff>
    </xdr:to>
    <xdr:cxnSp macro="">
      <xdr:nvCxnSpPr>
        <xdr:cNvPr id="843" name="直線コネクタ 842">
          <a:extLst>
            <a:ext uri="{FF2B5EF4-FFF2-40B4-BE49-F238E27FC236}">
              <a16:creationId xmlns:a16="http://schemas.microsoft.com/office/drawing/2014/main" id="{BDCE7418-F4CE-43E1-8BEF-9645BA80897F}"/>
            </a:ext>
          </a:extLst>
        </xdr:cNvPr>
        <xdr:cNvCxnSpPr/>
      </xdr:nvCxnSpPr>
      <xdr:spPr>
        <a:xfrm flipV="1">
          <a:off x="21323300" y="18158461"/>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115207</xdr:rowOff>
    </xdr:from>
    <xdr:to>
      <xdr:col>107</xdr:col>
      <xdr:colOff>101600</xdr:colOff>
      <xdr:row>106</xdr:row>
      <xdr:rowOff>45357</xdr:rowOff>
    </xdr:to>
    <xdr:sp macro="" textlink="">
      <xdr:nvSpPr>
        <xdr:cNvPr id="844" name="楕円 843">
          <a:extLst>
            <a:ext uri="{FF2B5EF4-FFF2-40B4-BE49-F238E27FC236}">
              <a16:creationId xmlns:a16="http://schemas.microsoft.com/office/drawing/2014/main" id="{071DD31F-DEB5-4C22-92FB-B4079A343710}"/>
            </a:ext>
          </a:extLst>
        </xdr:cNvPr>
        <xdr:cNvSpPr/>
      </xdr:nvSpPr>
      <xdr:spPr>
        <a:xfrm>
          <a:off x="20383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159476</xdr:rowOff>
    </xdr:from>
    <xdr:to>
      <xdr:col>111</xdr:col>
      <xdr:colOff>177800</xdr:colOff>
      <xdr:row>105</xdr:row>
      <xdr:rowOff>166007</xdr:rowOff>
    </xdr:to>
    <xdr:cxnSp macro="">
      <xdr:nvCxnSpPr>
        <xdr:cNvPr id="845" name="直線コネクタ 844">
          <a:extLst>
            <a:ext uri="{FF2B5EF4-FFF2-40B4-BE49-F238E27FC236}">
              <a16:creationId xmlns:a16="http://schemas.microsoft.com/office/drawing/2014/main" id="{8156D289-7B3D-46D1-A22A-621C85F2F3F6}"/>
            </a:ext>
          </a:extLst>
        </xdr:cNvPr>
        <xdr:cNvCxnSpPr/>
      </xdr:nvCxnSpPr>
      <xdr:spPr>
        <a:xfrm flipV="1">
          <a:off x="20434300" y="181617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118473</xdr:rowOff>
    </xdr:from>
    <xdr:to>
      <xdr:col>102</xdr:col>
      <xdr:colOff>165100</xdr:colOff>
      <xdr:row>106</xdr:row>
      <xdr:rowOff>48623</xdr:rowOff>
    </xdr:to>
    <xdr:sp macro="" textlink="">
      <xdr:nvSpPr>
        <xdr:cNvPr id="846" name="楕円 845">
          <a:extLst>
            <a:ext uri="{FF2B5EF4-FFF2-40B4-BE49-F238E27FC236}">
              <a16:creationId xmlns:a16="http://schemas.microsoft.com/office/drawing/2014/main" id="{2885BC0C-70F0-4207-AD50-FA70D50E97AE}"/>
            </a:ext>
          </a:extLst>
        </xdr:cNvPr>
        <xdr:cNvSpPr/>
      </xdr:nvSpPr>
      <xdr:spPr>
        <a:xfrm>
          <a:off x="19494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169273</xdr:rowOff>
    </xdr:to>
    <xdr:cxnSp macro="">
      <xdr:nvCxnSpPr>
        <xdr:cNvPr id="847" name="直線コネクタ 846">
          <a:extLst>
            <a:ext uri="{FF2B5EF4-FFF2-40B4-BE49-F238E27FC236}">
              <a16:creationId xmlns:a16="http://schemas.microsoft.com/office/drawing/2014/main" id="{F8D36A23-908E-4755-BE91-797285523AC2}"/>
            </a:ext>
          </a:extLst>
        </xdr:cNvPr>
        <xdr:cNvCxnSpPr/>
      </xdr:nvCxnSpPr>
      <xdr:spPr>
        <a:xfrm flipV="1">
          <a:off x="19545300" y="181682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121738</xdr:rowOff>
    </xdr:from>
    <xdr:to>
      <xdr:col>98</xdr:col>
      <xdr:colOff>38100</xdr:colOff>
      <xdr:row>106</xdr:row>
      <xdr:rowOff>51888</xdr:rowOff>
    </xdr:to>
    <xdr:sp macro="" textlink="">
      <xdr:nvSpPr>
        <xdr:cNvPr id="848" name="楕円 847">
          <a:extLst>
            <a:ext uri="{FF2B5EF4-FFF2-40B4-BE49-F238E27FC236}">
              <a16:creationId xmlns:a16="http://schemas.microsoft.com/office/drawing/2014/main" id="{5972EF1C-3E17-45E3-9947-CC7B84322822}"/>
            </a:ext>
          </a:extLst>
        </xdr:cNvPr>
        <xdr:cNvSpPr/>
      </xdr:nvSpPr>
      <xdr:spPr>
        <a:xfrm>
          <a:off x="18605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169273</xdr:rowOff>
    </xdr:from>
    <xdr:to>
      <xdr:col>102</xdr:col>
      <xdr:colOff>114300</xdr:colOff>
      <xdr:row>106</xdr:row>
      <xdr:rowOff>1088</xdr:rowOff>
    </xdr:to>
    <xdr:cxnSp macro="">
      <xdr:nvCxnSpPr>
        <xdr:cNvPr id="849" name="直線コネクタ 848">
          <a:extLst>
            <a:ext uri="{FF2B5EF4-FFF2-40B4-BE49-F238E27FC236}">
              <a16:creationId xmlns:a16="http://schemas.microsoft.com/office/drawing/2014/main" id="{25729857-B174-4E13-8A3C-0C9E48CACC77}"/>
            </a:ext>
          </a:extLst>
        </xdr:cNvPr>
        <xdr:cNvCxnSpPr/>
      </xdr:nvCxnSpPr>
      <xdr:spPr>
        <a:xfrm flipV="1">
          <a:off x="18656300" y="181715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0" name="n_1aveValue【庁舎】&#10;一人当たり面積">
          <a:extLst>
            <a:ext uri="{FF2B5EF4-FFF2-40B4-BE49-F238E27FC236}">
              <a16:creationId xmlns:a16="http://schemas.microsoft.com/office/drawing/2014/main" id="{0AD2064B-597A-499A-94EA-5CE8ECA8E034}"/>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1" name="n_2aveValue【庁舎】&#10;一人当たり面積">
          <a:extLst>
            <a:ext uri="{FF2B5EF4-FFF2-40B4-BE49-F238E27FC236}">
              <a16:creationId xmlns:a16="http://schemas.microsoft.com/office/drawing/2014/main" id="{CEBF0660-4C3B-4515-A3C8-29A032602B3D}"/>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2" name="n_3aveValue【庁舎】&#10;一人当たり面積">
          <a:extLst>
            <a:ext uri="{FF2B5EF4-FFF2-40B4-BE49-F238E27FC236}">
              <a16:creationId xmlns:a16="http://schemas.microsoft.com/office/drawing/2014/main" id="{746E883E-54B9-4929-BC5F-D22B28211A68}"/>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3" name="n_4aveValue【庁舎】&#10;一人当たり面積">
          <a:extLst>
            <a:ext uri="{FF2B5EF4-FFF2-40B4-BE49-F238E27FC236}">
              <a16:creationId xmlns:a16="http://schemas.microsoft.com/office/drawing/2014/main" id="{5489C5AA-F3A1-4662-B7AA-D6AE50A5DB6E}"/>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55353</xdr:rowOff>
    </xdr:from>
    <xdr:ext cx="469744" cy="259045"/>
    <xdr:sp macro="" textlink="">
      <xdr:nvSpPr>
        <xdr:cNvPr id="854" name="n_1mainValue【庁舎】&#10;一人当たり面積">
          <a:extLst>
            <a:ext uri="{FF2B5EF4-FFF2-40B4-BE49-F238E27FC236}">
              <a16:creationId xmlns:a16="http://schemas.microsoft.com/office/drawing/2014/main" id="{6621B559-C10D-4061-8A23-756989B93220}"/>
            </a:ext>
          </a:extLst>
        </xdr:cNvPr>
        <xdr:cNvSpPr txBox="1"/>
      </xdr:nvSpPr>
      <xdr:spPr>
        <a:xfrm>
          <a:off x="21075727" y="178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61884</xdr:rowOff>
    </xdr:from>
    <xdr:ext cx="469744" cy="259045"/>
    <xdr:sp macro="" textlink="">
      <xdr:nvSpPr>
        <xdr:cNvPr id="855" name="n_2mainValue【庁舎】&#10;一人当たり面積">
          <a:extLst>
            <a:ext uri="{FF2B5EF4-FFF2-40B4-BE49-F238E27FC236}">
              <a16:creationId xmlns:a16="http://schemas.microsoft.com/office/drawing/2014/main" id="{26A7F505-7383-4B69-808E-B0FB95C45B84}"/>
            </a:ext>
          </a:extLst>
        </xdr:cNvPr>
        <xdr:cNvSpPr txBox="1"/>
      </xdr:nvSpPr>
      <xdr:spPr>
        <a:xfrm>
          <a:off x="20199427" y="1789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65150</xdr:rowOff>
    </xdr:from>
    <xdr:ext cx="469744" cy="259045"/>
    <xdr:sp macro="" textlink="">
      <xdr:nvSpPr>
        <xdr:cNvPr id="856" name="n_3mainValue【庁舎】&#10;一人当たり面積">
          <a:extLst>
            <a:ext uri="{FF2B5EF4-FFF2-40B4-BE49-F238E27FC236}">
              <a16:creationId xmlns:a16="http://schemas.microsoft.com/office/drawing/2014/main" id="{0672D72D-B0B0-4272-83BD-4D6078484C65}"/>
            </a:ext>
          </a:extLst>
        </xdr:cNvPr>
        <xdr:cNvSpPr txBox="1"/>
      </xdr:nvSpPr>
      <xdr:spPr>
        <a:xfrm>
          <a:off x="19310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68415</xdr:rowOff>
    </xdr:from>
    <xdr:ext cx="469744" cy="259045"/>
    <xdr:sp macro="" textlink="">
      <xdr:nvSpPr>
        <xdr:cNvPr id="857" name="n_4mainValue【庁舎】&#10;一人当たり面積">
          <a:extLst>
            <a:ext uri="{FF2B5EF4-FFF2-40B4-BE49-F238E27FC236}">
              <a16:creationId xmlns:a16="http://schemas.microsoft.com/office/drawing/2014/main" id="{3A1F0A8B-6934-4176-BC76-9BB10F3612D4}"/>
            </a:ext>
          </a:extLst>
        </xdr:cNvPr>
        <xdr:cNvSpPr txBox="1"/>
      </xdr:nvSpPr>
      <xdr:spPr>
        <a:xfrm>
          <a:off x="18421427" y="1789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2883B205-246E-4975-88AB-C578E621859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ED52F8C0-9424-4733-B624-FC6F94F505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EAA24E71-1629-4AD9-AAA8-4037FB406F0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老朽化が進んだ施設が多いため、個別施設計画をもとにした営繕計画をたて、計画的に修繕を行うことで、長寿命化を進めていく。また、これに加え、施設の特性や将来の人口展望、利用者数等を客観的に分析し、統廃合や広域化等の検討も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13151103</v>
      </c>
      <c r="BO4" s="462"/>
      <c r="BP4" s="462"/>
      <c r="BQ4" s="462"/>
      <c r="BR4" s="462"/>
      <c r="BS4" s="462"/>
      <c r="BT4" s="462"/>
      <c r="BU4" s="463"/>
      <c r="BV4" s="461">
        <v>12764480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9.6999999999999993</v>
      </c>
      <c r="CU4" s="602"/>
      <c r="CV4" s="602"/>
      <c r="CW4" s="602"/>
      <c r="CX4" s="602"/>
      <c r="CY4" s="602"/>
      <c r="CZ4" s="602"/>
      <c r="DA4" s="603"/>
      <c r="DB4" s="601">
        <v>11</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12443044</v>
      </c>
      <c r="BO5" s="433"/>
      <c r="BP5" s="433"/>
      <c r="BQ5" s="433"/>
      <c r="BR5" s="433"/>
      <c r="BS5" s="433"/>
      <c r="BT5" s="433"/>
      <c r="BU5" s="434"/>
      <c r="BV5" s="432">
        <v>12011399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91.5</v>
      </c>
      <c r="CU5" s="430"/>
      <c r="CV5" s="430"/>
      <c r="CW5" s="430"/>
      <c r="CX5" s="430"/>
      <c r="CY5" s="430"/>
      <c r="CZ5" s="430"/>
      <c r="DA5" s="431"/>
      <c r="DB5" s="429">
        <v>88.4</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708059</v>
      </c>
      <c r="BO6" s="433"/>
      <c r="BP6" s="433"/>
      <c r="BQ6" s="433"/>
      <c r="BR6" s="433"/>
      <c r="BS6" s="433"/>
      <c r="BT6" s="433"/>
      <c r="BU6" s="434"/>
      <c r="BV6" s="432">
        <v>753081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91.8</v>
      </c>
      <c r="CU6" s="576"/>
      <c r="CV6" s="576"/>
      <c r="CW6" s="576"/>
      <c r="CX6" s="576"/>
      <c r="CY6" s="576"/>
      <c r="CZ6" s="576"/>
      <c r="DA6" s="577"/>
      <c r="DB6" s="575">
        <v>89.1</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62528</v>
      </c>
      <c r="BO7" s="433"/>
      <c r="BP7" s="433"/>
      <c r="BQ7" s="433"/>
      <c r="BR7" s="433"/>
      <c r="BS7" s="433"/>
      <c r="BT7" s="433"/>
      <c r="BU7" s="434"/>
      <c r="BV7" s="432">
        <v>51548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6646689</v>
      </c>
      <c r="CU7" s="433"/>
      <c r="CV7" s="433"/>
      <c r="CW7" s="433"/>
      <c r="CX7" s="433"/>
      <c r="CY7" s="433"/>
      <c r="CZ7" s="433"/>
      <c r="DA7" s="434"/>
      <c r="DB7" s="432">
        <v>6374822</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645531</v>
      </c>
      <c r="BO8" s="433"/>
      <c r="BP8" s="433"/>
      <c r="BQ8" s="433"/>
      <c r="BR8" s="433"/>
      <c r="BS8" s="433"/>
      <c r="BT8" s="433"/>
      <c r="BU8" s="434"/>
      <c r="BV8" s="432">
        <v>701533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0.5</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28114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-56002</v>
      </c>
      <c r="BO9" s="433"/>
      <c r="BP9" s="433"/>
      <c r="BQ9" s="433"/>
      <c r="BR9" s="433"/>
      <c r="BS9" s="433"/>
      <c r="BT9" s="433"/>
      <c r="BU9" s="434"/>
      <c r="BV9" s="432">
        <v>96055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8.4</v>
      </c>
      <c r="CU9" s="430"/>
      <c r="CV9" s="430"/>
      <c r="CW9" s="430"/>
      <c r="CX9" s="430"/>
      <c r="CY9" s="430"/>
      <c r="CZ9" s="430"/>
      <c r="DA9" s="431"/>
      <c r="DB9" s="429">
        <v>8.6999999999999993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28997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1608</v>
      </c>
      <c r="BO10" s="433"/>
      <c r="BP10" s="433"/>
      <c r="BQ10" s="433"/>
      <c r="BR10" s="433"/>
      <c r="BS10" s="433"/>
      <c r="BT10" s="433"/>
      <c r="BU10" s="434"/>
      <c r="BV10" s="432">
        <v>777</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27531</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426000</v>
      </c>
      <c r="BO12" s="433"/>
      <c r="BP12" s="433"/>
      <c r="BQ12" s="433"/>
      <c r="BR12" s="433"/>
      <c r="BS12" s="433"/>
      <c r="BT12" s="433"/>
      <c r="BU12" s="434"/>
      <c r="BV12" s="432">
        <v>300000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27040</v>
      </c>
      <c r="S13" s="520"/>
      <c r="T13" s="520"/>
      <c r="U13" s="520"/>
      <c r="V13" s="521"/>
      <c r="W13" s="522" t="s">
        <v>130</v>
      </c>
      <c r="X13" s="418"/>
      <c r="Y13" s="418"/>
      <c r="Z13" s="418"/>
      <c r="AA13" s="418"/>
      <c r="AB13" s="419"/>
      <c r="AC13" s="385">
        <v>120</v>
      </c>
      <c r="AD13" s="386"/>
      <c r="AE13" s="386"/>
      <c r="AF13" s="386"/>
      <c r="AG13" s="387"/>
      <c r="AH13" s="385">
        <v>121</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-480394</v>
      </c>
      <c r="BO13" s="433"/>
      <c r="BP13" s="433"/>
      <c r="BQ13" s="433"/>
      <c r="BR13" s="433"/>
      <c r="BS13" s="433"/>
      <c r="BT13" s="433"/>
      <c r="BU13" s="434"/>
      <c r="BV13" s="432">
        <v>-203168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5.8</v>
      </c>
      <c r="CU13" s="430"/>
      <c r="CV13" s="430"/>
      <c r="CW13" s="430"/>
      <c r="CX13" s="430"/>
      <c r="CY13" s="430"/>
      <c r="CZ13" s="430"/>
      <c r="DA13" s="431"/>
      <c r="DB13" s="429">
        <v>5.4</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27651</v>
      </c>
      <c r="S14" s="520"/>
      <c r="T14" s="520"/>
      <c r="U14" s="520"/>
      <c r="V14" s="521"/>
      <c r="W14" s="523"/>
      <c r="X14" s="421"/>
      <c r="Y14" s="421"/>
      <c r="Z14" s="421"/>
      <c r="AA14" s="421"/>
      <c r="AB14" s="422"/>
      <c r="AC14" s="512">
        <v>1</v>
      </c>
      <c r="AD14" s="513"/>
      <c r="AE14" s="513"/>
      <c r="AF14" s="513"/>
      <c r="AG14" s="514"/>
      <c r="AH14" s="512">
        <v>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9.5</v>
      </c>
      <c r="CU14" s="530"/>
      <c r="CV14" s="530"/>
      <c r="CW14" s="530"/>
      <c r="CX14" s="530"/>
      <c r="CY14" s="530"/>
      <c r="CZ14" s="530"/>
      <c r="DA14" s="531"/>
      <c r="DB14" s="529">
        <v>11.4</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27188</v>
      </c>
      <c r="S15" s="520"/>
      <c r="T15" s="520"/>
      <c r="U15" s="520"/>
      <c r="V15" s="521"/>
      <c r="W15" s="522" t="s">
        <v>137</v>
      </c>
      <c r="X15" s="418"/>
      <c r="Y15" s="418"/>
      <c r="Z15" s="418"/>
      <c r="AA15" s="418"/>
      <c r="AB15" s="419"/>
      <c r="AC15" s="385">
        <v>3509</v>
      </c>
      <c r="AD15" s="386"/>
      <c r="AE15" s="386"/>
      <c r="AF15" s="386"/>
      <c r="AG15" s="387"/>
      <c r="AH15" s="385">
        <v>3472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2960078</v>
      </c>
      <c r="BO15" s="462"/>
      <c r="BP15" s="462"/>
      <c r="BQ15" s="462"/>
      <c r="BR15" s="462"/>
      <c r="BS15" s="462"/>
      <c r="BT15" s="462"/>
      <c r="BU15" s="463"/>
      <c r="BV15" s="461">
        <v>2857496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29.9</v>
      </c>
      <c r="AD16" s="513"/>
      <c r="AE16" s="513"/>
      <c r="AF16" s="513"/>
      <c r="AG16" s="514"/>
      <c r="AH16" s="512">
        <v>30.1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5886774</v>
      </c>
      <c r="BO16" s="433"/>
      <c r="BP16" s="433"/>
      <c r="BQ16" s="433"/>
      <c r="BR16" s="433"/>
      <c r="BS16" s="433"/>
      <c r="BT16" s="433"/>
      <c r="BU16" s="434"/>
      <c r="BV16" s="432">
        <v>5629647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8096</v>
      </c>
      <c r="AD17" s="386"/>
      <c r="AE17" s="386"/>
      <c r="AF17" s="386"/>
      <c r="AG17" s="387"/>
      <c r="AH17" s="385">
        <v>7948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3694216</v>
      </c>
      <c r="BO17" s="433"/>
      <c r="BP17" s="433"/>
      <c r="BQ17" s="433"/>
      <c r="BR17" s="433"/>
      <c r="BS17" s="433"/>
      <c r="BT17" s="433"/>
      <c r="BU17" s="434"/>
      <c r="BV17" s="432">
        <v>3556267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11.01</v>
      </c>
      <c r="M18" s="485"/>
      <c r="N18" s="485"/>
      <c r="O18" s="485"/>
      <c r="P18" s="485"/>
      <c r="Q18" s="485"/>
      <c r="R18" s="486"/>
      <c r="S18" s="486"/>
      <c r="T18" s="486"/>
      <c r="U18" s="486"/>
      <c r="V18" s="487"/>
      <c r="W18" s="503"/>
      <c r="X18" s="504"/>
      <c r="Y18" s="504"/>
      <c r="Z18" s="504"/>
      <c r="AA18" s="504"/>
      <c r="AB18" s="528"/>
      <c r="AC18" s="402">
        <v>69</v>
      </c>
      <c r="AD18" s="403"/>
      <c r="AE18" s="403"/>
      <c r="AF18" s="403"/>
      <c r="AG18" s="488"/>
      <c r="AH18" s="402">
        <v>68.900000000000006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6202372</v>
      </c>
      <c r="BO18" s="433"/>
      <c r="BP18" s="433"/>
      <c r="BQ18" s="433"/>
      <c r="BR18" s="433"/>
      <c r="BS18" s="433"/>
      <c r="BT18" s="433"/>
      <c r="BU18" s="434"/>
      <c r="BV18" s="432">
        <v>5777513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2553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8648750</v>
      </c>
      <c r="BO19" s="433"/>
      <c r="BP19" s="433"/>
      <c r="BQ19" s="433"/>
      <c r="BR19" s="433"/>
      <c r="BS19" s="433"/>
      <c r="BT19" s="433"/>
      <c r="BU19" s="434"/>
      <c r="BV19" s="432">
        <v>8372609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12315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7186454</v>
      </c>
      <c r="BO22" s="462"/>
      <c r="BP22" s="462"/>
      <c r="BQ22" s="462"/>
      <c r="BR22" s="462"/>
      <c r="BS22" s="462"/>
      <c r="BT22" s="462"/>
      <c r="BU22" s="463"/>
      <c r="BV22" s="461">
        <v>7523542</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6788319</v>
      </c>
      <c r="BO23" s="433"/>
      <c r="BP23" s="433"/>
      <c r="BQ23" s="433"/>
      <c r="BR23" s="433"/>
      <c r="BS23" s="433"/>
      <c r="BT23" s="433"/>
      <c r="BU23" s="434"/>
      <c r="BV23" s="432">
        <v>7089085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7660</v>
      </c>
      <c r="R24" s="386"/>
      <c r="S24" s="386"/>
      <c r="T24" s="386"/>
      <c r="U24" s="386"/>
      <c r="V24" s="387"/>
      <c r="W24" s="475"/>
      <c r="X24" s="412"/>
      <c r="Y24" s="413"/>
      <c r="Z24" s="388" t="s">
        <v>162</v>
      </c>
      <c r="AA24" s="389"/>
      <c r="AB24" s="389"/>
      <c r="AC24" s="389"/>
      <c r="AD24" s="389"/>
      <c r="AE24" s="389"/>
      <c r="AF24" s="389"/>
      <c r="AG24" s="390"/>
      <c r="AH24" s="385">
        <v>164</v>
      </c>
      <c r="AI24" s="386"/>
      <c r="AJ24" s="386"/>
      <c r="AK24" s="386"/>
      <c r="AL24" s="387"/>
      <c r="AM24" s="385">
        <v>515616</v>
      </c>
      <c r="AN24" s="386"/>
      <c r="AO24" s="386"/>
      <c r="AP24" s="386"/>
      <c r="AQ24" s="386"/>
      <c r="AR24" s="387"/>
      <c r="AS24" s="385">
        <v>3144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3928465</v>
      </c>
      <c r="BO24" s="433"/>
      <c r="BP24" s="433"/>
      <c r="BQ24" s="433"/>
      <c r="BR24" s="433"/>
      <c r="BS24" s="433"/>
      <c r="BT24" s="433"/>
      <c r="BU24" s="434"/>
      <c r="BV24" s="432">
        <v>3903571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6220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1018595</v>
      </c>
      <c r="BO25" s="462"/>
      <c r="BP25" s="462"/>
      <c r="BQ25" s="462"/>
      <c r="BR25" s="462"/>
      <c r="BS25" s="462"/>
      <c r="BT25" s="462"/>
      <c r="BU25" s="463"/>
      <c r="BV25" s="461">
        <v>881544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5800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9267</v>
      </c>
      <c r="AN26" s="386"/>
      <c r="AO26" s="386"/>
      <c r="AP26" s="386"/>
      <c r="AQ26" s="386"/>
      <c r="AR26" s="387"/>
      <c r="AS26" s="385">
        <v>3089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3360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10228</v>
      </c>
      <c r="AN27" s="386"/>
      <c r="AO27" s="386"/>
      <c r="AP27" s="386"/>
      <c r="AQ27" s="386"/>
      <c r="AR27" s="387"/>
      <c r="AS27" s="385">
        <v>2557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2980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2219705</v>
      </c>
      <c r="BO28" s="462"/>
      <c r="BP28" s="462"/>
      <c r="BQ28" s="462"/>
      <c r="BR28" s="462"/>
      <c r="BS28" s="462"/>
      <c r="BT28" s="462"/>
      <c r="BU28" s="463"/>
      <c r="BV28" s="461">
        <v>2284097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12</v>
      </c>
      <c r="M29" s="386"/>
      <c r="N29" s="386"/>
      <c r="O29" s="386"/>
      <c r="P29" s="387"/>
      <c r="Q29" s="385">
        <v>2790</v>
      </c>
      <c r="R29" s="386"/>
      <c r="S29" s="386"/>
      <c r="T29" s="386"/>
      <c r="U29" s="386"/>
      <c r="V29" s="387"/>
      <c r="W29" s="476"/>
      <c r="X29" s="477"/>
      <c r="Y29" s="478"/>
      <c r="Z29" s="388" t="s">
        <v>177</v>
      </c>
      <c r="AA29" s="389"/>
      <c r="AB29" s="389"/>
      <c r="AC29" s="389"/>
      <c r="AD29" s="389"/>
      <c r="AE29" s="389"/>
      <c r="AF29" s="389"/>
      <c r="AG29" s="390"/>
      <c r="AH29" s="385">
        <v>168</v>
      </c>
      <c r="AI29" s="386"/>
      <c r="AJ29" s="386"/>
      <c r="AK29" s="386"/>
      <c r="AL29" s="387"/>
      <c r="AM29" s="385">
        <v>525844</v>
      </c>
      <c r="AN29" s="386"/>
      <c r="AO29" s="386"/>
      <c r="AP29" s="386"/>
      <c r="AQ29" s="386"/>
      <c r="AR29" s="387"/>
      <c r="AS29" s="385">
        <v>3130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819786</v>
      </c>
      <c r="BO29" s="433"/>
      <c r="BP29" s="433"/>
      <c r="BQ29" s="433"/>
      <c r="BR29" s="433"/>
      <c r="BS29" s="433"/>
      <c r="BT29" s="433"/>
      <c r="BU29" s="434"/>
      <c r="BV29" s="432">
        <v>733915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2322860</v>
      </c>
      <c r="BO30" s="467"/>
      <c r="BP30" s="467"/>
      <c r="BQ30" s="467"/>
      <c r="BR30" s="467"/>
      <c r="BS30" s="467"/>
      <c r="BT30" s="467"/>
      <c r="BU30" s="468"/>
      <c r="BV30" s="466">
        <v>2164353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公共下水道事業会計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5</v>
      </c>
      <c r="BX34" s="380"/>
      <c r="BY34" s="381" t="str">
        <f>IF('各会計、関係団体の財政状況及び健全化判断比率'!B68="","",'各会計、関係団体の財政状況及び健全化判断比率'!B68)</f>
        <v>堀川水利組合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6</v>
      </c>
      <c r="BX35" s="380"/>
      <c r="BY35" s="381" t="str">
        <f>IF('各会計、関係団体の財政状況及び健全化判断比率'!B69="","",'各会計、関係団体の財政状況及び健全化判断比率'!B69)</f>
        <v>福岡県市町村消防団員等公務災害補償組合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7</v>
      </c>
      <c r="BX36" s="380"/>
      <c r="BY36" s="381" t="str">
        <f>IF('各会計、関係団体の財政状況及び健全化判断比率'!B70="","",'各会計、関係団体の財政状況及び健全化判断比率'!B70)</f>
        <v>福岡県自治会館管理組合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8</v>
      </c>
      <c r="BX37" s="380"/>
      <c r="BY37" s="381" t="str">
        <f>IF('各会計、関係団体の財政状況及び健全化判断比率'!B71="","",'各会計、関係団体の財政状況及び健全化判断比率'!B71)</f>
        <v>遠賀・中間地域広域行政事務組合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9</v>
      </c>
      <c r="BX38" s="380"/>
      <c r="BY38" s="381" t="str">
        <f>IF('各会計、関係団体の財政状況及び健全化判断比率'!B72="","",'各会計、関係団体の財政状況及び健全化判断比率'!B72)</f>
        <v>福岡県自治振興組合（一般会計）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10</v>
      </c>
      <c r="BX39" s="380"/>
      <c r="BY39" s="381" t="str">
        <f>IF('各会計、関係団体の財政状況及び健全化判断比率'!B73="","",'各会計、関係団体の財政状況及び健全化判断比率'!B73)</f>
        <v>福岡県自治振興組合（公文書館事業特別会計）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11</v>
      </c>
      <c r="BX40" s="380"/>
      <c r="BY40" s="381" t="str">
        <f>IF('各会計、関係団体の財政状況及び健全化判断比率'!B74="","",'各会計、関係団体の財政状況及び健全化判断比率'!B74)</f>
        <v>福岡県介護保険広域連合（一般会計）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12</v>
      </c>
      <c r="BX41" s="380"/>
      <c r="BY41" s="381" t="str">
        <f>IF('各会計、関係団体の財政状況及び健全化判断比率'!B75="","",'各会計、関係団体の財政状況及び健全化判断比率'!B75)</f>
        <v>福岡県介護保険広域連合（介護保険事業特別会計）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13</v>
      </c>
      <c r="BX42" s="380"/>
      <c r="BY42" s="381" t="str">
        <f>IF('各会計、関係団体の財政状況及び健全化判断比率'!B76="","",'各会計、関係団体の財政状況及び健全化判断比率'!B76)</f>
        <v>福岡県後期高齢者医療広域連合（一般会計）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14</v>
      </c>
      <c r="BX43" s="380"/>
      <c r="BY43" s="381" t="str">
        <f>IF('各会計、関係団体の財政状況及び健全化判断比率'!B77="","",'各会計、関係団体の財政状況及び健全化判断比率'!B77)</f>
        <v>福岡県後期高齢者医療広域連合（後期高齢者医療特別会計）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QAfGzQDkhixhjMfxzeKICQM8dEQ0HlzGzX5iEQG23Fjm0fB2upTQnoMpBv7ZdNuGBZG7gEOb+jtriK7/ZOslMQ==" saltValue="Z7geGjXkRaLdLOVqZ1at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2721830</v>
      </c>
      <c r="S5" s="690"/>
      <c r="T5" s="690"/>
      <c r="U5" s="690"/>
      <c r="V5" s="690"/>
      <c r="W5" s="690"/>
      <c r="X5" s="690"/>
      <c r="Y5" s="715"/>
      <c r="Z5" s="728">
        <v>20.7</v>
      </c>
      <c r="AA5" s="728"/>
      <c r="AB5" s="728"/>
      <c r="AC5" s="728"/>
      <c r="AD5" s="729">
        <v>2721830</v>
      </c>
      <c r="AE5" s="729"/>
      <c r="AF5" s="729"/>
      <c r="AG5" s="729"/>
      <c r="AH5" s="729"/>
      <c r="AI5" s="729"/>
      <c r="AJ5" s="729"/>
      <c r="AK5" s="729"/>
      <c r="AL5" s="716">
        <v>40.299999999999997</v>
      </c>
      <c r="AM5" s="698"/>
      <c r="AN5" s="698"/>
      <c r="AO5" s="717"/>
      <c r="AP5" s="692" t="s">
        <v>216</v>
      </c>
      <c r="AQ5" s="693"/>
      <c r="AR5" s="693"/>
      <c r="AS5" s="693"/>
      <c r="AT5" s="693"/>
      <c r="AU5" s="693"/>
      <c r="AV5" s="693"/>
      <c r="AW5" s="693"/>
      <c r="AX5" s="693"/>
      <c r="AY5" s="693"/>
      <c r="AZ5" s="693"/>
      <c r="BA5" s="693"/>
      <c r="BB5" s="693"/>
      <c r="BC5" s="693"/>
      <c r="BD5" s="693"/>
      <c r="BE5" s="693"/>
      <c r="BF5" s="694"/>
      <c r="BG5" s="634">
        <v>2721246</v>
      </c>
      <c r="BH5" s="635"/>
      <c r="BI5" s="635"/>
      <c r="BJ5" s="635"/>
      <c r="BK5" s="635"/>
      <c r="BL5" s="635"/>
      <c r="BM5" s="635"/>
      <c r="BN5" s="636"/>
      <c r="BO5" s="672">
        <v>100</v>
      </c>
      <c r="BP5" s="672"/>
      <c r="BQ5" s="672"/>
      <c r="BR5" s="672"/>
      <c r="BS5" s="673" t="s">
        <v>121</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77431</v>
      </c>
      <c r="S6" s="635"/>
      <c r="T6" s="635"/>
      <c r="U6" s="635"/>
      <c r="V6" s="635"/>
      <c r="W6" s="635"/>
      <c r="X6" s="635"/>
      <c r="Y6" s="636"/>
      <c r="Z6" s="672">
        <v>0.6</v>
      </c>
      <c r="AA6" s="672"/>
      <c r="AB6" s="672"/>
      <c r="AC6" s="672"/>
      <c r="AD6" s="673">
        <v>77431</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2721246</v>
      </c>
      <c r="BH6" s="635"/>
      <c r="BI6" s="635"/>
      <c r="BJ6" s="635"/>
      <c r="BK6" s="635"/>
      <c r="BL6" s="635"/>
      <c r="BM6" s="635"/>
      <c r="BN6" s="636"/>
      <c r="BO6" s="672">
        <v>100</v>
      </c>
      <c r="BP6" s="672"/>
      <c r="BQ6" s="672"/>
      <c r="BR6" s="672"/>
      <c r="BS6" s="673" t="s">
        <v>121</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100652</v>
      </c>
      <c r="CS6" s="635"/>
      <c r="CT6" s="635"/>
      <c r="CU6" s="635"/>
      <c r="CV6" s="635"/>
      <c r="CW6" s="635"/>
      <c r="CX6" s="635"/>
      <c r="CY6" s="636"/>
      <c r="CZ6" s="716">
        <v>0.8</v>
      </c>
      <c r="DA6" s="698"/>
      <c r="DB6" s="698"/>
      <c r="DC6" s="718"/>
      <c r="DD6" s="640" t="s">
        <v>121</v>
      </c>
      <c r="DE6" s="635"/>
      <c r="DF6" s="635"/>
      <c r="DG6" s="635"/>
      <c r="DH6" s="635"/>
      <c r="DI6" s="635"/>
      <c r="DJ6" s="635"/>
      <c r="DK6" s="635"/>
      <c r="DL6" s="635"/>
      <c r="DM6" s="635"/>
      <c r="DN6" s="635"/>
      <c r="DO6" s="635"/>
      <c r="DP6" s="636"/>
      <c r="DQ6" s="640">
        <v>100652</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1073</v>
      </c>
      <c r="S7" s="635"/>
      <c r="T7" s="635"/>
      <c r="U7" s="635"/>
      <c r="V7" s="635"/>
      <c r="W7" s="635"/>
      <c r="X7" s="635"/>
      <c r="Y7" s="636"/>
      <c r="Z7" s="672">
        <v>0</v>
      </c>
      <c r="AA7" s="672"/>
      <c r="AB7" s="672"/>
      <c r="AC7" s="672"/>
      <c r="AD7" s="673">
        <v>1073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1235606</v>
      </c>
      <c r="BH7" s="635"/>
      <c r="BI7" s="635"/>
      <c r="BJ7" s="635"/>
      <c r="BK7" s="635"/>
      <c r="BL7" s="635"/>
      <c r="BM7" s="635"/>
      <c r="BN7" s="636"/>
      <c r="BO7" s="672">
        <v>45.4</v>
      </c>
      <c r="BP7" s="672"/>
      <c r="BQ7" s="672"/>
      <c r="BR7" s="672"/>
      <c r="BS7" s="673" t="s">
        <v>121</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1579924</v>
      </c>
      <c r="CS7" s="635"/>
      <c r="CT7" s="635"/>
      <c r="CU7" s="635"/>
      <c r="CV7" s="635"/>
      <c r="CW7" s="635"/>
      <c r="CX7" s="635"/>
      <c r="CY7" s="636"/>
      <c r="CZ7" s="672">
        <v>12.7</v>
      </c>
      <c r="DA7" s="672"/>
      <c r="DB7" s="672"/>
      <c r="DC7" s="672"/>
      <c r="DD7" s="640">
        <v>19233</v>
      </c>
      <c r="DE7" s="635"/>
      <c r="DF7" s="635"/>
      <c r="DG7" s="635"/>
      <c r="DH7" s="635"/>
      <c r="DI7" s="635"/>
      <c r="DJ7" s="635"/>
      <c r="DK7" s="635"/>
      <c r="DL7" s="635"/>
      <c r="DM7" s="635"/>
      <c r="DN7" s="635"/>
      <c r="DO7" s="635"/>
      <c r="DP7" s="636"/>
      <c r="DQ7" s="640">
        <v>1314601</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22123</v>
      </c>
      <c r="S8" s="635"/>
      <c r="T8" s="635"/>
      <c r="U8" s="635"/>
      <c r="V8" s="635"/>
      <c r="W8" s="635"/>
      <c r="X8" s="635"/>
      <c r="Y8" s="636"/>
      <c r="Z8" s="672">
        <v>0.2</v>
      </c>
      <c r="AA8" s="672"/>
      <c r="AB8" s="672"/>
      <c r="AC8" s="672"/>
      <c r="AD8" s="673">
        <v>22123</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39394</v>
      </c>
      <c r="BH8" s="635"/>
      <c r="BI8" s="635"/>
      <c r="BJ8" s="635"/>
      <c r="BK8" s="635"/>
      <c r="BL8" s="635"/>
      <c r="BM8" s="635"/>
      <c r="BN8" s="636"/>
      <c r="BO8" s="672">
        <v>1.4</v>
      </c>
      <c r="BP8" s="672"/>
      <c r="BQ8" s="672"/>
      <c r="BR8" s="672"/>
      <c r="BS8" s="673" t="s">
        <v>121</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6112855</v>
      </c>
      <c r="CS8" s="635"/>
      <c r="CT8" s="635"/>
      <c r="CU8" s="635"/>
      <c r="CV8" s="635"/>
      <c r="CW8" s="635"/>
      <c r="CX8" s="635"/>
      <c r="CY8" s="636"/>
      <c r="CZ8" s="672">
        <v>49.1</v>
      </c>
      <c r="DA8" s="672"/>
      <c r="DB8" s="672"/>
      <c r="DC8" s="672"/>
      <c r="DD8" s="640">
        <v>351882</v>
      </c>
      <c r="DE8" s="635"/>
      <c r="DF8" s="635"/>
      <c r="DG8" s="635"/>
      <c r="DH8" s="635"/>
      <c r="DI8" s="635"/>
      <c r="DJ8" s="635"/>
      <c r="DK8" s="635"/>
      <c r="DL8" s="635"/>
      <c r="DM8" s="635"/>
      <c r="DN8" s="635"/>
      <c r="DO8" s="635"/>
      <c r="DP8" s="636"/>
      <c r="DQ8" s="640">
        <v>3064082</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31052</v>
      </c>
      <c r="S9" s="635"/>
      <c r="T9" s="635"/>
      <c r="U9" s="635"/>
      <c r="V9" s="635"/>
      <c r="W9" s="635"/>
      <c r="X9" s="635"/>
      <c r="Y9" s="636"/>
      <c r="Z9" s="672">
        <v>0.2</v>
      </c>
      <c r="AA9" s="672"/>
      <c r="AB9" s="672"/>
      <c r="AC9" s="672"/>
      <c r="AD9" s="673">
        <v>31052</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1044378</v>
      </c>
      <c r="BH9" s="635"/>
      <c r="BI9" s="635"/>
      <c r="BJ9" s="635"/>
      <c r="BK9" s="635"/>
      <c r="BL9" s="635"/>
      <c r="BM9" s="635"/>
      <c r="BN9" s="636"/>
      <c r="BO9" s="672">
        <v>38.4</v>
      </c>
      <c r="BP9" s="672"/>
      <c r="BQ9" s="672"/>
      <c r="BR9" s="672"/>
      <c r="BS9" s="673" t="s">
        <v>121</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777390</v>
      </c>
      <c r="CS9" s="635"/>
      <c r="CT9" s="635"/>
      <c r="CU9" s="635"/>
      <c r="CV9" s="635"/>
      <c r="CW9" s="635"/>
      <c r="CX9" s="635"/>
      <c r="CY9" s="636"/>
      <c r="CZ9" s="672">
        <v>6.2</v>
      </c>
      <c r="DA9" s="672"/>
      <c r="DB9" s="672"/>
      <c r="DC9" s="672"/>
      <c r="DD9" s="640" t="s">
        <v>121</v>
      </c>
      <c r="DE9" s="635"/>
      <c r="DF9" s="635"/>
      <c r="DG9" s="635"/>
      <c r="DH9" s="635"/>
      <c r="DI9" s="635"/>
      <c r="DJ9" s="635"/>
      <c r="DK9" s="635"/>
      <c r="DL9" s="635"/>
      <c r="DM9" s="635"/>
      <c r="DN9" s="635"/>
      <c r="DO9" s="635"/>
      <c r="DP9" s="636"/>
      <c r="DQ9" s="640">
        <v>705514</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50221</v>
      </c>
      <c r="BH10" s="635"/>
      <c r="BI10" s="635"/>
      <c r="BJ10" s="635"/>
      <c r="BK10" s="635"/>
      <c r="BL10" s="635"/>
      <c r="BM10" s="635"/>
      <c r="BN10" s="636"/>
      <c r="BO10" s="672">
        <v>1.8</v>
      </c>
      <c r="BP10" s="672"/>
      <c r="BQ10" s="672"/>
      <c r="BR10" s="672"/>
      <c r="BS10" s="673" t="s">
        <v>121</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668530</v>
      </c>
      <c r="S11" s="635"/>
      <c r="T11" s="635"/>
      <c r="U11" s="635"/>
      <c r="V11" s="635"/>
      <c r="W11" s="635"/>
      <c r="X11" s="635"/>
      <c r="Y11" s="636"/>
      <c r="Z11" s="637">
        <v>5.0999999999999996</v>
      </c>
      <c r="AA11" s="638"/>
      <c r="AB11" s="638"/>
      <c r="AC11" s="639"/>
      <c r="AD11" s="640">
        <v>668530</v>
      </c>
      <c r="AE11" s="635"/>
      <c r="AF11" s="635"/>
      <c r="AG11" s="635"/>
      <c r="AH11" s="635"/>
      <c r="AI11" s="635"/>
      <c r="AJ11" s="635"/>
      <c r="AK11" s="636"/>
      <c r="AL11" s="637">
        <v>9.9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101613</v>
      </c>
      <c r="BH11" s="635"/>
      <c r="BI11" s="635"/>
      <c r="BJ11" s="635"/>
      <c r="BK11" s="635"/>
      <c r="BL11" s="635"/>
      <c r="BM11" s="635"/>
      <c r="BN11" s="636"/>
      <c r="BO11" s="672">
        <v>3.7</v>
      </c>
      <c r="BP11" s="672"/>
      <c r="BQ11" s="672"/>
      <c r="BR11" s="672"/>
      <c r="BS11" s="673" t="s">
        <v>121</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59893</v>
      </c>
      <c r="CS11" s="635"/>
      <c r="CT11" s="635"/>
      <c r="CU11" s="635"/>
      <c r="CV11" s="635"/>
      <c r="CW11" s="635"/>
      <c r="CX11" s="635"/>
      <c r="CY11" s="636"/>
      <c r="CZ11" s="672">
        <v>0.5</v>
      </c>
      <c r="DA11" s="672"/>
      <c r="DB11" s="672"/>
      <c r="DC11" s="672"/>
      <c r="DD11" s="640">
        <v>13910</v>
      </c>
      <c r="DE11" s="635"/>
      <c r="DF11" s="635"/>
      <c r="DG11" s="635"/>
      <c r="DH11" s="635"/>
      <c r="DI11" s="635"/>
      <c r="DJ11" s="635"/>
      <c r="DK11" s="635"/>
      <c r="DL11" s="635"/>
      <c r="DM11" s="635"/>
      <c r="DN11" s="635"/>
      <c r="DO11" s="635"/>
      <c r="DP11" s="636"/>
      <c r="DQ11" s="640">
        <v>42807</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1129281</v>
      </c>
      <c r="BH12" s="635"/>
      <c r="BI12" s="635"/>
      <c r="BJ12" s="635"/>
      <c r="BK12" s="635"/>
      <c r="BL12" s="635"/>
      <c r="BM12" s="635"/>
      <c r="BN12" s="636"/>
      <c r="BO12" s="672">
        <v>41.5</v>
      </c>
      <c r="BP12" s="672"/>
      <c r="BQ12" s="672"/>
      <c r="BR12" s="672"/>
      <c r="BS12" s="673" t="s">
        <v>121</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99910</v>
      </c>
      <c r="CS12" s="635"/>
      <c r="CT12" s="635"/>
      <c r="CU12" s="635"/>
      <c r="CV12" s="635"/>
      <c r="CW12" s="635"/>
      <c r="CX12" s="635"/>
      <c r="CY12" s="636"/>
      <c r="CZ12" s="672">
        <v>0.8</v>
      </c>
      <c r="DA12" s="672"/>
      <c r="DB12" s="672"/>
      <c r="DC12" s="672"/>
      <c r="DD12" s="640" t="s">
        <v>121</v>
      </c>
      <c r="DE12" s="635"/>
      <c r="DF12" s="635"/>
      <c r="DG12" s="635"/>
      <c r="DH12" s="635"/>
      <c r="DI12" s="635"/>
      <c r="DJ12" s="635"/>
      <c r="DK12" s="635"/>
      <c r="DL12" s="635"/>
      <c r="DM12" s="635"/>
      <c r="DN12" s="635"/>
      <c r="DO12" s="635"/>
      <c r="DP12" s="636"/>
      <c r="DQ12" s="640">
        <v>61262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1104174</v>
      </c>
      <c r="BH13" s="635"/>
      <c r="BI13" s="635"/>
      <c r="BJ13" s="635"/>
      <c r="BK13" s="635"/>
      <c r="BL13" s="635"/>
      <c r="BM13" s="635"/>
      <c r="BN13" s="636"/>
      <c r="BO13" s="672">
        <v>40.6</v>
      </c>
      <c r="BP13" s="672"/>
      <c r="BQ13" s="672"/>
      <c r="BR13" s="672"/>
      <c r="BS13" s="673" t="s">
        <v>121</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1220617</v>
      </c>
      <c r="CS13" s="635"/>
      <c r="CT13" s="635"/>
      <c r="CU13" s="635"/>
      <c r="CV13" s="635"/>
      <c r="CW13" s="635"/>
      <c r="CX13" s="635"/>
      <c r="CY13" s="636"/>
      <c r="CZ13" s="672">
        <v>9.8000000000000007</v>
      </c>
      <c r="DA13" s="672"/>
      <c r="DB13" s="672"/>
      <c r="DC13" s="672"/>
      <c r="DD13" s="640">
        <v>512324</v>
      </c>
      <c r="DE13" s="635"/>
      <c r="DF13" s="635"/>
      <c r="DG13" s="635"/>
      <c r="DH13" s="635"/>
      <c r="DI13" s="635"/>
      <c r="DJ13" s="635"/>
      <c r="DK13" s="635"/>
      <c r="DL13" s="635"/>
      <c r="DM13" s="635"/>
      <c r="DN13" s="635"/>
      <c r="DO13" s="635"/>
      <c r="DP13" s="636"/>
      <c r="DQ13" s="640">
        <v>604232</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95490</v>
      </c>
      <c r="BH14" s="635"/>
      <c r="BI14" s="635"/>
      <c r="BJ14" s="635"/>
      <c r="BK14" s="635"/>
      <c r="BL14" s="635"/>
      <c r="BM14" s="635"/>
      <c r="BN14" s="636"/>
      <c r="BO14" s="672">
        <v>3.5</v>
      </c>
      <c r="BP14" s="672"/>
      <c r="BQ14" s="672"/>
      <c r="BR14" s="672"/>
      <c r="BS14" s="673" t="s">
        <v>121</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391808</v>
      </c>
      <c r="CS14" s="635"/>
      <c r="CT14" s="635"/>
      <c r="CU14" s="635"/>
      <c r="CV14" s="635"/>
      <c r="CW14" s="635"/>
      <c r="CX14" s="635"/>
      <c r="CY14" s="636"/>
      <c r="CZ14" s="672">
        <v>3.1</v>
      </c>
      <c r="DA14" s="672"/>
      <c r="DB14" s="672"/>
      <c r="DC14" s="672"/>
      <c r="DD14" s="640">
        <v>7535</v>
      </c>
      <c r="DE14" s="635"/>
      <c r="DF14" s="635"/>
      <c r="DG14" s="635"/>
      <c r="DH14" s="635"/>
      <c r="DI14" s="635"/>
      <c r="DJ14" s="635"/>
      <c r="DK14" s="635"/>
      <c r="DL14" s="635"/>
      <c r="DM14" s="635"/>
      <c r="DN14" s="635"/>
      <c r="DO14" s="635"/>
      <c r="DP14" s="636"/>
      <c r="DQ14" s="640">
        <v>385439</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14633</v>
      </c>
      <c r="S15" s="635"/>
      <c r="T15" s="635"/>
      <c r="U15" s="635"/>
      <c r="V15" s="635"/>
      <c r="W15" s="635"/>
      <c r="X15" s="635"/>
      <c r="Y15" s="636"/>
      <c r="Z15" s="672">
        <v>0.1</v>
      </c>
      <c r="AA15" s="672"/>
      <c r="AB15" s="672"/>
      <c r="AC15" s="672"/>
      <c r="AD15" s="673">
        <v>14633</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260869</v>
      </c>
      <c r="BH15" s="635"/>
      <c r="BI15" s="635"/>
      <c r="BJ15" s="635"/>
      <c r="BK15" s="635"/>
      <c r="BL15" s="635"/>
      <c r="BM15" s="635"/>
      <c r="BN15" s="636"/>
      <c r="BO15" s="672">
        <v>9.6</v>
      </c>
      <c r="BP15" s="672"/>
      <c r="BQ15" s="672"/>
      <c r="BR15" s="672"/>
      <c r="BS15" s="673" t="s">
        <v>121</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1334224</v>
      </c>
      <c r="CS15" s="635"/>
      <c r="CT15" s="635"/>
      <c r="CU15" s="635"/>
      <c r="CV15" s="635"/>
      <c r="CW15" s="635"/>
      <c r="CX15" s="635"/>
      <c r="CY15" s="636"/>
      <c r="CZ15" s="672">
        <v>10.7</v>
      </c>
      <c r="DA15" s="672"/>
      <c r="DB15" s="672"/>
      <c r="DC15" s="672"/>
      <c r="DD15" s="640">
        <v>195209</v>
      </c>
      <c r="DE15" s="635"/>
      <c r="DF15" s="635"/>
      <c r="DG15" s="635"/>
      <c r="DH15" s="635"/>
      <c r="DI15" s="635"/>
      <c r="DJ15" s="635"/>
      <c r="DK15" s="635"/>
      <c r="DL15" s="635"/>
      <c r="DM15" s="635"/>
      <c r="DN15" s="635"/>
      <c r="DO15" s="635"/>
      <c r="DP15" s="636"/>
      <c r="DQ15" s="640">
        <v>933850</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53287</v>
      </c>
      <c r="S16" s="635"/>
      <c r="T16" s="635"/>
      <c r="U16" s="635"/>
      <c r="V16" s="635"/>
      <c r="W16" s="635"/>
      <c r="X16" s="635"/>
      <c r="Y16" s="636"/>
      <c r="Z16" s="672">
        <v>0.4</v>
      </c>
      <c r="AA16" s="672"/>
      <c r="AB16" s="672"/>
      <c r="AC16" s="672"/>
      <c r="AD16" s="673">
        <v>53287</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152450</v>
      </c>
      <c r="S17" s="635"/>
      <c r="T17" s="635"/>
      <c r="U17" s="635"/>
      <c r="V17" s="635"/>
      <c r="W17" s="635"/>
      <c r="X17" s="635"/>
      <c r="Y17" s="636"/>
      <c r="Z17" s="672">
        <v>1.2</v>
      </c>
      <c r="AA17" s="672"/>
      <c r="AB17" s="672"/>
      <c r="AC17" s="672"/>
      <c r="AD17" s="673">
        <v>152450</v>
      </c>
      <c r="AE17" s="673"/>
      <c r="AF17" s="673"/>
      <c r="AG17" s="673"/>
      <c r="AH17" s="673"/>
      <c r="AI17" s="673"/>
      <c r="AJ17" s="673"/>
      <c r="AK17" s="673"/>
      <c r="AL17" s="637">
        <v>2.2999999999999998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765771</v>
      </c>
      <c r="CS17" s="635"/>
      <c r="CT17" s="635"/>
      <c r="CU17" s="635"/>
      <c r="CV17" s="635"/>
      <c r="CW17" s="635"/>
      <c r="CX17" s="635"/>
      <c r="CY17" s="636"/>
      <c r="CZ17" s="672">
        <v>6.2</v>
      </c>
      <c r="DA17" s="672"/>
      <c r="DB17" s="672"/>
      <c r="DC17" s="672"/>
      <c r="DD17" s="640" t="s">
        <v>121</v>
      </c>
      <c r="DE17" s="635"/>
      <c r="DF17" s="635"/>
      <c r="DG17" s="635"/>
      <c r="DH17" s="635"/>
      <c r="DI17" s="635"/>
      <c r="DJ17" s="635"/>
      <c r="DK17" s="635"/>
      <c r="DL17" s="635"/>
      <c r="DM17" s="635"/>
      <c r="DN17" s="635"/>
      <c r="DO17" s="635"/>
      <c r="DP17" s="636"/>
      <c r="DQ17" s="640">
        <v>728252</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34549</v>
      </c>
      <c r="S18" s="635"/>
      <c r="T18" s="635"/>
      <c r="U18" s="635"/>
      <c r="V18" s="635"/>
      <c r="W18" s="635"/>
      <c r="X18" s="635"/>
      <c r="Y18" s="636"/>
      <c r="Z18" s="672">
        <v>0.3</v>
      </c>
      <c r="AA18" s="672"/>
      <c r="AB18" s="672"/>
      <c r="AC18" s="672"/>
      <c r="AD18" s="673">
        <v>34549</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111153</v>
      </c>
      <c r="S19" s="635"/>
      <c r="T19" s="635"/>
      <c r="U19" s="635"/>
      <c r="V19" s="635"/>
      <c r="W19" s="635"/>
      <c r="X19" s="635"/>
      <c r="Y19" s="636"/>
      <c r="Z19" s="672">
        <v>0.8</v>
      </c>
      <c r="AA19" s="672"/>
      <c r="AB19" s="672"/>
      <c r="AC19" s="672"/>
      <c r="AD19" s="673">
        <v>111153</v>
      </c>
      <c r="AE19" s="673"/>
      <c r="AF19" s="673"/>
      <c r="AG19" s="673"/>
      <c r="AH19" s="673"/>
      <c r="AI19" s="673"/>
      <c r="AJ19" s="673"/>
      <c r="AK19" s="673"/>
      <c r="AL19" s="637">
        <v>1.6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584</v>
      </c>
      <c r="BH19" s="635"/>
      <c r="BI19" s="635"/>
      <c r="BJ19" s="635"/>
      <c r="BK19" s="635"/>
      <c r="BL19" s="635"/>
      <c r="BM19" s="635"/>
      <c r="BN19" s="636"/>
      <c r="BO19" s="672">
        <v>0</v>
      </c>
      <c r="BP19" s="672"/>
      <c r="BQ19" s="672"/>
      <c r="BR19" s="672"/>
      <c r="BS19" s="673" t="s">
        <v>121</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6748</v>
      </c>
      <c r="S20" s="635"/>
      <c r="T20" s="635"/>
      <c r="U20" s="635"/>
      <c r="V20" s="635"/>
      <c r="W20" s="635"/>
      <c r="X20" s="635"/>
      <c r="Y20" s="636"/>
      <c r="Z20" s="672">
        <v>0.1</v>
      </c>
      <c r="AA20" s="672"/>
      <c r="AB20" s="672"/>
      <c r="AC20" s="672"/>
      <c r="AD20" s="673">
        <v>6748</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584</v>
      </c>
      <c r="BH20" s="635"/>
      <c r="BI20" s="635"/>
      <c r="BJ20" s="635"/>
      <c r="BK20" s="635"/>
      <c r="BL20" s="635"/>
      <c r="BM20" s="635"/>
      <c r="BN20" s="636"/>
      <c r="BO20" s="672">
        <v>0</v>
      </c>
      <c r="BP20" s="672"/>
      <c r="BQ20" s="672"/>
      <c r="BR20" s="672"/>
      <c r="BS20" s="673" t="s">
        <v>121</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12443044</v>
      </c>
      <c r="CS20" s="635"/>
      <c r="CT20" s="635"/>
      <c r="CU20" s="635"/>
      <c r="CV20" s="635"/>
      <c r="CW20" s="635"/>
      <c r="CX20" s="635"/>
      <c r="CY20" s="636"/>
      <c r="CZ20" s="672">
        <v>100</v>
      </c>
      <c r="DA20" s="672"/>
      <c r="DB20" s="672"/>
      <c r="DC20" s="672"/>
      <c r="DD20" s="640">
        <v>1100093</v>
      </c>
      <c r="DE20" s="635"/>
      <c r="DF20" s="635"/>
      <c r="DG20" s="635"/>
      <c r="DH20" s="635"/>
      <c r="DI20" s="635"/>
      <c r="DJ20" s="635"/>
      <c r="DK20" s="635"/>
      <c r="DL20" s="635"/>
      <c r="DM20" s="635"/>
      <c r="DN20" s="635"/>
      <c r="DO20" s="635"/>
      <c r="DP20" s="636"/>
      <c r="DQ20" s="640">
        <v>7940691</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3136815</v>
      </c>
      <c r="S21" s="635"/>
      <c r="T21" s="635"/>
      <c r="U21" s="635"/>
      <c r="V21" s="635"/>
      <c r="W21" s="635"/>
      <c r="X21" s="635"/>
      <c r="Y21" s="636"/>
      <c r="Z21" s="672">
        <v>23.9</v>
      </c>
      <c r="AA21" s="672"/>
      <c r="AB21" s="672"/>
      <c r="AC21" s="672"/>
      <c r="AD21" s="673">
        <v>2930163</v>
      </c>
      <c r="AE21" s="673"/>
      <c r="AF21" s="673"/>
      <c r="AG21" s="673"/>
      <c r="AH21" s="673"/>
      <c r="AI21" s="673"/>
      <c r="AJ21" s="673"/>
      <c r="AK21" s="673"/>
      <c r="AL21" s="637">
        <v>43.4</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584</v>
      </c>
      <c r="BH21" s="635"/>
      <c r="BI21" s="635"/>
      <c r="BJ21" s="635"/>
      <c r="BK21" s="635"/>
      <c r="BL21" s="635"/>
      <c r="BM21" s="635"/>
      <c r="BN21" s="636"/>
      <c r="BO21" s="672">
        <v>0</v>
      </c>
      <c r="BP21" s="672"/>
      <c r="BQ21" s="672"/>
      <c r="BR21" s="672"/>
      <c r="BS21" s="673" t="s">
        <v>121</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2930163</v>
      </c>
      <c r="S22" s="635"/>
      <c r="T22" s="635"/>
      <c r="U22" s="635"/>
      <c r="V22" s="635"/>
      <c r="W22" s="635"/>
      <c r="X22" s="635"/>
      <c r="Y22" s="636"/>
      <c r="Z22" s="672">
        <v>22.3</v>
      </c>
      <c r="AA22" s="672"/>
      <c r="AB22" s="672"/>
      <c r="AC22" s="672"/>
      <c r="AD22" s="673">
        <v>2930163</v>
      </c>
      <c r="AE22" s="673"/>
      <c r="AF22" s="673"/>
      <c r="AG22" s="673"/>
      <c r="AH22" s="673"/>
      <c r="AI22" s="673"/>
      <c r="AJ22" s="673"/>
      <c r="AK22" s="673"/>
      <c r="AL22" s="637">
        <v>43.4</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206652</v>
      </c>
      <c r="S23" s="635"/>
      <c r="T23" s="635"/>
      <c r="U23" s="635"/>
      <c r="V23" s="635"/>
      <c r="W23" s="635"/>
      <c r="X23" s="635"/>
      <c r="Y23" s="636"/>
      <c r="Z23" s="672">
        <v>1.6</v>
      </c>
      <c r="AA23" s="672"/>
      <c r="AB23" s="672"/>
      <c r="AC23" s="672"/>
      <c r="AD23" s="673" t="s">
        <v>121</v>
      </c>
      <c r="AE23" s="673"/>
      <c r="AF23" s="673"/>
      <c r="AG23" s="673"/>
      <c r="AH23" s="673"/>
      <c r="AI23" s="673"/>
      <c r="AJ23" s="673"/>
      <c r="AK23" s="673"/>
      <c r="AL23" s="637" t="s">
        <v>121</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6055136</v>
      </c>
      <c r="CS24" s="690"/>
      <c r="CT24" s="690"/>
      <c r="CU24" s="690"/>
      <c r="CV24" s="690"/>
      <c r="CW24" s="690"/>
      <c r="CX24" s="690"/>
      <c r="CY24" s="715"/>
      <c r="CZ24" s="716">
        <v>48.7</v>
      </c>
      <c r="DA24" s="698"/>
      <c r="DB24" s="698"/>
      <c r="DC24" s="718"/>
      <c r="DD24" s="714">
        <v>3405614</v>
      </c>
      <c r="DE24" s="690"/>
      <c r="DF24" s="690"/>
      <c r="DG24" s="690"/>
      <c r="DH24" s="690"/>
      <c r="DI24" s="690"/>
      <c r="DJ24" s="690"/>
      <c r="DK24" s="715"/>
      <c r="DL24" s="714">
        <v>2954056</v>
      </c>
      <c r="DM24" s="690"/>
      <c r="DN24" s="690"/>
      <c r="DO24" s="690"/>
      <c r="DP24" s="690"/>
      <c r="DQ24" s="690"/>
      <c r="DR24" s="690"/>
      <c r="DS24" s="690"/>
      <c r="DT24" s="690"/>
      <c r="DU24" s="690"/>
      <c r="DV24" s="715"/>
      <c r="DW24" s="716">
        <v>43.6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6879224</v>
      </c>
      <c r="S25" s="635"/>
      <c r="T25" s="635"/>
      <c r="U25" s="635"/>
      <c r="V25" s="635"/>
      <c r="W25" s="635"/>
      <c r="X25" s="635"/>
      <c r="Y25" s="636"/>
      <c r="Z25" s="672">
        <v>52.3</v>
      </c>
      <c r="AA25" s="672"/>
      <c r="AB25" s="672"/>
      <c r="AC25" s="672"/>
      <c r="AD25" s="673">
        <v>6672572</v>
      </c>
      <c r="AE25" s="673"/>
      <c r="AF25" s="673"/>
      <c r="AG25" s="673"/>
      <c r="AH25" s="673"/>
      <c r="AI25" s="673"/>
      <c r="AJ25" s="673"/>
      <c r="AK25" s="673"/>
      <c r="AL25" s="637">
        <v>98.8</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1644143</v>
      </c>
      <c r="CS25" s="647"/>
      <c r="CT25" s="647"/>
      <c r="CU25" s="647"/>
      <c r="CV25" s="647"/>
      <c r="CW25" s="647"/>
      <c r="CX25" s="647"/>
      <c r="CY25" s="648"/>
      <c r="CZ25" s="637">
        <v>13.2</v>
      </c>
      <c r="DA25" s="649"/>
      <c r="DB25" s="649"/>
      <c r="DC25" s="650"/>
      <c r="DD25" s="640">
        <v>1383396</v>
      </c>
      <c r="DE25" s="647"/>
      <c r="DF25" s="647"/>
      <c r="DG25" s="647"/>
      <c r="DH25" s="647"/>
      <c r="DI25" s="647"/>
      <c r="DJ25" s="647"/>
      <c r="DK25" s="648"/>
      <c r="DL25" s="640">
        <v>1376377</v>
      </c>
      <c r="DM25" s="647"/>
      <c r="DN25" s="647"/>
      <c r="DO25" s="647"/>
      <c r="DP25" s="647"/>
      <c r="DQ25" s="647"/>
      <c r="DR25" s="647"/>
      <c r="DS25" s="647"/>
      <c r="DT25" s="647"/>
      <c r="DU25" s="647"/>
      <c r="DV25" s="648"/>
      <c r="DW25" s="637">
        <v>20.3</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4219</v>
      </c>
      <c r="S26" s="635"/>
      <c r="T26" s="635"/>
      <c r="U26" s="635"/>
      <c r="V26" s="635"/>
      <c r="W26" s="635"/>
      <c r="X26" s="635"/>
      <c r="Y26" s="636"/>
      <c r="Z26" s="672">
        <v>0</v>
      </c>
      <c r="AA26" s="672"/>
      <c r="AB26" s="672"/>
      <c r="AC26" s="672"/>
      <c r="AD26" s="673">
        <v>4219</v>
      </c>
      <c r="AE26" s="673"/>
      <c r="AF26" s="673"/>
      <c r="AG26" s="673"/>
      <c r="AH26" s="673"/>
      <c r="AI26" s="673"/>
      <c r="AJ26" s="673"/>
      <c r="AK26" s="673"/>
      <c r="AL26" s="637">
        <v>0.1</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1026789</v>
      </c>
      <c r="CS26" s="635"/>
      <c r="CT26" s="635"/>
      <c r="CU26" s="635"/>
      <c r="CV26" s="635"/>
      <c r="CW26" s="635"/>
      <c r="CX26" s="635"/>
      <c r="CY26" s="636"/>
      <c r="CZ26" s="637">
        <v>8.3000000000000007</v>
      </c>
      <c r="DA26" s="649"/>
      <c r="DB26" s="649"/>
      <c r="DC26" s="650"/>
      <c r="DD26" s="640">
        <v>830467</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84677</v>
      </c>
      <c r="S27" s="635"/>
      <c r="T27" s="635"/>
      <c r="U27" s="635"/>
      <c r="V27" s="635"/>
      <c r="W27" s="635"/>
      <c r="X27" s="635"/>
      <c r="Y27" s="636"/>
      <c r="Z27" s="672">
        <v>0.6</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2721830</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3645222</v>
      </c>
      <c r="CS27" s="647"/>
      <c r="CT27" s="647"/>
      <c r="CU27" s="647"/>
      <c r="CV27" s="647"/>
      <c r="CW27" s="647"/>
      <c r="CX27" s="647"/>
      <c r="CY27" s="648"/>
      <c r="CZ27" s="637">
        <v>29.3</v>
      </c>
      <c r="DA27" s="649"/>
      <c r="DB27" s="649"/>
      <c r="DC27" s="650"/>
      <c r="DD27" s="640">
        <v>1293966</v>
      </c>
      <c r="DE27" s="647"/>
      <c r="DF27" s="647"/>
      <c r="DG27" s="647"/>
      <c r="DH27" s="647"/>
      <c r="DI27" s="647"/>
      <c r="DJ27" s="647"/>
      <c r="DK27" s="648"/>
      <c r="DL27" s="640">
        <v>849427</v>
      </c>
      <c r="DM27" s="647"/>
      <c r="DN27" s="647"/>
      <c r="DO27" s="647"/>
      <c r="DP27" s="647"/>
      <c r="DQ27" s="647"/>
      <c r="DR27" s="647"/>
      <c r="DS27" s="647"/>
      <c r="DT27" s="647"/>
      <c r="DU27" s="647"/>
      <c r="DV27" s="648"/>
      <c r="DW27" s="637">
        <v>12.5</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303424</v>
      </c>
      <c r="S28" s="635"/>
      <c r="T28" s="635"/>
      <c r="U28" s="635"/>
      <c r="V28" s="635"/>
      <c r="W28" s="635"/>
      <c r="X28" s="635"/>
      <c r="Y28" s="636"/>
      <c r="Z28" s="672">
        <v>2.2999999999999998</v>
      </c>
      <c r="AA28" s="672"/>
      <c r="AB28" s="672"/>
      <c r="AC28" s="672"/>
      <c r="AD28" s="673">
        <v>10811</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765771</v>
      </c>
      <c r="CS28" s="635"/>
      <c r="CT28" s="635"/>
      <c r="CU28" s="635"/>
      <c r="CV28" s="635"/>
      <c r="CW28" s="635"/>
      <c r="CX28" s="635"/>
      <c r="CY28" s="636"/>
      <c r="CZ28" s="637">
        <v>6.2</v>
      </c>
      <c r="DA28" s="649"/>
      <c r="DB28" s="649"/>
      <c r="DC28" s="650"/>
      <c r="DD28" s="640">
        <v>728252</v>
      </c>
      <c r="DE28" s="635"/>
      <c r="DF28" s="635"/>
      <c r="DG28" s="635"/>
      <c r="DH28" s="635"/>
      <c r="DI28" s="635"/>
      <c r="DJ28" s="635"/>
      <c r="DK28" s="636"/>
      <c r="DL28" s="640">
        <v>728252</v>
      </c>
      <c r="DM28" s="635"/>
      <c r="DN28" s="635"/>
      <c r="DO28" s="635"/>
      <c r="DP28" s="635"/>
      <c r="DQ28" s="635"/>
      <c r="DR28" s="635"/>
      <c r="DS28" s="635"/>
      <c r="DT28" s="635"/>
      <c r="DU28" s="635"/>
      <c r="DV28" s="636"/>
      <c r="DW28" s="637">
        <v>10.7</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12280</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765549</v>
      </c>
      <c r="CS29" s="647"/>
      <c r="CT29" s="647"/>
      <c r="CU29" s="647"/>
      <c r="CV29" s="647"/>
      <c r="CW29" s="647"/>
      <c r="CX29" s="647"/>
      <c r="CY29" s="648"/>
      <c r="CZ29" s="637">
        <v>6.2</v>
      </c>
      <c r="DA29" s="649"/>
      <c r="DB29" s="649"/>
      <c r="DC29" s="650"/>
      <c r="DD29" s="640">
        <v>728030</v>
      </c>
      <c r="DE29" s="647"/>
      <c r="DF29" s="647"/>
      <c r="DG29" s="647"/>
      <c r="DH29" s="647"/>
      <c r="DI29" s="647"/>
      <c r="DJ29" s="647"/>
      <c r="DK29" s="648"/>
      <c r="DL29" s="640">
        <v>728030</v>
      </c>
      <c r="DM29" s="647"/>
      <c r="DN29" s="647"/>
      <c r="DO29" s="647"/>
      <c r="DP29" s="647"/>
      <c r="DQ29" s="647"/>
      <c r="DR29" s="647"/>
      <c r="DS29" s="647"/>
      <c r="DT29" s="647"/>
      <c r="DU29" s="647"/>
      <c r="DV29" s="648"/>
      <c r="DW29" s="637">
        <v>10.7</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2769065</v>
      </c>
      <c r="S30" s="635"/>
      <c r="T30" s="635"/>
      <c r="U30" s="635"/>
      <c r="V30" s="635"/>
      <c r="W30" s="635"/>
      <c r="X30" s="635"/>
      <c r="Y30" s="636"/>
      <c r="Z30" s="672">
        <v>21.1</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748699</v>
      </c>
      <c r="CS30" s="635"/>
      <c r="CT30" s="635"/>
      <c r="CU30" s="635"/>
      <c r="CV30" s="635"/>
      <c r="CW30" s="635"/>
      <c r="CX30" s="635"/>
      <c r="CY30" s="636"/>
      <c r="CZ30" s="637">
        <v>6</v>
      </c>
      <c r="DA30" s="649"/>
      <c r="DB30" s="649"/>
      <c r="DC30" s="650"/>
      <c r="DD30" s="640">
        <v>713029</v>
      </c>
      <c r="DE30" s="635"/>
      <c r="DF30" s="635"/>
      <c r="DG30" s="635"/>
      <c r="DH30" s="635"/>
      <c r="DI30" s="635"/>
      <c r="DJ30" s="635"/>
      <c r="DK30" s="636"/>
      <c r="DL30" s="640">
        <v>713029</v>
      </c>
      <c r="DM30" s="635"/>
      <c r="DN30" s="635"/>
      <c r="DO30" s="635"/>
      <c r="DP30" s="635"/>
      <c r="DQ30" s="635"/>
      <c r="DR30" s="635"/>
      <c r="DS30" s="635"/>
      <c r="DT30" s="635"/>
      <c r="DU30" s="635"/>
      <c r="DV30" s="636"/>
      <c r="DW30" s="637">
        <v>10.5</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98.9</v>
      </c>
      <c r="BH31" s="697"/>
      <c r="BI31" s="697"/>
      <c r="BJ31" s="697"/>
      <c r="BK31" s="697"/>
      <c r="BL31" s="697"/>
      <c r="BM31" s="698">
        <v>97.2</v>
      </c>
      <c r="BN31" s="697"/>
      <c r="BO31" s="697"/>
      <c r="BP31" s="697"/>
      <c r="BQ31" s="699"/>
      <c r="BR31" s="696">
        <v>99</v>
      </c>
      <c r="BS31" s="697"/>
      <c r="BT31" s="697"/>
      <c r="BU31" s="697"/>
      <c r="BV31" s="697"/>
      <c r="BW31" s="697"/>
      <c r="BX31" s="698">
        <v>97.6</v>
      </c>
      <c r="BY31" s="697"/>
      <c r="BZ31" s="697"/>
      <c r="CA31" s="697"/>
      <c r="CB31" s="699"/>
      <c r="CD31" s="655"/>
      <c r="CE31" s="656"/>
      <c r="CF31" s="631" t="s">
        <v>300</v>
      </c>
      <c r="CG31" s="632"/>
      <c r="CH31" s="632"/>
      <c r="CI31" s="632"/>
      <c r="CJ31" s="632"/>
      <c r="CK31" s="632"/>
      <c r="CL31" s="632"/>
      <c r="CM31" s="632"/>
      <c r="CN31" s="632"/>
      <c r="CO31" s="632"/>
      <c r="CP31" s="632"/>
      <c r="CQ31" s="633"/>
      <c r="CR31" s="634">
        <v>16850</v>
      </c>
      <c r="CS31" s="647"/>
      <c r="CT31" s="647"/>
      <c r="CU31" s="647"/>
      <c r="CV31" s="647"/>
      <c r="CW31" s="647"/>
      <c r="CX31" s="647"/>
      <c r="CY31" s="648"/>
      <c r="CZ31" s="637">
        <v>0.1</v>
      </c>
      <c r="DA31" s="649"/>
      <c r="DB31" s="649"/>
      <c r="DC31" s="650"/>
      <c r="DD31" s="640">
        <v>15001</v>
      </c>
      <c r="DE31" s="647"/>
      <c r="DF31" s="647"/>
      <c r="DG31" s="647"/>
      <c r="DH31" s="647"/>
      <c r="DI31" s="647"/>
      <c r="DJ31" s="647"/>
      <c r="DK31" s="648"/>
      <c r="DL31" s="640">
        <v>15001</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1087297</v>
      </c>
      <c r="S32" s="635"/>
      <c r="T32" s="635"/>
      <c r="U32" s="635"/>
      <c r="V32" s="635"/>
      <c r="W32" s="635"/>
      <c r="X32" s="635"/>
      <c r="Y32" s="636"/>
      <c r="Z32" s="672">
        <v>8.3000000000000007</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302</v>
      </c>
      <c r="AX32" s="631" t="s">
        <v>303</v>
      </c>
      <c r="AY32" s="632"/>
      <c r="AZ32" s="632"/>
      <c r="BA32" s="632"/>
      <c r="BB32" s="632"/>
      <c r="BC32" s="632"/>
      <c r="BD32" s="632"/>
      <c r="BE32" s="632"/>
      <c r="BF32" s="633"/>
      <c r="BG32" s="700">
        <v>98.4</v>
      </c>
      <c r="BH32" s="647"/>
      <c r="BI32" s="647"/>
      <c r="BJ32" s="647"/>
      <c r="BK32" s="647"/>
      <c r="BL32" s="647"/>
      <c r="BM32" s="638">
        <v>95.7</v>
      </c>
      <c r="BN32" s="647"/>
      <c r="BO32" s="647"/>
      <c r="BP32" s="647"/>
      <c r="BQ32" s="670"/>
      <c r="BR32" s="700">
        <v>98.4</v>
      </c>
      <c r="BS32" s="647"/>
      <c r="BT32" s="647"/>
      <c r="BU32" s="647"/>
      <c r="BV32" s="647"/>
      <c r="BW32" s="647"/>
      <c r="BX32" s="638">
        <v>96.5</v>
      </c>
      <c r="BY32" s="647"/>
      <c r="BZ32" s="647"/>
      <c r="CA32" s="647"/>
      <c r="CB32" s="670"/>
      <c r="CD32" s="657"/>
      <c r="CE32" s="658"/>
      <c r="CF32" s="631" t="s">
        <v>304</v>
      </c>
      <c r="CG32" s="632"/>
      <c r="CH32" s="632"/>
      <c r="CI32" s="632"/>
      <c r="CJ32" s="632"/>
      <c r="CK32" s="632"/>
      <c r="CL32" s="632"/>
      <c r="CM32" s="632"/>
      <c r="CN32" s="632"/>
      <c r="CO32" s="632"/>
      <c r="CP32" s="632"/>
      <c r="CQ32" s="633"/>
      <c r="CR32" s="634">
        <v>222</v>
      </c>
      <c r="CS32" s="635"/>
      <c r="CT32" s="635"/>
      <c r="CU32" s="635"/>
      <c r="CV32" s="635"/>
      <c r="CW32" s="635"/>
      <c r="CX32" s="635"/>
      <c r="CY32" s="636"/>
      <c r="CZ32" s="637">
        <v>0</v>
      </c>
      <c r="DA32" s="649"/>
      <c r="DB32" s="649"/>
      <c r="DC32" s="650"/>
      <c r="DD32" s="640">
        <v>222</v>
      </c>
      <c r="DE32" s="635"/>
      <c r="DF32" s="635"/>
      <c r="DG32" s="635"/>
      <c r="DH32" s="635"/>
      <c r="DI32" s="635"/>
      <c r="DJ32" s="635"/>
      <c r="DK32" s="636"/>
      <c r="DL32" s="640">
        <v>222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67593</v>
      </c>
      <c r="S33" s="635"/>
      <c r="T33" s="635"/>
      <c r="U33" s="635"/>
      <c r="V33" s="635"/>
      <c r="W33" s="635"/>
      <c r="X33" s="635"/>
      <c r="Y33" s="636"/>
      <c r="Z33" s="672">
        <v>0.5</v>
      </c>
      <c r="AA33" s="672"/>
      <c r="AB33" s="672"/>
      <c r="AC33" s="672"/>
      <c r="AD33" s="673">
        <v>63429</v>
      </c>
      <c r="AE33" s="673"/>
      <c r="AF33" s="673"/>
      <c r="AG33" s="673"/>
      <c r="AH33" s="673"/>
      <c r="AI33" s="673"/>
      <c r="AJ33" s="673"/>
      <c r="AK33" s="673"/>
      <c r="AL33" s="637">
        <v>0.9</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99.3</v>
      </c>
      <c r="BH33" s="619"/>
      <c r="BI33" s="619"/>
      <c r="BJ33" s="619"/>
      <c r="BK33" s="619"/>
      <c r="BL33" s="619"/>
      <c r="BM33" s="665">
        <v>98.4</v>
      </c>
      <c r="BN33" s="619"/>
      <c r="BO33" s="619"/>
      <c r="BP33" s="619"/>
      <c r="BQ33" s="682"/>
      <c r="BR33" s="695">
        <v>99.5</v>
      </c>
      <c r="BS33" s="619"/>
      <c r="BT33" s="619"/>
      <c r="BU33" s="619"/>
      <c r="BV33" s="619"/>
      <c r="BW33" s="619"/>
      <c r="BX33" s="665">
        <v>98.5</v>
      </c>
      <c r="BY33" s="619"/>
      <c r="BZ33" s="619"/>
      <c r="CA33" s="619"/>
      <c r="CB33" s="682"/>
      <c r="CD33" s="631" t="s">
        <v>307</v>
      </c>
      <c r="CE33" s="632"/>
      <c r="CF33" s="632"/>
      <c r="CG33" s="632"/>
      <c r="CH33" s="632"/>
      <c r="CI33" s="632"/>
      <c r="CJ33" s="632"/>
      <c r="CK33" s="632"/>
      <c r="CL33" s="632"/>
      <c r="CM33" s="632"/>
      <c r="CN33" s="632"/>
      <c r="CO33" s="632"/>
      <c r="CP33" s="632"/>
      <c r="CQ33" s="633"/>
      <c r="CR33" s="634">
        <v>5287815</v>
      </c>
      <c r="CS33" s="647"/>
      <c r="CT33" s="647"/>
      <c r="CU33" s="647"/>
      <c r="CV33" s="647"/>
      <c r="CW33" s="647"/>
      <c r="CX33" s="647"/>
      <c r="CY33" s="648"/>
      <c r="CZ33" s="637">
        <v>42.5</v>
      </c>
      <c r="DA33" s="649"/>
      <c r="DB33" s="649"/>
      <c r="DC33" s="650"/>
      <c r="DD33" s="640">
        <v>4346331</v>
      </c>
      <c r="DE33" s="647"/>
      <c r="DF33" s="647"/>
      <c r="DG33" s="647"/>
      <c r="DH33" s="647"/>
      <c r="DI33" s="647"/>
      <c r="DJ33" s="647"/>
      <c r="DK33" s="648"/>
      <c r="DL33" s="640">
        <v>3248316</v>
      </c>
      <c r="DM33" s="647"/>
      <c r="DN33" s="647"/>
      <c r="DO33" s="647"/>
      <c r="DP33" s="647"/>
      <c r="DQ33" s="647"/>
      <c r="DR33" s="647"/>
      <c r="DS33" s="647"/>
      <c r="DT33" s="647"/>
      <c r="DU33" s="647"/>
      <c r="DV33" s="648"/>
      <c r="DW33" s="637">
        <v>47.9</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92892</v>
      </c>
      <c r="S34" s="635"/>
      <c r="T34" s="635"/>
      <c r="U34" s="635"/>
      <c r="V34" s="635"/>
      <c r="W34" s="635"/>
      <c r="X34" s="635"/>
      <c r="Y34" s="636"/>
      <c r="Z34" s="672">
        <v>0.7</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1529429</v>
      </c>
      <c r="CS34" s="635"/>
      <c r="CT34" s="635"/>
      <c r="CU34" s="635"/>
      <c r="CV34" s="635"/>
      <c r="CW34" s="635"/>
      <c r="CX34" s="635"/>
      <c r="CY34" s="636"/>
      <c r="CZ34" s="637">
        <v>12.3</v>
      </c>
      <c r="DA34" s="649"/>
      <c r="DB34" s="649"/>
      <c r="DC34" s="650"/>
      <c r="DD34" s="640">
        <v>1052915</v>
      </c>
      <c r="DE34" s="635"/>
      <c r="DF34" s="635"/>
      <c r="DG34" s="635"/>
      <c r="DH34" s="635"/>
      <c r="DI34" s="635"/>
      <c r="DJ34" s="635"/>
      <c r="DK34" s="636"/>
      <c r="DL34" s="640">
        <v>920074</v>
      </c>
      <c r="DM34" s="635"/>
      <c r="DN34" s="635"/>
      <c r="DO34" s="635"/>
      <c r="DP34" s="635"/>
      <c r="DQ34" s="635"/>
      <c r="DR34" s="635"/>
      <c r="DS34" s="635"/>
      <c r="DT34" s="635"/>
      <c r="DU34" s="635"/>
      <c r="DV34" s="636"/>
      <c r="DW34" s="637">
        <v>13.6</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698706</v>
      </c>
      <c r="S35" s="635"/>
      <c r="T35" s="635"/>
      <c r="U35" s="635"/>
      <c r="V35" s="635"/>
      <c r="W35" s="635"/>
      <c r="X35" s="635"/>
      <c r="Y35" s="636"/>
      <c r="Z35" s="672">
        <v>5.3</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156368</v>
      </c>
      <c r="CS35" s="647"/>
      <c r="CT35" s="647"/>
      <c r="CU35" s="647"/>
      <c r="CV35" s="647"/>
      <c r="CW35" s="647"/>
      <c r="CX35" s="647"/>
      <c r="CY35" s="648"/>
      <c r="CZ35" s="637">
        <v>1.3</v>
      </c>
      <c r="DA35" s="649"/>
      <c r="DB35" s="649"/>
      <c r="DC35" s="650"/>
      <c r="DD35" s="640">
        <v>105834</v>
      </c>
      <c r="DE35" s="647"/>
      <c r="DF35" s="647"/>
      <c r="DG35" s="647"/>
      <c r="DH35" s="647"/>
      <c r="DI35" s="647"/>
      <c r="DJ35" s="647"/>
      <c r="DK35" s="648"/>
      <c r="DL35" s="640">
        <v>105834</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393081</v>
      </c>
      <c r="S36" s="635"/>
      <c r="T36" s="635"/>
      <c r="U36" s="635"/>
      <c r="V36" s="635"/>
      <c r="W36" s="635"/>
      <c r="X36" s="635"/>
      <c r="Y36" s="636"/>
      <c r="Z36" s="672">
        <v>3</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1627160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84792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1673852</v>
      </c>
      <c r="CS36" s="635"/>
      <c r="CT36" s="635"/>
      <c r="CU36" s="635"/>
      <c r="CV36" s="635"/>
      <c r="CW36" s="635"/>
      <c r="CX36" s="635"/>
      <c r="CY36" s="636"/>
      <c r="CZ36" s="637">
        <v>13.5</v>
      </c>
      <c r="DA36" s="649"/>
      <c r="DB36" s="649"/>
      <c r="DC36" s="650"/>
      <c r="DD36" s="640">
        <v>1599697</v>
      </c>
      <c r="DE36" s="635"/>
      <c r="DF36" s="635"/>
      <c r="DG36" s="635"/>
      <c r="DH36" s="635"/>
      <c r="DI36" s="635"/>
      <c r="DJ36" s="635"/>
      <c r="DK36" s="636"/>
      <c r="DL36" s="640">
        <v>1240160</v>
      </c>
      <c r="DM36" s="635"/>
      <c r="DN36" s="635"/>
      <c r="DO36" s="635"/>
      <c r="DP36" s="635"/>
      <c r="DQ36" s="635"/>
      <c r="DR36" s="635"/>
      <c r="DS36" s="635"/>
      <c r="DT36" s="635"/>
      <c r="DU36" s="635"/>
      <c r="DV36" s="636"/>
      <c r="DW36" s="637">
        <v>18.3</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347035</v>
      </c>
      <c r="S37" s="635"/>
      <c r="T37" s="635"/>
      <c r="U37" s="635"/>
      <c r="V37" s="635"/>
      <c r="W37" s="635"/>
      <c r="X37" s="635"/>
      <c r="Y37" s="636"/>
      <c r="Z37" s="672">
        <v>2.6</v>
      </c>
      <c r="AA37" s="672"/>
      <c r="AB37" s="672"/>
      <c r="AC37" s="672"/>
      <c r="AD37" s="673">
        <v>2218</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334560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2171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822719</v>
      </c>
      <c r="CS37" s="647"/>
      <c r="CT37" s="647"/>
      <c r="CU37" s="647"/>
      <c r="CV37" s="647"/>
      <c r="CW37" s="647"/>
      <c r="CX37" s="647"/>
      <c r="CY37" s="648"/>
      <c r="CZ37" s="637">
        <v>6.6</v>
      </c>
      <c r="DA37" s="649"/>
      <c r="DB37" s="649"/>
      <c r="DC37" s="650"/>
      <c r="DD37" s="640">
        <v>822719</v>
      </c>
      <c r="DE37" s="647"/>
      <c r="DF37" s="647"/>
      <c r="DG37" s="647"/>
      <c r="DH37" s="647"/>
      <c r="DI37" s="647"/>
      <c r="DJ37" s="647"/>
      <c r="DK37" s="648"/>
      <c r="DL37" s="640">
        <v>785227</v>
      </c>
      <c r="DM37" s="647"/>
      <c r="DN37" s="647"/>
      <c r="DO37" s="647"/>
      <c r="DP37" s="647"/>
      <c r="DQ37" s="647"/>
      <c r="DR37" s="647"/>
      <c r="DS37" s="647"/>
      <c r="DT37" s="647"/>
      <c r="DU37" s="647"/>
      <c r="DV37" s="648"/>
      <c r="DW37" s="637">
        <v>11.6</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411610</v>
      </c>
      <c r="S38" s="635"/>
      <c r="T38" s="635"/>
      <c r="U38" s="635"/>
      <c r="V38" s="635"/>
      <c r="W38" s="635"/>
      <c r="X38" s="635"/>
      <c r="Y38" s="636"/>
      <c r="Z38" s="672">
        <v>3.1</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t="s">
        <v>121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3607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1292600</v>
      </c>
      <c r="CS38" s="635"/>
      <c r="CT38" s="635"/>
      <c r="CU38" s="635"/>
      <c r="CV38" s="635"/>
      <c r="CW38" s="635"/>
      <c r="CX38" s="635"/>
      <c r="CY38" s="636"/>
      <c r="CZ38" s="637">
        <v>10.4</v>
      </c>
      <c r="DA38" s="649"/>
      <c r="DB38" s="649"/>
      <c r="DC38" s="650"/>
      <c r="DD38" s="640">
        <v>1070252</v>
      </c>
      <c r="DE38" s="635"/>
      <c r="DF38" s="635"/>
      <c r="DG38" s="635"/>
      <c r="DH38" s="635"/>
      <c r="DI38" s="635"/>
      <c r="DJ38" s="635"/>
      <c r="DK38" s="636"/>
      <c r="DL38" s="640">
        <v>982248</v>
      </c>
      <c r="DM38" s="635"/>
      <c r="DN38" s="635"/>
      <c r="DO38" s="635"/>
      <c r="DP38" s="635"/>
      <c r="DQ38" s="635"/>
      <c r="DR38" s="635"/>
      <c r="DS38" s="635"/>
      <c r="DT38" s="635"/>
      <c r="DU38" s="635"/>
      <c r="DV38" s="636"/>
      <c r="DW38" s="637">
        <v>14.5</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5377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518692</v>
      </c>
      <c r="CS39" s="647"/>
      <c r="CT39" s="647"/>
      <c r="CU39" s="647"/>
      <c r="CV39" s="647"/>
      <c r="CW39" s="647"/>
      <c r="CX39" s="647"/>
      <c r="CY39" s="648"/>
      <c r="CZ39" s="637">
        <v>4.2</v>
      </c>
      <c r="DA39" s="649"/>
      <c r="DB39" s="649"/>
      <c r="DC39" s="650"/>
      <c r="DD39" s="640">
        <v>430759</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22310</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116874</v>
      </c>
      <c r="CS40" s="635"/>
      <c r="CT40" s="635"/>
      <c r="CU40" s="635"/>
      <c r="CV40" s="635"/>
      <c r="CW40" s="635"/>
      <c r="CX40" s="635"/>
      <c r="CY40" s="636"/>
      <c r="CZ40" s="637">
        <v>0.9</v>
      </c>
      <c r="DA40" s="649"/>
      <c r="DB40" s="649"/>
      <c r="DC40" s="650"/>
      <c r="DD40" s="640">
        <v>86874</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13151103</v>
      </c>
      <c r="S41" s="659"/>
      <c r="T41" s="659"/>
      <c r="U41" s="659"/>
      <c r="V41" s="659"/>
      <c r="W41" s="659"/>
      <c r="X41" s="659"/>
      <c r="Y41" s="662"/>
      <c r="Z41" s="663">
        <v>100</v>
      </c>
      <c r="AA41" s="663"/>
      <c r="AB41" s="663"/>
      <c r="AC41" s="663"/>
      <c r="AD41" s="664">
        <v>6753249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319901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972699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444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1100093</v>
      </c>
      <c r="CS42" s="647"/>
      <c r="CT42" s="647"/>
      <c r="CU42" s="647"/>
      <c r="CV42" s="647"/>
      <c r="CW42" s="647"/>
      <c r="CX42" s="647"/>
      <c r="CY42" s="648"/>
      <c r="CZ42" s="637">
        <v>8.8000000000000007</v>
      </c>
      <c r="DA42" s="649"/>
      <c r="DB42" s="649"/>
      <c r="DC42" s="650"/>
      <c r="DD42" s="640">
        <v>188746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19000</v>
      </c>
      <c r="CS43" s="647"/>
      <c r="CT43" s="647"/>
      <c r="CU43" s="647"/>
      <c r="CV43" s="647"/>
      <c r="CW43" s="647"/>
      <c r="CX43" s="647"/>
      <c r="CY43" s="648"/>
      <c r="CZ43" s="637">
        <v>0.2</v>
      </c>
      <c r="DA43" s="649"/>
      <c r="DB43" s="649"/>
      <c r="DC43" s="650"/>
      <c r="DD43" s="640">
        <v>19000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1100093</v>
      </c>
      <c r="CS44" s="635"/>
      <c r="CT44" s="635"/>
      <c r="CU44" s="635"/>
      <c r="CV44" s="635"/>
      <c r="CW44" s="635"/>
      <c r="CX44" s="635"/>
      <c r="CY44" s="636"/>
      <c r="CZ44" s="637">
        <v>8.8000000000000007</v>
      </c>
      <c r="DA44" s="638"/>
      <c r="DB44" s="638"/>
      <c r="DC44" s="639"/>
      <c r="DD44" s="640">
        <v>188746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803969</v>
      </c>
      <c r="CS45" s="647"/>
      <c r="CT45" s="647"/>
      <c r="CU45" s="647"/>
      <c r="CV45" s="647"/>
      <c r="CW45" s="647"/>
      <c r="CX45" s="647"/>
      <c r="CY45" s="648"/>
      <c r="CZ45" s="637">
        <v>6.5</v>
      </c>
      <c r="DA45" s="649"/>
      <c r="DB45" s="649"/>
      <c r="DC45" s="650"/>
      <c r="DD45" s="640">
        <v>101122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272772</v>
      </c>
      <c r="CS46" s="635"/>
      <c r="CT46" s="635"/>
      <c r="CU46" s="635"/>
      <c r="CV46" s="635"/>
      <c r="CW46" s="635"/>
      <c r="CX46" s="635"/>
      <c r="CY46" s="636"/>
      <c r="CZ46" s="637">
        <v>2.2000000000000002</v>
      </c>
      <c r="DA46" s="638"/>
      <c r="DB46" s="638"/>
      <c r="DC46" s="639"/>
      <c r="DD46" s="640">
        <v>82072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12443044</v>
      </c>
      <c r="CS49" s="619"/>
      <c r="CT49" s="619"/>
      <c r="CU49" s="619"/>
      <c r="CV49" s="619"/>
      <c r="CW49" s="619"/>
      <c r="CX49" s="619"/>
      <c r="CY49" s="620"/>
      <c r="CZ49" s="621">
        <v>100</v>
      </c>
      <c r="DA49" s="622"/>
      <c r="DB49" s="622"/>
      <c r="DC49" s="623"/>
      <c r="DD49" s="624">
        <v>7940691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SEZWq7zPiofD8FhjO+wuefM4yarOW9gU/w1I6y+P9c0UGAVhyvgtftRG1Pt3J2oYKOKSVaBy4dmVbOvtRpXIA==" saltValue="Bf9IbS0g2oZzv9maGg5j2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2" zoomScaleNormal="62"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13151</v>
      </c>
      <c r="R7" s="1116"/>
      <c r="S7" s="1116"/>
      <c r="T7" s="1116"/>
      <c r="U7" s="1116"/>
      <c r="V7" s="1116">
        <v>12443</v>
      </c>
      <c r="W7" s="1116"/>
      <c r="X7" s="1116"/>
      <c r="Y7" s="1116"/>
      <c r="Z7" s="1116"/>
      <c r="AA7" s="1116">
        <v>708</v>
      </c>
      <c r="AB7" s="1116"/>
      <c r="AC7" s="1116"/>
      <c r="AD7" s="1116"/>
      <c r="AE7" s="1117"/>
      <c r="AF7" s="1118">
        <v>646</v>
      </c>
      <c r="AG7" s="1119"/>
      <c r="AH7" s="1119"/>
      <c r="AI7" s="1119"/>
      <c r="AJ7" s="1120"/>
      <c r="AK7" s="1121" t="s">
        <v>547</v>
      </c>
      <c r="AL7" s="1122"/>
      <c r="AM7" s="1122"/>
      <c r="AN7" s="1122"/>
      <c r="AO7" s="1122"/>
      <c r="AP7" s="1122">
        <v>7186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13151</v>
      </c>
      <c r="R23" s="1074"/>
      <c r="S23" s="1074"/>
      <c r="T23" s="1074"/>
      <c r="U23" s="1074"/>
      <c r="V23" s="1074">
        <v>12443</v>
      </c>
      <c r="W23" s="1074"/>
      <c r="X23" s="1074"/>
      <c r="Y23" s="1074"/>
      <c r="Z23" s="1074"/>
      <c r="AA23" s="1074">
        <v>708</v>
      </c>
      <c r="AB23" s="1074"/>
      <c r="AC23" s="1074"/>
      <c r="AD23" s="1074"/>
      <c r="AE23" s="1081"/>
      <c r="AF23" s="1082">
        <v>646</v>
      </c>
      <c r="AG23" s="1074"/>
      <c r="AH23" s="1074"/>
      <c r="AI23" s="1074"/>
      <c r="AJ23" s="1083"/>
      <c r="AK23" s="1084"/>
      <c r="AL23" s="1085"/>
      <c r="AM23" s="1085"/>
      <c r="AN23" s="1085"/>
      <c r="AO23" s="1085"/>
      <c r="AP23" s="1074">
        <v>7186</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3324</v>
      </c>
      <c r="R28" s="1064"/>
      <c r="S28" s="1064"/>
      <c r="T28" s="1064"/>
      <c r="U28" s="1064"/>
      <c r="V28" s="1064">
        <v>3239</v>
      </c>
      <c r="W28" s="1064"/>
      <c r="X28" s="1064"/>
      <c r="Y28" s="1064"/>
      <c r="Z28" s="1064"/>
      <c r="AA28" s="1064">
        <v>85</v>
      </c>
      <c r="AB28" s="1064"/>
      <c r="AC28" s="1064"/>
      <c r="AD28" s="1064"/>
      <c r="AE28" s="1065"/>
      <c r="AF28" s="1066">
        <v>85</v>
      </c>
      <c r="AG28" s="1064"/>
      <c r="AH28" s="1064"/>
      <c r="AI28" s="1064"/>
      <c r="AJ28" s="1067"/>
      <c r="AK28" s="1055" t="s">
        <v>547</v>
      </c>
      <c r="AL28" s="1056"/>
      <c r="AM28" s="1056"/>
      <c r="AN28" s="1056"/>
      <c r="AO28" s="1056"/>
      <c r="AP28" s="1056" t="s">
        <v>547</v>
      </c>
      <c r="AQ28" s="1056"/>
      <c r="AR28" s="1056"/>
      <c r="AS28" s="1056"/>
      <c r="AT28" s="1056"/>
      <c r="AU28" s="1056" t="s">
        <v>547</v>
      </c>
      <c r="AV28" s="1056"/>
      <c r="AW28" s="1056"/>
      <c r="AX28" s="1056"/>
      <c r="AY28" s="1056"/>
      <c r="AZ28" s="1057" t="s">
        <v>547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569</v>
      </c>
      <c r="R29" s="1052"/>
      <c r="S29" s="1052"/>
      <c r="T29" s="1052"/>
      <c r="U29" s="1052"/>
      <c r="V29" s="1052">
        <v>547</v>
      </c>
      <c r="W29" s="1052"/>
      <c r="X29" s="1052"/>
      <c r="Y29" s="1052"/>
      <c r="Z29" s="1052"/>
      <c r="AA29" s="1052">
        <v>22</v>
      </c>
      <c r="AB29" s="1052"/>
      <c r="AC29" s="1052"/>
      <c r="AD29" s="1052"/>
      <c r="AE29" s="1053"/>
      <c r="AF29" s="1048">
        <v>22</v>
      </c>
      <c r="AG29" s="1049"/>
      <c r="AH29" s="1049"/>
      <c r="AI29" s="1049"/>
      <c r="AJ29" s="1050"/>
      <c r="AK29" s="993" t="s">
        <v>547</v>
      </c>
      <c r="AL29" s="984"/>
      <c r="AM29" s="984"/>
      <c r="AN29" s="984"/>
      <c r="AO29" s="984"/>
      <c r="AP29" s="984" t="s">
        <v>547</v>
      </c>
      <c r="AQ29" s="984"/>
      <c r="AR29" s="984"/>
      <c r="AS29" s="984"/>
      <c r="AT29" s="984"/>
      <c r="AU29" s="984" t="s">
        <v>547</v>
      </c>
      <c r="AV29" s="984"/>
      <c r="AW29" s="984"/>
      <c r="AX29" s="984"/>
      <c r="AY29" s="984"/>
      <c r="AZ29" s="1054" t="s">
        <v>547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785</v>
      </c>
      <c r="R30" s="1052"/>
      <c r="S30" s="1052"/>
      <c r="T30" s="1052"/>
      <c r="U30" s="1052"/>
      <c r="V30" s="1052">
        <v>799</v>
      </c>
      <c r="W30" s="1052"/>
      <c r="X30" s="1052"/>
      <c r="Y30" s="1052"/>
      <c r="Z30" s="1052"/>
      <c r="AA30" s="1052">
        <v>-14</v>
      </c>
      <c r="AB30" s="1052"/>
      <c r="AC30" s="1052"/>
      <c r="AD30" s="1052"/>
      <c r="AE30" s="1053"/>
      <c r="AF30" s="1048">
        <v>244</v>
      </c>
      <c r="AG30" s="1049"/>
      <c r="AH30" s="1049"/>
      <c r="AI30" s="1049"/>
      <c r="AJ30" s="1050"/>
      <c r="AK30" s="993">
        <v>335</v>
      </c>
      <c r="AL30" s="984"/>
      <c r="AM30" s="984"/>
      <c r="AN30" s="984"/>
      <c r="AO30" s="984"/>
      <c r="AP30" s="984">
        <v>6689</v>
      </c>
      <c r="AQ30" s="984"/>
      <c r="AR30" s="984"/>
      <c r="AS30" s="984"/>
      <c r="AT30" s="984"/>
      <c r="AU30" s="984">
        <v>5649</v>
      </c>
      <c r="AV30" s="984"/>
      <c r="AW30" s="984"/>
      <c r="AX30" s="984"/>
      <c r="AY30" s="984"/>
      <c r="AZ30" s="1054" t="s">
        <v>547</v>
      </c>
      <c r="BA30" s="1054"/>
      <c r="BB30" s="1054"/>
      <c r="BC30" s="1054"/>
      <c r="BD30" s="1054"/>
      <c r="BE30" s="985" t="s">
        <v>391</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392</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350</v>
      </c>
      <c r="AG63" s="972"/>
      <c r="AH63" s="972"/>
      <c r="AI63" s="972"/>
      <c r="AJ63" s="1035"/>
      <c r="AK63" s="1036"/>
      <c r="AL63" s="976"/>
      <c r="AM63" s="976"/>
      <c r="AN63" s="976"/>
      <c r="AO63" s="976"/>
      <c r="AP63" s="972">
        <v>6689</v>
      </c>
      <c r="AQ63" s="972"/>
      <c r="AR63" s="972"/>
      <c r="AS63" s="972"/>
      <c r="AT63" s="972"/>
      <c r="AU63" s="972">
        <v>5649</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395</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396</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548</v>
      </c>
      <c r="C68" s="999"/>
      <c r="D68" s="999"/>
      <c r="E68" s="999"/>
      <c r="F68" s="999"/>
      <c r="G68" s="999"/>
      <c r="H68" s="999"/>
      <c r="I68" s="999"/>
      <c r="J68" s="999"/>
      <c r="K68" s="999"/>
      <c r="L68" s="999"/>
      <c r="M68" s="999"/>
      <c r="N68" s="999"/>
      <c r="O68" s="999"/>
      <c r="P68" s="1000"/>
      <c r="Q68" s="1001">
        <v>2</v>
      </c>
      <c r="R68" s="995"/>
      <c r="S68" s="995"/>
      <c r="T68" s="995"/>
      <c r="U68" s="995"/>
      <c r="V68" s="995">
        <v>1</v>
      </c>
      <c r="W68" s="995"/>
      <c r="X68" s="995"/>
      <c r="Y68" s="995"/>
      <c r="Z68" s="995"/>
      <c r="AA68" s="995">
        <v>1</v>
      </c>
      <c r="AB68" s="995"/>
      <c r="AC68" s="995"/>
      <c r="AD68" s="995"/>
      <c r="AE68" s="995"/>
      <c r="AF68" s="995">
        <v>1</v>
      </c>
      <c r="AG68" s="995"/>
      <c r="AH68" s="995"/>
      <c r="AI68" s="995"/>
      <c r="AJ68" s="995"/>
      <c r="AK68" s="995" t="s">
        <v>547</v>
      </c>
      <c r="AL68" s="995"/>
      <c r="AM68" s="995"/>
      <c r="AN68" s="995"/>
      <c r="AO68" s="995"/>
      <c r="AP68" s="995" t="s">
        <v>547</v>
      </c>
      <c r="AQ68" s="995"/>
      <c r="AR68" s="995"/>
      <c r="AS68" s="995"/>
      <c r="AT68" s="995"/>
      <c r="AU68" s="995" t="s">
        <v>547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549</v>
      </c>
      <c r="C69" s="988"/>
      <c r="D69" s="988"/>
      <c r="E69" s="988"/>
      <c r="F69" s="988"/>
      <c r="G69" s="988"/>
      <c r="H69" s="988"/>
      <c r="I69" s="988"/>
      <c r="J69" s="988"/>
      <c r="K69" s="988"/>
      <c r="L69" s="988"/>
      <c r="M69" s="988"/>
      <c r="N69" s="988"/>
      <c r="O69" s="988"/>
      <c r="P69" s="989"/>
      <c r="Q69" s="990">
        <v>90</v>
      </c>
      <c r="R69" s="984"/>
      <c r="S69" s="984"/>
      <c r="T69" s="984"/>
      <c r="U69" s="984"/>
      <c r="V69" s="984">
        <v>88</v>
      </c>
      <c r="W69" s="984"/>
      <c r="X69" s="984"/>
      <c r="Y69" s="984"/>
      <c r="Z69" s="984"/>
      <c r="AA69" s="984">
        <v>1</v>
      </c>
      <c r="AB69" s="984"/>
      <c r="AC69" s="984"/>
      <c r="AD69" s="984"/>
      <c r="AE69" s="984"/>
      <c r="AF69" s="984">
        <v>1</v>
      </c>
      <c r="AG69" s="984"/>
      <c r="AH69" s="984"/>
      <c r="AI69" s="984"/>
      <c r="AJ69" s="984"/>
      <c r="AK69" s="984" t="s">
        <v>547</v>
      </c>
      <c r="AL69" s="984"/>
      <c r="AM69" s="984"/>
      <c r="AN69" s="984"/>
      <c r="AO69" s="984"/>
      <c r="AP69" s="984" t="s">
        <v>547</v>
      </c>
      <c r="AQ69" s="984"/>
      <c r="AR69" s="984"/>
      <c r="AS69" s="984"/>
      <c r="AT69" s="984"/>
      <c r="AU69" s="984" t="s">
        <v>547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550</v>
      </c>
      <c r="C70" s="988"/>
      <c r="D70" s="988"/>
      <c r="E70" s="988"/>
      <c r="F70" s="988"/>
      <c r="G70" s="988"/>
      <c r="H70" s="988"/>
      <c r="I70" s="988"/>
      <c r="J70" s="988"/>
      <c r="K70" s="988"/>
      <c r="L70" s="988"/>
      <c r="M70" s="988"/>
      <c r="N70" s="988"/>
      <c r="O70" s="988"/>
      <c r="P70" s="989"/>
      <c r="Q70" s="990">
        <v>217</v>
      </c>
      <c r="R70" s="984"/>
      <c r="S70" s="984"/>
      <c r="T70" s="984"/>
      <c r="U70" s="984"/>
      <c r="V70" s="984">
        <v>198</v>
      </c>
      <c r="W70" s="984"/>
      <c r="X70" s="984"/>
      <c r="Y70" s="984"/>
      <c r="Z70" s="984"/>
      <c r="AA70" s="984">
        <v>18</v>
      </c>
      <c r="AB70" s="984"/>
      <c r="AC70" s="984"/>
      <c r="AD70" s="984"/>
      <c r="AE70" s="984"/>
      <c r="AF70" s="984">
        <v>18</v>
      </c>
      <c r="AG70" s="984"/>
      <c r="AH70" s="984"/>
      <c r="AI70" s="984"/>
      <c r="AJ70" s="984"/>
      <c r="AK70" s="984" t="s">
        <v>547</v>
      </c>
      <c r="AL70" s="984"/>
      <c r="AM70" s="984"/>
      <c r="AN70" s="984"/>
      <c r="AO70" s="984"/>
      <c r="AP70" s="984" t="s">
        <v>547</v>
      </c>
      <c r="AQ70" s="984"/>
      <c r="AR70" s="984"/>
      <c r="AS70" s="984"/>
      <c r="AT70" s="984"/>
      <c r="AU70" s="984" t="s">
        <v>547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551</v>
      </c>
      <c r="C71" s="988"/>
      <c r="D71" s="988"/>
      <c r="E71" s="988"/>
      <c r="F71" s="988"/>
      <c r="G71" s="988"/>
      <c r="H71" s="988"/>
      <c r="I71" s="988"/>
      <c r="J71" s="988"/>
      <c r="K71" s="988"/>
      <c r="L71" s="988"/>
      <c r="M71" s="988"/>
      <c r="N71" s="988"/>
      <c r="O71" s="988"/>
      <c r="P71" s="989"/>
      <c r="Q71" s="990">
        <v>4361</v>
      </c>
      <c r="R71" s="984"/>
      <c r="S71" s="984"/>
      <c r="T71" s="984"/>
      <c r="U71" s="984"/>
      <c r="V71" s="984">
        <v>4281</v>
      </c>
      <c r="W71" s="984"/>
      <c r="X71" s="984"/>
      <c r="Y71" s="984"/>
      <c r="Z71" s="984"/>
      <c r="AA71" s="984">
        <v>80</v>
      </c>
      <c r="AB71" s="984"/>
      <c r="AC71" s="984"/>
      <c r="AD71" s="984"/>
      <c r="AE71" s="984"/>
      <c r="AF71" s="984">
        <v>74</v>
      </c>
      <c r="AG71" s="984"/>
      <c r="AH71" s="984"/>
      <c r="AI71" s="984"/>
      <c r="AJ71" s="984"/>
      <c r="AK71" s="984">
        <v>90</v>
      </c>
      <c r="AL71" s="984"/>
      <c r="AM71" s="984"/>
      <c r="AN71" s="984"/>
      <c r="AO71" s="984"/>
      <c r="AP71" s="984">
        <v>1198</v>
      </c>
      <c r="AQ71" s="984"/>
      <c r="AR71" s="984"/>
      <c r="AS71" s="984"/>
      <c r="AT71" s="984"/>
      <c r="AU71" s="984">
        <v>310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552</v>
      </c>
      <c r="C72" s="988"/>
      <c r="D72" s="988"/>
      <c r="E72" s="988"/>
      <c r="F72" s="988"/>
      <c r="G72" s="988"/>
      <c r="H72" s="988"/>
      <c r="I72" s="988"/>
      <c r="J72" s="988"/>
      <c r="K72" s="988"/>
      <c r="L72" s="988"/>
      <c r="M72" s="988"/>
      <c r="N72" s="988"/>
      <c r="O72" s="988"/>
      <c r="P72" s="989"/>
      <c r="Q72" s="990">
        <v>257</v>
      </c>
      <c r="R72" s="984"/>
      <c r="S72" s="984"/>
      <c r="T72" s="984"/>
      <c r="U72" s="984"/>
      <c r="V72" s="984">
        <v>256</v>
      </c>
      <c r="W72" s="984"/>
      <c r="X72" s="984"/>
      <c r="Y72" s="984"/>
      <c r="Z72" s="984"/>
      <c r="AA72" s="984">
        <v>1</v>
      </c>
      <c r="AB72" s="984"/>
      <c r="AC72" s="984"/>
      <c r="AD72" s="984"/>
      <c r="AE72" s="984"/>
      <c r="AF72" s="984">
        <v>1</v>
      </c>
      <c r="AG72" s="984"/>
      <c r="AH72" s="984"/>
      <c r="AI72" s="984"/>
      <c r="AJ72" s="984"/>
      <c r="AK72" s="984">
        <v>57</v>
      </c>
      <c r="AL72" s="984"/>
      <c r="AM72" s="984"/>
      <c r="AN72" s="984"/>
      <c r="AO72" s="984"/>
      <c r="AP72" s="984" t="s">
        <v>547</v>
      </c>
      <c r="AQ72" s="984"/>
      <c r="AR72" s="984"/>
      <c r="AS72" s="984"/>
      <c r="AT72" s="984"/>
      <c r="AU72" s="984" t="s">
        <v>547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553</v>
      </c>
      <c r="C73" s="988"/>
      <c r="D73" s="988"/>
      <c r="E73" s="988"/>
      <c r="F73" s="988"/>
      <c r="G73" s="988"/>
      <c r="H73" s="988"/>
      <c r="I73" s="988"/>
      <c r="J73" s="988"/>
      <c r="K73" s="988"/>
      <c r="L73" s="988"/>
      <c r="M73" s="988"/>
      <c r="N73" s="988"/>
      <c r="O73" s="988"/>
      <c r="P73" s="989"/>
      <c r="Q73" s="990">
        <v>73</v>
      </c>
      <c r="R73" s="984"/>
      <c r="S73" s="984"/>
      <c r="T73" s="984"/>
      <c r="U73" s="984"/>
      <c r="V73" s="984">
        <v>73</v>
      </c>
      <c r="W73" s="984"/>
      <c r="X73" s="984"/>
      <c r="Y73" s="984"/>
      <c r="Z73" s="984"/>
      <c r="AA73" s="984" t="s">
        <v>547</v>
      </c>
      <c r="AB73" s="984"/>
      <c r="AC73" s="984"/>
      <c r="AD73" s="984"/>
      <c r="AE73" s="984"/>
      <c r="AF73" s="984" t="s">
        <v>547</v>
      </c>
      <c r="AG73" s="984"/>
      <c r="AH73" s="984"/>
      <c r="AI73" s="984"/>
      <c r="AJ73" s="984"/>
      <c r="AK73" s="984" t="s">
        <v>547</v>
      </c>
      <c r="AL73" s="984"/>
      <c r="AM73" s="984"/>
      <c r="AN73" s="984"/>
      <c r="AO73" s="984"/>
      <c r="AP73" s="984" t="s">
        <v>547</v>
      </c>
      <c r="AQ73" s="984"/>
      <c r="AR73" s="984"/>
      <c r="AS73" s="984"/>
      <c r="AT73" s="984"/>
      <c r="AU73" s="984" t="s">
        <v>547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554</v>
      </c>
      <c r="C74" s="988"/>
      <c r="D74" s="988"/>
      <c r="E74" s="988"/>
      <c r="F74" s="988"/>
      <c r="G74" s="988"/>
      <c r="H74" s="988"/>
      <c r="I74" s="988"/>
      <c r="J74" s="988"/>
      <c r="K74" s="988"/>
      <c r="L74" s="988"/>
      <c r="M74" s="988"/>
      <c r="N74" s="988"/>
      <c r="O74" s="988"/>
      <c r="P74" s="989"/>
      <c r="Q74" s="990">
        <v>1716</v>
      </c>
      <c r="R74" s="984"/>
      <c r="S74" s="984"/>
      <c r="T74" s="984"/>
      <c r="U74" s="984"/>
      <c r="V74" s="984">
        <v>1668</v>
      </c>
      <c r="W74" s="984"/>
      <c r="X74" s="984"/>
      <c r="Y74" s="984"/>
      <c r="Z74" s="984"/>
      <c r="AA74" s="984">
        <v>48</v>
      </c>
      <c r="AB74" s="984"/>
      <c r="AC74" s="984"/>
      <c r="AD74" s="984"/>
      <c r="AE74" s="984"/>
      <c r="AF74" s="984">
        <v>48</v>
      </c>
      <c r="AG74" s="984"/>
      <c r="AH74" s="984"/>
      <c r="AI74" s="984"/>
      <c r="AJ74" s="984"/>
      <c r="AK74" s="984" t="s">
        <v>547</v>
      </c>
      <c r="AL74" s="984"/>
      <c r="AM74" s="984"/>
      <c r="AN74" s="984"/>
      <c r="AO74" s="984"/>
      <c r="AP74" s="984" t="s">
        <v>547</v>
      </c>
      <c r="AQ74" s="984"/>
      <c r="AR74" s="984"/>
      <c r="AS74" s="984"/>
      <c r="AT74" s="984"/>
      <c r="AU74" s="984" t="s">
        <v>547</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555</v>
      </c>
      <c r="C75" s="988"/>
      <c r="D75" s="988"/>
      <c r="E75" s="988"/>
      <c r="F75" s="988"/>
      <c r="G75" s="988"/>
      <c r="H75" s="988"/>
      <c r="I75" s="988"/>
      <c r="J75" s="988"/>
      <c r="K75" s="988"/>
      <c r="L75" s="988"/>
      <c r="M75" s="988"/>
      <c r="N75" s="988"/>
      <c r="O75" s="988"/>
      <c r="P75" s="989"/>
      <c r="Q75" s="991">
        <v>75239</v>
      </c>
      <c r="R75" s="992"/>
      <c r="S75" s="992"/>
      <c r="T75" s="992"/>
      <c r="U75" s="993"/>
      <c r="V75" s="994">
        <v>72711</v>
      </c>
      <c r="W75" s="992"/>
      <c r="X75" s="992"/>
      <c r="Y75" s="992"/>
      <c r="Z75" s="993"/>
      <c r="AA75" s="994">
        <v>2528</v>
      </c>
      <c r="AB75" s="992"/>
      <c r="AC75" s="992"/>
      <c r="AD75" s="992"/>
      <c r="AE75" s="993"/>
      <c r="AF75" s="994">
        <v>2528</v>
      </c>
      <c r="AG75" s="992"/>
      <c r="AH75" s="992"/>
      <c r="AI75" s="992"/>
      <c r="AJ75" s="993"/>
      <c r="AK75" s="994">
        <v>2373</v>
      </c>
      <c r="AL75" s="992"/>
      <c r="AM75" s="992"/>
      <c r="AN75" s="992"/>
      <c r="AO75" s="993"/>
      <c r="AP75" s="994" t="s">
        <v>547</v>
      </c>
      <c r="AQ75" s="992"/>
      <c r="AR75" s="992"/>
      <c r="AS75" s="992"/>
      <c r="AT75" s="993"/>
      <c r="AU75" s="994" t="s">
        <v>547</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556</v>
      </c>
      <c r="C76" s="988"/>
      <c r="D76" s="988"/>
      <c r="E76" s="988"/>
      <c r="F76" s="988"/>
      <c r="G76" s="988"/>
      <c r="H76" s="988"/>
      <c r="I76" s="988"/>
      <c r="J76" s="988"/>
      <c r="K76" s="988"/>
      <c r="L76" s="988"/>
      <c r="M76" s="988"/>
      <c r="N76" s="988"/>
      <c r="O76" s="988"/>
      <c r="P76" s="989"/>
      <c r="Q76" s="991">
        <v>295</v>
      </c>
      <c r="R76" s="992"/>
      <c r="S76" s="992"/>
      <c r="T76" s="992"/>
      <c r="U76" s="993"/>
      <c r="V76" s="994">
        <v>258</v>
      </c>
      <c r="W76" s="992"/>
      <c r="X76" s="992"/>
      <c r="Y76" s="992"/>
      <c r="Z76" s="993"/>
      <c r="AA76" s="994">
        <v>37</v>
      </c>
      <c r="AB76" s="992"/>
      <c r="AC76" s="992"/>
      <c r="AD76" s="992"/>
      <c r="AE76" s="993"/>
      <c r="AF76" s="994">
        <v>37</v>
      </c>
      <c r="AG76" s="992"/>
      <c r="AH76" s="992"/>
      <c r="AI76" s="992"/>
      <c r="AJ76" s="993"/>
      <c r="AK76" s="994" t="s">
        <v>547</v>
      </c>
      <c r="AL76" s="992"/>
      <c r="AM76" s="992"/>
      <c r="AN76" s="992"/>
      <c r="AO76" s="993"/>
      <c r="AP76" s="994" t="s">
        <v>547</v>
      </c>
      <c r="AQ76" s="992"/>
      <c r="AR76" s="992"/>
      <c r="AS76" s="992"/>
      <c r="AT76" s="993"/>
      <c r="AU76" s="994" t="s">
        <v>547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557</v>
      </c>
      <c r="C77" s="988"/>
      <c r="D77" s="988"/>
      <c r="E77" s="988"/>
      <c r="F77" s="988"/>
      <c r="G77" s="988"/>
      <c r="H77" s="988"/>
      <c r="I77" s="988"/>
      <c r="J77" s="988"/>
      <c r="K77" s="988"/>
      <c r="L77" s="988"/>
      <c r="M77" s="988"/>
      <c r="N77" s="988"/>
      <c r="O77" s="988"/>
      <c r="P77" s="989"/>
      <c r="Q77" s="991">
        <v>881857</v>
      </c>
      <c r="R77" s="992"/>
      <c r="S77" s="992"/>
      <c r="T77" s="992"/>
      <c r="U77" s="993"/>
      <c r="V77" s="994">
        <v>868577</v>
      </c>
      <c r="W77" s="992"/>
      <c r="X77" s="992"/>
      <c r="Y77" s="992"/>
      <c r="Z77" s="993"/>
      <c r="AA77" s="994">
        <v>13281</v>
      </c>
      <c r="AB77" s="992"/>
      <c r="AC77" s="992"/>
      <c r="AD77" s="992"/>
      <c r="AE77" s="993"/>
      <c r="AF77" s="994">
        <v>13281</v>
      </c>
      <c r="AG77" s="992"/>
      <c r="AH77" s="992"/>
      <c r="AI77" s="992"/>
      <c r="AJ77" s="993"/>
      <c r="AK77" s="994" t="s">
        <v>547</v>
      </c>
      <c r="AL77" s="992"/>
      <c r="AM77" s="992"/>
      <c r="AN77" s="992"/>
      <c r="AO77" s="993"/>
      <c r="AP77" s="994" t="s">
        <v>547</v>
      </c>
      <c r="AQ77" s="992"/>
      <c r="AR77" s="992"/>
      <c r="AS77" s="992"/>
      <c r="AT77" s="993"/>
      <c r="AU77" s="994" t="s">
        <v>547</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397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15989</v>
      </c>
      <c r="AG88" s="972"/>
      <c r="AH88" s="972"/>
      <c r="AI88" s="972"/>
      <c r="AJ88" s="972"/>
      <c r="AK88" s="976"/>
      <c r="AL88" s="976"/>
      <c r="AM88" s="976"/>
      <c r="AN88" s="976"/>
      <c r="AO88" s="976"/>
      <c r="AP88" s="972">
        <v>1198</v>
      </c>
      <c r="AQ88" s="972"/>
      <c r="AR88" s="972"/>
      <c r="AS88" s="972"/>
      <c r="AT88" s="972"/>
      <c r="AU88" s="972">
        <v>310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399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406</v>
      </c>
      <c r="AB109" s="909"/>
      <c r="AC109" s="909"/>
      <c r="AD109" s="909"/>
      <c r="AE109" s="910"/>
      <c r="AF109" s="911" t="s">
        <v>407</v>
      </c>
      <c r="AG109" s="909"/>
      <c r="AH109" s="909"/>
      <c r="AI109" s="909"/>
      <c r="AJ109" s="910"/>
      <c r="AK109" s="911" t="s">
        <v>294</v>
      </c>
      <c r="AL109" s="909"/>
      <c r="AM109" s="909"/>
      <c r="AN109" s="909"/>
      <c r="AO109" s="910"/>
      <c r="AP109" s="911" t="s">
        <v>408</v>
      </c>
      <c r="AQ109" s="909"/>
      <c r="AR109" s="909"/>
      <c r="AS109" s="909"/>
      <c r="AT109" s="942"/>
      <c r="AU109" s="908" t="s">
        <v>405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406</v>
      </c>
      <c r="BR109" s="909"/>
      <c r="BS109" s="909"/>
      <c r="BT109" s="909"/>
      <c r="BU109" s="910"/>
      <c r="BV109" s="911" t="s">
        <v>407</v>
      </c>
      <c r="BW109" s="909"/>
      <c r="BX109" s="909"/>
      <c r="BY109" s="909"/>
      <c r="BZ109" s="910"/>
      <c r="CA109" s="911" t="s">
        <v>294</v>
      </c>
      <c r="CB109" s="909"/>
      <c r="CC109" s="909"/>
      <c r="CD109" s="909"/>
      <c r="CE109" s="910"/>
      <c r="CF109" s="949" t="s">
        <v>408</v>
      </c>
      <c r="CG109" s="949"/>
      <c r="CH109" s="949"/>
      <c r="CI109" s="949"/>
      <c r="CJ109" s="949"/>
      <c r="CK109" s="911" t="s">
        <v>409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406</v>
      </c>
      <c r="DH109" s="909"/>
      <c r="DI109" s="909"/>
      <c r="DJ109" s="909"/>
      <c r="DK109" s="910"/>
      <c r="DL109" s="911" t="s">
        <v>407</v>
      </c>
      <c r="DM109" s="909"/>
      <c r="DN109" s="909"/>
      <c r="DO109" s="909"/>
      <c r="DP109" s="910"/>
      <c r="DQ109" s="911" t="s">
        <v>294</v>
      </c>
      <c r="DR109" s="909"/>
      <c r="DS109" s="909"/>
      <c r="DT109" s="909"/>
      <c r="DU109" s="910"/>
      <c r="DV109" s="911" t="s">
        <v>408</v>
      </c>
      <c r="DW109" s="909"/>
      <c r="DX109" s="909"/>
      <c r="DY109" s="909"/>
      <c r="DZ109" s="942"/>
    </row>
    <row r="110" spans="1:131" s="212" customFormat="1" ht="26.25" customHeight="1" x14ac:dyDescent="0.15">
      <c r="A110" s="820" t="s">
        <v>410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745096</v>
      </c>
      <c r="AB110" s="902"/>
      <c r="AC110" s="902"/>
      <c r="AD110" s="902"/>
      <c r="AE110" s="903"/>
      <c r="AF110" s="904">
        <v>768315</v>
      </c>
      <c r="AG110" s="902"/>
      <c r="AH110" s="902"/>
      <c r="AI110" s="902"/>
      <c r="AJ110" s="903"/>
      <c r="AK110" s="904">
        <v>765549</v>
      </c>
      <c r="AL110" s="902"/>
      <c r="AM110" s="902"/>
      <c r="AN110" s="902"/>
      <c r="AO110" s="903"/>
      <c r="AP110" s="905">
        <v>12.8</v>
      </c>
      <c r="AQ110" s="906"/>
      <c r="AR110" s="906"/>
      <c r="AS110" s="906"/>
      <c r="AT110" s="907"/>
      <c r="AU110" s="943" t="s">
        <v>69</v>
      </c>
      <c r="AV110" s="944"/>
      <c r="AW110" s="944"/>
      <c r="AX110" s="944"/>
      <c r="AY110" s="944"/>
      <c r="AZ110" s="873" t="s">
        <v>411</v>
      </c>
      <c r="BA110" s="821"/>
      <c r="BB110" s="821"/>
      <c r="BC110" s="821"/>
      <c r="BD110" s="821"/>
      <c r="BE110" s="821"/>
      <c r="BF110" s="821"/>
      <c r="BG110" s="821"/>
      <c r="BH110" s="821"/>
      <c r="BI110" s="821"/>
      <c r="BJ110" s="821"/>
      <c r="BK110" s="821"/>
      <c r="BL110" s="821"/>
      <c r="BM110" s="821"/>
      <c r="BN110" s="821"/>
      <c r="BO110" s="821"/>
      <c r="BP110" s="822"/>
      <c r="BQ110" s="874">
        <v>7717744</v>
      </c>
      <c r="BR110" s="855"/>
      <c r="BS110" s="855"/>
      <c r="BT110" s="855"/>
      <c r="BU110" s="855"/>
      <c r="BV110" s="855">
        <v>7523542</v>
      </c>
      <c r="BW110" s="855"/>
      <c r="BX110" s="855"/>
      <c r="BY110" s="855"/>
      <c r="BZ110" s="855"/>
      <c r="CA110" s="855">
        <v>7186454</v>
      </c>
      <c r="CB110" s="855"/>
      <c r="CC110" s="855"/>
      <c r="CD110" s="855"/>
      <c r="CE110" s="855"/>
      <c r="CF110" s="879">
        <v>119.9</v>
      </c>
      <c r="CG110" s="880"/>
      <c r="CH110" s="880"/>
      <c r="CI110" s="880"/>
      <c r="CJ110" s="880"/>
      <c r="CK110" s="939" t="s">
        <v>412</v>
      </c>
      <c r="CL110" s="832"/>
      <c r="CM110" s="873" t="s">
        <v>413</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414</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415</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416</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417</v>
      </c>
      <c r="B112" s="926"/>
      <c r="C112" s="765" t="s">
        <v>418</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419</v>
      </c>
      <c r="BA112" s="765"/>
      <c r="BB112" s="765"/>
      <c r="BC112" s="765"/>
      <c r="BD112" s="765"/>
      <c r="BE112" s="765"/>
      <c r="BF112" s="765"/>
      <c r="BG112" s="765"/>
      <c r="BH112" s="765"/>
      <c r="BI112" s="765"/>
      <c r="BJ112" s="765"/>
      <c r="BK112" s="765"/>
      <c r="BL112" s="765"/>
      <c r="BM112" s="765"/>
      <c r="BN112" s="765"/>
      <c r="BO112" s="765"/>
      <c r="BP112" s="766"/>
      <c r="BQ112" s="829">
        <v>5383876</v>
      </c>
      <c r="BR112" s="830"/>
      <c r="BS112" s="830"/>
      <c r="BT112" s="830"/>
      <c r="BU112" s="830"/>
      <c r="BV112" s="830">
        <v>5551009</v>
      </c>
      <c r="BW112" s="830"/>
      <c r="BX112" s="830"/>
      <c r="BY112" s="830"/>
      <c r="BZ112" s="830"/>
      <c r="CA112" s="830">
        <v>5648789</v>
      </c>
      <c r="CB112" s="830"/>
      <c r="CC112" s="830"/>
      <c r="CD112" s="830"/>
      <c r="CE112" s="830"/>
      <c r="CF112" s="888">
        <v>94.3</v>
      </c>
      <c r="CG112" s="889"/>
      <c r="CH112" s="889"/>
      <c r="CI112" s="889"/>
      <c r="CJ112" s="889"/>
      <c r="CK112" s="940"/>
      <c r="CL112" s="834"/>
      <c r="CM112" s="828" t="s">
        <v>420</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421</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209106</v>
      </c>
      <c r="AB113" s="932"/>
      <c r="AC113" s="932"/>
      <c r="AD113" s="932"/>
      <c r="AE113" s="933"/>
      <c r="AF113" s="934">
        <v>231380</v>
      </c>
      <c r="AG113" s="932"/>
      <c r="AH113" s="932"/>
      <c r="AI113" s="932"/>
      <c r="AJ113" s="933"/>
      <c r="AK113" s="934">
        <v>246417</v>
      </c>
      <c r="AL113" s="932"/>
      <c r="AM113" s="932"/>
      <c r="AN113" s="932"/>
      <c r="AO113" s="933"/>
      <c r="AP113" s="935">
        <v>4.0999999999999996</v>
      </c>
      <c r="AQ113" s="936"/>
      <c r="AR113" s="936"/>
      <c r="AS113" s="936"/>
      <c r="AT113" s="937"/>
      <c r="AU113" s="945"/>
      <c r="AV113" s="946"/>
      <c r="AW113" s="946"/>
      <c r="AX113" s="946"/>
      <c r="AY113" s="946"/>
      <c r="AZ113" s="828" t="s">
        <v>422</v>
      </c>
      <c r="BA113" s="765"/>
      <c r="BB113" s="765"/>
      <c r="BC113" s="765"/>
      <c r="BD113" s="765"/>
      <c r="BE113" s="765"/>
      <c r="BF113" s="765"/>
      <c r="BG113" s="765"/>
      <c r="BH113" s="765"/>
      <c r="BI113" s="765"/>
      <c r="BJ113" s="765"/>
      <c r="BK113" s="765"/>
      <c r="BL113" s="765"/>
      <c r="BM113" s="765"/>
      <c r="BN113" s="765"/>
      <c r="BO113" s="765"/>
      <c r="BP113" s="766"/>
      <c r="BQ113" s="829">
        <v>361823</v>
      </c>
      <c r="BR113" s="830"/>
      <c r="BS113" s="830"/>
      <c r="BT113" s="830"/>
      <c r="BU113" s="830"/>
      <c r="BV113" s="830">
        <v>325831</v>
      </c>
      <c r="BW113" s="830"/>
      <c r="BX113" s="830"/>
      <c r="BY113" s="830"/>
      <c r="BZ113" s="830"/>
      <c r="CA113" s="830">
        <v>309837</v>
      </c>
      <c r="CB113" s="830"/>
      <c r="CC113" s="830"/>
      <c r="CD113" s="830"/>
      <c r="CE113" s="830"/>
      <c r="CF113" s="888">
        <v>5.2</v>
      </c>
      <c r="CG113" s="889"/>
      <c r="CH113" s="889"/>
      <c r="CI113" s="889"/>
      <c r="CJ113" s="889"/>
      <c r="CK113" s="940"/>
      <c r="CL113" s="834"/>
      <c r="CM113" s="828" t="s">
        <v>423</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424</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50200</v>
      </c>
      <c r="AB114" s="793"/>
      <c r="AC114" s="793"/>
      <c r="AD114" s="793"/>
      <c r="AE114" s="794"/>
      <c r="AF114" s="795">
        <v>46850</v>
      </c>
      <c r="AG114" s="793"/>
      <c r="AH114" s="793"/>
      <c r="AI114" s="793"/>
      <c r="AJ114" s="794"/>
      <c r="AK114" s="795">
        <v>50133</v>
      </c>
      <c r="AL114" s="793"/>
      <c r="AM114" s="793"/>
      <c r="AN114" s="793"/>
      <c r="AO114" s="794"/>
      <c r="AP114" s="837">
        <v>0.8</v>
      </c>
      <c r="AQ114" s="838"/>
      <c r="AR114" s="838"/>
      <c r="AS114" s="838"/>
      <c r="AT114" s="839"/>
      <c r="AU114" s="945"/>
      <c r="AV114" s="946"/>
      <c r="AW114" s="946"/>
      <c r="AX114" s="946"/>
      <c r="AY114" s="946"/>
      <c r="AZ114" s="828" t="s">
        <v>425</v>
      </c>
      <c r="BA114" s="765"/>
      <c r="BB114" s="765"/>
      <c r="BC114" s="765"/>
      <c r="BD114" s="765"/>
      <c r="BE114" s="765"/>
      <c r="BF114" s="765"/>
      <c r="BG114" s="765"/>
      <c r="BH114" s="765"/>
      <c r="BI114" s="765"/>
      <c r="BJ114" s="765"/>
      <c r="BK114" s="765"/>
      <c r="BL114" s="765"/>
      <c r="BM114" s="765"/>
      <c r="BN114" s="765"/>
      <c r="BO114" s="765"/>
      <c r="BP114" s="766"/>
      <c r="BQ114" s="829">
        <v>1296241</v>
      </c>
      <c r="BR114" s="830"/>
      <c r="BS114" s="830"/>
      <c r="BT114" s="830"/>
      <c r="BU114" s="830"/>
      <c r="BV114" s="830">
        <v>1349821</v>
      </c>
      <c r="BW114" s="830"/>
      <c r="BX114" s="830"/>
      <c r="BY114" s="830"/>
      <c r="BZ114" s="830"/>
      <c r="CA114" s="830">
        <v>1360632</v>
      </c>
      <c r="CB114" s="830"/>
      <c r="CC114" s="830"/>
      <c r="CD114" s="830"/>
      <c r="CE114" s="830"/>
      <c r="CF114" s="888">
        <v>22.7</v>
      </c>
      <c r="CG114" s="889"/>
      <c r="CH114" s="889"/>
      <c r="CI114" s="889"/>
      <c r="CJ114" s="889"/>
      <c r="CK114" s="940"/>
      <c r="CL114" s="834"/>
      <c r="CM114" s="828" t="s">
        <v>426</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427</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428</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429</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430</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103</v>
      </c>
      <c r="AB116" s="793"/>
      <c r="AC116" s="793"/>
      <c r="AD116" s="793"/>
      <c r="AE116" s="794"/>
      <c r="AF116" s="795">
        <v>83</v>
      </c>
      <c r="AG116" s="793"/>
      <c r="AH116" s="793"/>
      <c r="AI116" s="793"/>
      <c r="AJ116" s="794"/>
      <c r="AK116" s="795">
        <v>222</v>
      </c>
      <c r="AL116" s="793"/>
      <c r="AM116" s="793"/>
      <c r="AN116" s="793"/>
      <c r="AO116" s="794"/>
      <c r="AP116" s="837">
        <v>0</v>
      </c>
      <c r="AQ116" s="838"/>
      <c r="AR116" s="838"/>
      <c r="AS116" s="838"/>
      <c r="AT116" s="839"/>
      <c r="AU116" s="945"/>
      <c r="AV116" s="946"/>
      <c r="AW116" s="946"/>
      <c r="AX116" s="946"/>
      <c r="AY116" s="946"/>
      <c r="AZ116" s="922" t="s">
        <v>431</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432</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433</v>
      </c>
      <c r="Z117" s="910"/>
      <c r="AA117" s="915">
        <v>1004505</v>
      </c>
      <c r="AB117" s="916"/>
      <c r="AC117" s="916"/>
      <c r="AD117" s="916"/>
      <c r="AE117" s="917"/>
      <c r="AF117" s="918">
        <v>1046628</v>
      </c>
      <c r="AG117" s="916"/>
      <c r="AH117" s="916"/>
      <c r="AI117" s="916"/>
      <c r="AJ117" s="917"/>
      <c r="AK117" s="918">
        <v>1062321</v>
      </c>
      <c r="AL117" s="916"/>
      <c r="AM117" s="916"/>
      <c r="AN117" s="916"/>
      <c r="AO117" s="917"/>
      <c r="AP117" s="919"/>
      <c r="AQ117" s="920"/>
      <c r="AR117" s="920"/>
      <c r="AS117" s="920"/>
      <c r="AT117" s="921"/>
      <c r="AU117" s="945"/>
      <c r="AV117" s="946"/>
      <c r="AW117" s="946"/>
      <c r="AX117" s="946"/>
      <c r="AY117" s="946"/>
      <c r="AZ117" s="876" t="s">
        <v>434</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435</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409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406</v>
      </c>
      <c r="AB118" s="909"/>
      <c r="AC118" s="909"/>
      <c r="AD118" s="909"/>
      <c r="AE118" s="910"/>
      <c r="AF118" s="911" t="s">
        <v>407</v>
      </c>
      <c r="AG118" s="909"/>
      <c r="AH118" s="909"/>
      <c r="AI118" s="909"/>
      <c r="AJ118" s="910"/>
      <c r="AK118" s="911" t="s">
        <v>294</v>
      </c>
      <c r="AL118" s="909"/>
      <c r="AM118" s="909"/>
      <c r="AN118" s="909"/>
      <c r="AO118" s="910"/>
      <c r="AP118" s="912" t="s">
        <v>408</v>
      </c>
      <c r="AQ118" s="913"/>
      <c r="AR118" s="913"/>
      <c r="AS118" s="913"/>
      <c r="AT118" s="914"/>
      <c r="AU118" s="945"/>
      <c r="AV118" s="946"/>
      <c r="AW118" s="946"/>
      <c r="AX118" s="946"/>
      <c r="AY118" s="946"/>
      <c r="AZ118" s="851" t="s">
        <v>436</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437</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412</v>
      </c>
      <c r="B119" s="832"/>
      <c r="C119" s="873" t="s">
        <v>413</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438</v>
      </c>
      <c r="BP119" s="891"/>
      <c r="BQ119" s="892">
        <v>14759684</v>
      </c>
      <c r="BR119" s="858"/>
      <c r="BS119" s="858"/>
      <c r="BT119" s="858"/>
      <c r="BU119" s="858"/>
      <c r="BV119" s="858">
        <v>14750203</v>
      </c>
      <c r="BW119" s="858"/>
      <c r="BX119" s="858"/>
      <c r="BY119" s="858"/>
      <c r="BZ119" s="858"/>
      <c r="CA119" s="858">
        <v>14505712</v>
      </c>
      <c r="CB119" s="858"/>
      <c r="CC119" s="858"/>
      <c r="CD119" s="858"/>
      <c r="CE119" s="858"/>
      <c r="CF119" s="761"/>
      <c r="CG119" s="762"/>
      <c r="CH119" s="762"/>
      <c r="CI119" s="762"/>
      <c r="CJ119" s="847"/>
      <c r="CK119" s="941"/>
      <c r="CL119" s="836"/>
      <c r="CM119" s="851" t="s">
        <v>439</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416</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440</v>
      </c>
      <c r="AV120" s="894"/>
      <c r="AW120" s="894"/>
      <c r="AX120" s="894"/>
      <c r="AY120" s="895"/>
      <c r="AZ120" s="873" t="s">
        <v>441</v>
      </c>
      <c r="BA120" s="821"/>
      <c r="BB120" s="821"/>
      <c r="BC120" s="821"/>
      <c r="BD120" s="821"/>
      <c r="BE120" s="821"/>
      <c r="BF120" s="821"/>
      <c r="BG120" s="821"/>
      <c r="BH120" s="821"/>
      <c r="BI120" s="821"/>
      <c r="BJ120" s="821"/>
      <c r="BK120" s="821"/>
      <c r="BL120" s="821"/>
      <c r="BM120" s="821"/>
      <c r="BN120" s="821"/>
      <c r="BO120" s="821"/>
      <c r="BP120" s="822"/>
      <c r="BQ120" s="874">
        <v>5009045</v>
      </c>
      <c r="BR120" s="855"/>
      <c r="BS120" s="855"/>
      <c r="BT120" s="855"/>
      <c r="BU120" s="855"/>
      <c r="BV120" s="855">
        <v>5282082</v>
      </c>
      <c r="BW120" s="855"/>
      <c r="BX120" s="855"/>
      <c r="BY120" s="855"/>
      <c r="BZ120" s="855"/>
      <c r="CA120" s="855">
        <v>5440581</v>
      </c>
      <c r="CB120" s="855"/>
      <c r="CC120" s="855"/>
      <c r="CD120" s="855"/>
      <c r="CE120" s="855"/>
      <c r="CF120" s="879">
        <v>90.8</v>
      </c>
      <c r="CG120" s="880"/>
      <c r="CH120" s="880"/>
      <c r="CI120" s="880"/>
      <c r="CJ120" s="880"/>
      <c r="CK120" s="881" t="s">
        <v>442</v>
      </c>
      <c r="CL120" s="865"/>
      <c r="CM120" s="865"/>
      <c r="CN120" s="865"/>
      <c r="CO120" s="866"/>
      <c r="CP120" s="885" t="s">
        <v>390</v>
      </c>
      <c r="CQ120" s="886"/>
      <c r="CR120" s="886"/>
      <c r="CS120" s="886"/>
      <c r="CT120" s="886"/>
      <c r="CU120" s="886"/>
      <c r="CV120" s="886"/>
      <c r="CW120" s="886"/>
      <c r="CX120" s="886"/>
      <c r="CY120" s="886"/>
      <c r="CZ120" s="886"/>
      <c r="DA120" s="886"/>
      <c r="DB120" s="886"/>
      <c r="DC120" s="886"/>
      <c r="DD120" s="886"/>
      <c r="DE120" s="886"/>
      <c r="DF120" s="887"/>
      <c r="DG120" s="874">
        <v>5383876</v>
      </c>
      <c r="DH120" s="855"/>
      <c r="DI120" s="855"/>
      <c r="DJ120" s="855"/>
      <c r="DK120" s="855"/>
      <c r="DL120" s="855">
        <v>5551009</v>
      </c>
      <c r="DM120" s="855"/>
      <c r="DN120" s="855"/>
      <c r="DO120" s="855"/>
      <c r="DP120" s="855"/>
      <c r="DQ120" s="855">
        <v>5648789</v>
      </c>
      <c r="DR120" s="855"/>
      <c r="DS120" s="855"/>
      <c r="DT120" s="855"/>
      <c r="DU120" s="855"/>
      <c r="DV120" s="856">
        <v>94.3</v>
      </c>
      <c r="DW120" s="856"/>
      <c r="DX120" s="856"/>
      <c r="DY120" s="856"/>
      <c r="DZ120" s="857"/>
    </row>
    <row r="121" spans="1:130" s="212" customFormat="1" ht="26.25" customHeight="1" x14ac:dyDescent="0.15">
      <c r="A121" s="833"/>
      <c r="B121" s="834"/>
      <c r="C121" s="876" t="s">
        <v>443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444</v>
      </c>
      <c r="BA121" s="765"/>
      <c r="BB121" s="765"/>
      <c r="BC121" s="765"/>
      <c r="BD121" s="765"/>
      <c r="BE121" s="765"/>
      <c r="BF121" s="765"/>
      <c r="BG121" s="765"/>
      <c r="BH121" s="765"/>
      <c r="BI121" s="765"/>
      <c r="BJ121" s="765"/>
      <c r="BK121" s="765"/>
      <c r="BL121" s="765"/>
      <c r="BM121" s="765"/>
      <c r="BN121" s="765"/>
      <c r="BO121" s="765"/>
      <c r="BP121" s="766"/>
      <c r="BQ121" s="829">
        <v>408378</v>
      </c>
      <c r="BR121" s="830"/>
      <c r="BS121" s="830"/>
      <c r="BT121" s="830"/>
      <c r="BU121" s="830"/>
      <c r="BV121" s="830">
        <v>571848</v>
      </c>
      <c r="BW121" s="830"/>
      <c r="BX121" s="830"/>
      <c r="BY121" s="830"/>
      <c r="BZ121" s="830"/>
      <c r="CA121" s="830">
        <v>678679</v>
      </c>
      <c r="CB121" s="830"/>
      <c r="CC121" s="830"/>
      <c r="CD121" s="830"/>
      <c r="CE121" s="830"/>
      <c r="CF121" s="888">
        <v>11.3</v>
      </c>
      <c r="CG121" s="889"/>
      <c r="CH121" s="889"/>
      <c r="CI121" s="889"/>
      <c r="CJ121" s="889"/>
      <c r="CK121" s="882"/>
      <c r="CL121" s="868"/>
      <c r="CM121" s="868"/>
      <c r="CN121" s="868"/>
      <c r="CO121" s="869"/>
      <c r="CP121" s="848"/>
      <c r="CQ121" s="849"/>
      <c r="CR121" s="849"/>
      <c r="CS121" s="849"/>
      <c r="CT121" s="849"/>
      <c r="CU121" s="849"/>
      <c r="CV121" s="849"/>
      <c r="CW121" s="849"/>
      <c r="CX121" s="849"/>
      <c r="CY121" s="849"/>
      <c r="CZ121" s="849"/>
      <c r="DA121" s="849"/>
      <c r="DB121" s="849"/>
      <c r="DC121" s="849"/>
      <c r="DD121" s="849"/>
      <c r="DE121" s="849"/>
      <c r="DF121" s="850"/>
      <c r="DG121" s="829"/>
      <c r="DH121" s="830"/>
      <c r="DI121" s="830"/>
      <c r="DJ121" s="830"/>
      <c r="DK121" s="830"/>
      <c r="DL121" s="830"/>
      <c r="DM121" s="830"/>
      <c r="DN121" s="830"/>
      <c r="DO121" s="830"/>
      <c r="DP121" s="830"/>
      <c r="DQ121" s="830"/>
      <c r="DR121" s="830"/>
      <c r="DS121" s="830"/>
      <c r="DT121" s="830"/>
      <c r="DU121" s="830"/>
      <c r="DV121" s="807"/>
      <c r="DW121" s="807"/>
      <c r="DX121" s="807"/>
      <c r="DY121" s="807"/>
      <c r="DZ121" s="808"/>
    </row>
    <row r="122" spans="1:130" s="212" customFormat="1" ht="26.25" customHeight="1" x14ac:dyDescent="0.15">
      <c r="A122" s="833"/>
      <c r="B122" s="834"/>
      <c r="C122" s="828" t="s">
        <v>426</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445</v>
      </c>
      <c r="BA122" s="852"/>
      <c r="BB122" s="852"/>
      <c r="BC122" s="852"/>
      <c r="BD122" s="852"/>
      <c r="BE122" s="852"/>
      <c r="BF122" s="852"/>
      <c r="BG122" s="852"/>
      <c r="BH122" s="852"/>
      <c r="BI122" s="852"/>
      <c r="BJ122" s="852"/>
      <c r="BK122" s="852"/>
      <c r="BL122" s="852"/>
      <c r="BM122" s="852"/>
      <c r="BN122" s="852"/>
      <c r="BO122" s="852"/>
      <c r="BP122" s="853"/>
      <c r="BQ122" s="892">
        <v>8618228</v>
      </c>
      <c r="BR122" s="858"/>
      <c r="BS122" s="858"/>
      <c r="BT122" s="858"/>
      <c r="BU122" s="858"/>
      <c r="BV122" s="858">
        <v>8239451</v>
      </c>
      <c r="BW122" s="858"/>
      <c r="BX122" s="858"/>
      <c r="BY122" s="858"/>
      <c r="BZ122" s="858"/>
      <c r="CA122" s="858">
        <v>7813964</v>
      </c>
      <c r="CB122" s="858"/>
      <c r="CC122" s="858"/>
      <c r="CD122" s="858"/>
      <c r="CE122" s="858"/>
      <c r="CF122" s="859">
        <v>130.4</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432</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446</v>
      </c>
      <c r="BP123" s="891"/>
      <c r="BQ123" s="845">
        <v>14035651</v>
      </c>
      <c r="BR123" s="846"/>
      <c r="BS123" s="846"/>
      <c r="BT123" s="846"/>
      <c r="BU123" s="846"/>
      <c r="BV123" s="846">
        <v>14093381</v>
      </c>
      <c r="BW123" s="846"/>
      <c r="BX123" s="846"/>
      <c r="BY123" s="846"/>
      <c r="BZ123" s="846"/>
      <c r="CA123" s="846">
        <v>13933224</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435</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13</v>
      </c>
      <c r="BR124" s="844"/>
      <c r="BS124" s="844"/>
      <c r="BT124" s="844"/>
      <c r="BU124" s="844"/>
      <c r="BV124" s="844">
        <v>11.4</v>
      </c>
      <c r="BW124" s="844"/>
      <c r="BX124" s="844"/>
      <c r="BY124" s="844"/>
      <c r="BZ124" s="844"/>
      <c r="CA124" s="844">
        <v>9.5</v>
      </c>
      <c r="CB124" s="844"/>
      <c r="CC124" s="844"/>
      <c r="CD124" s="844"/>
      <c r="CE124" s="844"/>
      <c r="CF124" s="739"/>
      <c r="CG124" s="740"/>
      <c r="CH124" s="740"/>
      <c r="CI124" s="740"/>
      <c r="CJ124" s="875"/>
      <c r="CK124" s="883"/>
      <c r="CL124" s="883"/>
      <c r="CM124" s="883"/>
      <c r="CN124" s="883"/>
      <c r="CO124" s="884"/>
      <c r="CP124" s="848" t="s">
        <v>448</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437</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449</v>
      </c>
      <c r="CL125" s="865"/>
      <c r="CM125" s="865"/>
      <c r="CN125" s="865"/>
      <c r="CO125" s="866"/>
      <c r="CP125" s="873" t="s">
        <v>450</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439</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451</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453</v>
      </c>
      <c r="AY127" s="825"/>
      <c r="AZ127" s="825"/>
      <c r="BA127" s="825"/>
      <c r="BB127" s="825"/>
      <c r="BC127" s="825"/>
      <c r="BD127" s="825"/>
      <c r="BE127" s="826"/>
      <c r="BF127" s="824" t="s">
        <v>454</v>
      </c>
      <c r="BG127" s="825"/>
      <c r="BH127" s="825"/>
      <c r="BI127" s="825"/>
      <c r="BJ127" s="825"/>
      <c r="BK127" s="825"/>
      <c r="BL127" s="826"/>
      <c r="BM127" s="824" t="s">
        <v>455</v>
      </c>
      <c r="BN127" s="825"/>
      <c r="BO127" s="825"/>
      <c r="BP127" s="825"/>
      <c r="BQ127" s="825"/>
      <c r="BR127" s="825"/>
      <c r="BS127" s="826"/>
      <c r="BT127" s="824" t="s">
        <v>456</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457</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458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459</v>
      </c>
      <c r="X128" s="811"/>
      <c r="Y128" s="811"/>
      <c r="Z128" s="812"/>
      <c r="AA128" s="813">
        <v>44473</v>
      </c>
      <c r="AB128" s="814"/>
      <c r="AC128" s="814"/>
      <c r="AD128" s="814"/>
      <c r="AE128" s="815"/>
      <c r="AF128" s="816">
        <v>38531</v>
      </c>
      <c r="AG128" s="814"/>
      <c r="AH128" s="814"/>
      <c r="AI128" s="814"/>
      <c r="AJ128" s="815"/>
      <c r="AK128" s="816">
        <v>52168</v>
      </c>
      <c r="AL128" s="814"/>
      <c r="AM128" s="814"/>
      <c r="AN128" s="814"/>
      <c r="AO128" s="815"/>
      <c r="AP128" s="817"/>
      <c r="AQ128" s="818"/>
      <c r="AR128" s="818"/>
      <c r="AS128" s="818"/>
      <c r="AT128" s="819"/>
      <c r="AU128" s="214"/>
      <c r="AV128" s="214"/>
      <c r="AW128" s="214"/>
      <c r="AX128" s="820" t="s">
        <v>460</v>
      </c>
      <c r="AY128" s="821"/>
      <c r="AZ128" s="821"/>
      <c r="BA128" s="821"/>
      <c r="BB128" s="821"/>
      <c r="BC128" s="821"/>
      <c r="BD128" s="821"/>
      <c r="BE128" s="822"/>
      <c r="BF128" s="799" t="s">
        <v>121</v>
      </c>
      <c r="BG128" s="800"/>
      <c r="BH128" s="800"/>
      <c r="BI128" s="800"/>
      <c r="BJ128" s="800"/>
      <c r="BK128" s="800"/>
      <c r="BL128" s="823"/>
      <c r="BM128" s="799">
        <v>14.17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461</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462</v>
      </c>
      <c r="X129" s="790"/>
      <c r="Y129" s="790"/>
      <c r="Z129" s="791"/>
      <c r="AA129" s="792">
        <v>6234373</v>
      </c>
      <c r="AB129" s="793"/>
      <c r="AC129" s="793"/>
      <c r="AD129" s="793"/>
      <c r="AE129" s="794"/>
      <c r="AF129" s="795">
        <v>6374822</v>
      </c>
      <c r="AG129" s="793"/>
      <c r="AH129" s="793"/>
      <c r="AI129" s="793"/>
      <c r="AJ129" s="794"/>
      <c r="AK129" s="795">
        <v>6646689</v>
      </c>
      <c r="AL129" s="793"/>
      <c r="AM129" s="793"/>
      <c r="AN129" s="793"/>
      <c r="AO129" s="794"/>
      <c r="AP129" s="796"/>
      <c r="AQ129" s="797"/>
      <c r="AR129" s="797"/>
      <c r="AS129" s="797"/>
      <c r="AT129" s="798"/>
      <c r="AU129" s="215"/>
      <c r="AV129" s="215"/>
      <c r="AW129" s="215"/>
      <c r="AX129" s="764" t="s">
        <v>463</v>
      </c>
      <c r="AY129" s="765"/>
      <c r="AZ129" s="765"/>
      <c r="BA129" s="765"/>
      <c r="BB129" s="765"/>
      <c r="BC129" s="765"/>
      <c r="BD129" s="765"/>
      <c r="BE129" s="766"/>
      <c r="BF129" s="783" t="s">
        <v>121</v>
      </c>
      <c r="BG129" s="784"/>
      <c r="BH129" s="784"/>
      <c r="BI129" s="784"/>
      <c r="BJ129" s="784"/>
      <c r="BK129" s="784"/>
      <c r="BL129" s="785"/>
      <c r="BM129" s="783">
        <v>19.170000000000002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465</v>
      </c>
      <c r="X130" s="790"/>
      <c r="Y130" s="790"/>
      <c r="Z130" s="791"/>
      <c r="AA130" s="792">
        <v>668515</v>
      </c>
      <c r="AB130" s="793"/>
      <c r="AC130" s="793"/>
      <c r="AD130" s="793"/>
      <c r="AE130" s="794"/>
      <c r="AF130" s="795">
        <v>648849</v>
      </c>
      <c r="AG130" s="793"/>
      <c r="AH130" s="793"/>
      <c r="AI130" s="793"/>
      <c r="AJ130" s="794"/>
      <c r="AK130" s="795">
        <v>653883</v>
      </c>
      <c r="AL130" s="793"/>
      <c r="AM130" s="793"/>
      <c r="AN130" s="793"/>
      <c r="AO130" s="794"/>
      <c r="AP130" s="796"/>
      <c r="AQ130" s="797"/>
      <c r="AR130" s="797"/>
      <c r="AS130" s="797"/>
      <c r="AT130" s="798"/>
      <c r="AU130" s="215"/>
      <c r="AV130" s="215"/>
      <c r="AW130" s="215"/>
      <c r="AX130" s="764" t="s">
        <v>466</v>
      </c>
      <c r="AY130" s="765"/>
      <c r="AZ130" s="765"/>
      <c r="BA130" s="765"/>
      <c r="BB130" s="765"/>
      <c r="BC130" s="765"/>
      <c r="BD130" s="765"/>
      <c r="BE130" s="766"/>
      <c r="BF130" s="767">
        <v>5.8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467</v>
      </c>
      <c r="X131" s="774"/>
      <c r="Y131" s="774"/>
      <c r="Z131" s="775"/>
      <c r="AA131" s="776">
        <v>5565858</v>
      </c>
      <c r="AB131" s="777"/>
      <c r="AC131" s="777"/>
      <c r="AD131" s="777"/>
      <c r="AE131" s="778"/>
      <c r="AF131" s="779">
        <v>5725973</v>
      </c>
      <c r="AG131" s="777"/>
      <c r="AH131" s="777"/>
      <c r="AI131" s="777"/>
      <c r="AJ131" s="778"/>
      <c r="AK131" s="779">
        <v>5992806</v>
      </c>
      <c r="AL131" s="777"/>
      <c r="AM131" s="777"/>
      <c r="AN131" s="777"/>
      <c r="AO131" s="778"/>
      <c r="AP131" s="780"/>
      <c r="AQ131" s="781"/>
      <c r="AR131" s="781"/>
      <c r="AS131" s="781"/>
      <c r="AT131" s="782"/>
      <c r="AU131" s="215"/>
      <c r="AV131" s="215"/>
      <c r="AW131" s="215"/>
      <c r="AX131" s="742" t="s">
        <v>468</v>
      </c>
      <c r="AY131" s="743"/>
      <c r="AZ131" s="743"/>
      <c r="BA131" s="743"/>
      <c r="BB131" s="743"/>
      <c r="BC131" s="743"/>
      <c r="BD131" s="743"/>
      <c r="BE131" s="744"/>
      <c r="BF131" s="745">
        <v>9.5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469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470</v>
      </c>
      <c r="W132" s="755"/>
      <c r="X132" s="755"/>
      <c r="Y132" s="755"/>
      <c r="Z132" s="756"/>
      <c r="AA132" s="757">
        <v>5.2375931979999999</v>
      </c>
      <c r="AB132" s="758"/>
      <c r="AC132" s="758"/>
      <c r="AD132" s="758"/>
      <c r="AE132" s="759"/>
      <c r="AF132" s="760">
        <v>6.2740079279999996</v>
      </c>
      <c r="AG132" s="758"/>
      <c r="AH132" s="758"/>
      <c r="AI132" s="758"/>
      <c r="AJ132" s="759"/>
      <c r="AK132" s="760">
        <v>5.944961342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471</v>
      </c>
      <c r="W133" s="734"/>
      <c r="X133" s="734"/>
      <c r="Y133" s="734"/>
      <c r="Z133" s="735"/>
      <c r="AA133" s="736">
        <v>4.9000000000000004</v>
      </c>
      <c r="AB133" s="737"/>
      <c r="AC133" s="737"/>
      <c r="AD133" s="737"/>
      <c r="AE133" s="738"/>
      <c r="AF133" s="736">
        <v>5.4</v>
      </c>
      <c r="AG133" s="737"/>
      <c r="AH133" s="737"/>
      <c r="AI133" s="737"/>
      <c r="AJ133" s="738"/>
      <c r="AK133" s="736">
        <v>5.8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JZMfgGA8kRvrChNnNzdq23fiMIDfoJnqtkmM1KeM2uLMVrUIuJuTo/lJXzzE/vMxt4e3HBYNibtT1v36zZ1A==" saltValue="sqOhc6DdDREHQ3U8OvvXb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CmYdhBHkHjY6hmZzx0y/2HSMttPaHaruuoTnwo6lbhSkvCQ1j1Z44Aa9E111dUyi03x0aJij3iWvje2n9HzwiA==" saltValue="Ar41S/FELOzE8zklCHSpr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4SNRHSeBPzjUKxdVNwzguRs2/V0lbpItok/4ZJT/6Yg9Szzyc232Vj5gE1gKYqYkp9Ren/G1XC4y5YOE/LSPA==" saltValue="CikZOn4BBnp6hqWB+3rsB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474</v>
      </c>
      <c r="AL6" s="248"/>
      <c r="AM6" s="248"/>
      <c r="AN6" s="248"/>
    </row>
    <row r="7" spans="1:46" ht="13.5" customHeight="1" x14ac:dyDescent="0.15">
      <c r="A7" s="247"/>
      <c r="AK7" s="250"/>
      <c r="AL7" s="251"/>
      <c r="AM7" s="251"/>
      <c r="AN7" s="252"/>
      <c r="AO7" s="1131" t="s">
        <v>475</v>
      </c>
      <c r="AP7" s="253"/>
      <c r="AQ7" s="254" t="s">
        <v>476</v>
      </c>
      <c r="AR7" s="255"/>
    </row>
    <row r="8" spans="1:46" x14ac:dyDescent="0.15">
      <c r="A8" s="247"/>
      <c r="AK8" s="256"/>
      <c r="AL8" s="257"/>
      <c r="AM8" s="257"/>
      <c r="AN8" s="258"/>
      <c r="AO8" s="1132"/>
      <c r="AP8" s="259" t="s">
        <v>477</v>
      </c>
      <c r="AQ8" s="260" t="s">
        <v>478</v>
      </c>
      <c r="AR8" s="261" t="s">
        <v>479</v>
      </c>
    </row>
    <row r="9" spans="1:46" x14ac:dyDescent="0.15">
      <c r="A9" s="247"/>
      <c r="AK9" s="1143" t="s">
        <v>480</v>
      </c>
      <c r="AL9" s="1144"/>
      <c r="AM9" s="1144"/>
      <c r="AN9" s="1145"/>
      <c r="AO9" s="262">
        <v>1644143</v>
      </c>
      <c r="AP9" s="262">
        <v>59720</v>
      </c>
      <c r="AQ9" s="263">
        <v>72090</v>
      </c>
      <c r="AR9" s="264">
        <v>-17.2</v>
      </c>
    </row>
    <row r="10" spans="1:46" ht="13.5" customHeight="1" x14ac:dyDescent="0.15">
      <c r="A10" s="247"/>
      <c r="AK10" s="1143" t="s">
        <v>481</v>
      </c>
      <c r="AL10" s="1144"/>
      <c r="AM10" s="1144"/>
      <c r="AN10" s="1145"/>
      <c r="AO10" s="265">
        <v>362803</v>
      </c>
      <c r="AP10" s="265">
        <v>13178</v>
      </c>
      <c r="AQ10" s="266">
        <v>9072</v>
      </c>
      <c r="AR10" s="267">
        <v>45.3</v>
      </c>
    </row>
    <row r="11" spans="1:46" ht="13.5" customHeight="1" x14ac:dyDescent="0.15">
      <c r="A11" s="247"/>
      <c r="AK11" s="1143" t="s">
        <v>482</v>
      </c>
      <c r="AL11" s="1144"/>
      <c r="AM11" s="1144"/>
      <c r="AN11" s="1145"/>
      <c r="AO11" s="265" t="s">
        <v>483</v>
      </c>
      <c r="AP11" s="265" t="s">
        <v>483</v>
      </c>
      <c r="AQ11" s="266">
        <v>383</v>
      </c>
      <c r="AR11" s="267" t="s">
        <v>483</v>
      </c>
    </row>
    <row r="12" spans="1:46" ht="13.5" customHeight="1" x14ac:dyDescent="0.15">
      <c r="A12" s="247"/>
      <c r="AK12" s="1143" t="s">
        <v>484</v>
      </c>
      <c r="AL12" s="1144"/>
      <c r="AM12" s="1144"/>
      <c r="AN12" s="1145"/>
      <c r="AO12" s="265" t="s">
        <v>483</v>
      </c>
      <c r="AP12" s="265" t="s">
        <v>483</v>
      </c>
      <c r="AQ12" s="266">
        <v>26</v>
      </c>
      <c r="AR12" s="267" t="s">
        <v>483</v>
      </c>
    </row>
    <row r="13" spans="1:46" ht="13.5" customHeight="1" x14ac:dyDescent="0.15">
      <c r="A13" s="247"/>
      <c r="AK13" s="1143" t="s">
        <v>485</v>
      </c>
      <c r="AL13" s="1144"/>
      <c r="AM13" s="1144"/>
      <c r="AN13" s="1145"/>
      <c r="AO13" s="265">
        <v>50762</v>
      </c>
      <c r="AP13" s="265">
        <v>1844</v>
      </c>
      <c r="AQ13" s="266">
        <v>2732</v>
      </c>
      <c r="AR13" s="267">
        <v>-32.5</v>
      </c>
    </row>
    <row r="14" spans="1:46" ht="13.5" customHeight="1" x14ac:dyDescent="0.15">
      <c r="A14" s="247"/>
      <c r="AK14" s="1143" t="s">
        <v>486</v>
      </c>
      <c r="AL14" s="1144"/>
      <c r="AM14" s="1144"/>
      <c r="AN14" s="1145"/>
      <c r="AO14" s="265">
        <v>19000</v>
      </c>
      <c r="AP14" s="265">
        <v>690</v>
      </c>
      <c r="AQ14" s="266">
        <v>1315</v>
      </c>
      <c r="AR14" s="267">
        <v>-47.5</v>
      </c>
    </row>
    <row r="15" spans="1:46" ht="13.5" customHeight="1" x14ac:dyDescent="0.15">
      <c r="A15" s="247"/>
      <c r="AK15" s="1146" t="s">
        <v>487</v>
      </c>
      <c r="AL15" s="1147"/>
      <c r="AM15" s="1147"/>
      <c r="AN15" s="1148"/>
      <c r="AO15" s="265">
        <v>-114977</v>
      </c>
      <c r="AP15" s="265">
        <v>-4176</v>
      </c>
      <c r="AQ15" s="266">
        <v>-4107</v>
      </c>
      <c r="AR15" s="267">
        <v>1.7</v>
      </c>
    </row>
    <row r="16" spans="1:46" x14ac:dyDescent="0.15">
      <c r="A16" s="247"/>
      <c r="AK16" s="1146" t="s">
        <v>177</v>
      </c>
      <c r="AL16" s="1147"/>
      <c r="AM16" s="1147"/>
      <c r="AN16" s="1148"/>
      <c r="AO16" s="265">
        <v>1961731</v>
      </c>
      <c r="AP16" s="265">
        <v>71255</v>
      </c>
      <c r="AQ16" s="266">
        <v>81511</v>
      </c>
      <c r="AR16" s="267">
        <v>-12.6</v>
      </c>
    </row>
    <row r="17" spans="1:46" x14ac:dyDescent="0.15">
      <c r="A17" s="247"/>
    </row>
    <row r="18" spans="1:46" x14ac:dyDescent="0.15">
      <c r="A18" s="247"/>
      <c r="AQ18" s="268"/>
      <c r="AR18" s="268"/>
    </row>
    <row r="19" spans="1:46" x14ac:dyDescent="0.15">
      <c r="A19" s="247"/>
      <c r="AK19" s="243" t="s">
        <v>488</v>
      </c>
    </row>
    <row r="20" spans="1:46" x14ac:dyDescent="0.15">
      <c r="A20" s="247"/>
      <c r="AK20" s="269"/>
      <c r="AL20" s="270"/>
      <c r="AM20" s="270"/>
      <c r="AN20" s="271"/>
      <c r="AO20" s="272" t="s">
        <v>489</v>
      </c>
      <c r="AP20" s="273" t="s">
        <v>490</v>
      </c>
      <c r="AQ20" s="274" t="s">
        <v>491</v>
      </c>
      <c r="AR20" s="275"/>
    </row>
    <row r="21" spans="1:46" s="248" customFormat="1" x14ac:dyDescent="0.15">
      <c r="A21" s="276"/>
      <c r="AK21" s="1149" t="s">
        <v>492</v>
      </c>
      <c r="AL21" s="1150"/>
      <c r="AM21" s="1150"/>
      <c r="AN21" s="1151"/>
      <c r="AO21" s="277">
        <v>6.1</v>
      </c>
      <c r="AP21" s="278">
        <v>6.74</v>
      </c>
      <c r="AQ21" s="279">
        <v>-0.64</v>
      </c>
      <c r="AS21" s="280"/>
      <c r="AT21" s="276"/>
    </row>
    <row r="22" spans="1:46" s="248" customFormat="1" x14ac:dyDescent="0.15">
      <c r="A22" s="276"/>
      <c r="AK22" s="1149" t="s">
        <v>493</v>
      </c>
      <c r="AL22" s="1150"/>
      <c r="AM22" s="1150"/>
      <c r="AN22" s="1151"/>
      <c r="AO22" s="281">
        <v>95.4</v>
      </c>
      <c r="AP22" s="282">
        <v>97</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494</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496</v>
      </c>
      <c r="AL29" s="248"/>
      <c r="AM29" s="248"/>
      <c r="AN29" s="248"/>
      <c r="AS29" s="290"/>
    </row>
    <row r="30" spans="1:46" ht="13.5" customHeight="1" x14ac:dyDescent="0.15">
      <c r="A30" s="247"/>
      <c r="AK30" s="250"/>
      <c r="AL30" s="251"/>
      <c r="AM30" s="251"/>
      <c r="AN30" s="252"/>
      <c r="AO30" s="1131" t="s">
        <v>475</v>
      </c>
      <c r="AP30" s="253"/>
      <c r="AQ30" s="254" t="s">
        <v>476</v>
      </c>
      <c r="AR30" s="255"/>
    </row>
    <row r="31" spans="1:46" x14ac:dyDescent="0.15">
      <c r="A31" s="247"/>
      <c r="AK31" s="256"/>
      <c r="AL31" s="257"/>
      <c r="AM31" s="257"/>
      <c r="AN31" s="258"/>
      <c r="AO31" s="1132"/>
      <c r="AP31" s="259" t="s">
        <v>477</v>
      </c>
      <c r="AQ31" s="260" t="s">
        <v>478</v>
      </c>
      <c r="AR31" s="261" t="s">
        <v>479</v>
      </c>
    </row>
    <row r="32" spans="1:46" ht="27" customHeight="1" x14ac:dyDescent="0.15">
      <c r="A32" s="247"/>
      <c r="AK32" s="1133" t="s">
        <v>497</v>
      </c>
      <c r="AL32" s="1134"/>
      <c r="AM32" s="1134"/>
      <c r="AN32" s="1135"/>
      <c r="AO32" s="291">
        <v>765549</v>
      </c>
      <c r="AP32" s="291">
        <v>27807</v>
      </c>
      <c r="AQ32" s="292">
        <v>33695</v>
      </c>
      <c r="AR32" s="293">
        <v>-17.5</v>
      </c>
    </row>
    <row r="33" spans="1:46" ht="13.5" customHeight="1" x14ac:dyDescent="0.15">
      <c r="A33" s="247"/>
      <c r="AK33" s="1133" t="s">
        <v>498</v>
      </c>
      <c r="AL33" s="1134"/>
      <c r="AM33" s="1134"/>
      <c r="AN33" s="1135"/>
      <c r="AO33" s="291" t="s">
        <v>483</v>
      </c>
      <c r="AP33" s="291" t="s">
        <v>483</v>
      </c>
      <c r="AQ33" s="292" t="s">
        <v>483</v>
      </c>
      <c r="AR33" s="293" t="s">
        <v>483</v>
      </c>
    </row>
    <row r="34" spans="1:46" ht="27" customHeight="1" x14ac:dyDescent="0.15">
      <c r="A34" s="247"/>
      <c r="AK34" s="1133" t="s">
        <v>499</v>
      </c>
      <c r="AL34" s="1134"/>
      <c r="AM34" s="1134"/>
      <c r="AN34" s="1135"/>
      <c r="AO34" s="291" t="s">
        <v>483</v>
      </c>
      <c r="AP34" s="291" t="s">
        <v>483</v>
      </c>
      <c r="AQ34" s="292" t="s">
        <v>483</v>
      </c>
      <c r="AR34" s="293" t="s">
        <v>483</v>
      </c>
    </row>
    <row r="35" spans="1:46" ht="27" customHeight="1" x14ac:dyDescent="0.15">
      <c r="A35" s="247"/>
      <c r="AK35" s="1133" t="s">
        <v>500</v>
      </c>
      <c r="AL35" s="1134"/>
      <c r="AM35" s="1134"/>
      <c r="AN35" s="1135"/>
      <c r="AO35" s="291">
        <v>246417</v>
      </c>
      <c r="AP35" s="291">
        <v>8951</v>
      </c>
      <c r="AQ35" s="292">
        <v>8394</v>
      </c>
      <c r="AR35" s="293">
        <v>6.6</v>
      </c>
    </row>
    <row r="36" spans="1:46" ht="27" customHeight="1" x14ac:dyDescent="0.15">
      <c r="A36" s="247"/>
      <c r="AK36" s="1133" t="s">
        <v>501</v>
      </c>
      <c r="AL36" s="1134"/>
      <c r="AM36" s="1134"/>
      <c r="AN36" s="1135"/>
      <c r="AO36" s="291">
        <v>50133</v>
      </c>
      <c r="AP36" s="291">
        <v>1821</v>
      </c>
      <c r="AQ36" s="292">
        <v>1998</v>
      </c>
      <c r="AR36" s="293">
        <v>-8.9</v>
      </c>
    </row>
    <row r="37" spans="1:46" ht="13.5" customHeight="1" x14ac:dyDescent="0.15">
      <c r="A37" s="247"/>
      <c r="AK37" s="1133" t="s">
        <v>502</v>
      </c>
      <c r="AL37" s="1134"/>
      <c r="AM37" s="1134"/>
      <c r="AN37" s="1135"/>
      <c r="AO37" s="291" t="s">
        <v>483</v>
      </c>
      <c r="AP37" s="291" t="s">
        <v>483</v>
      </c>
      <c r="AQ37" s="292">
        <v>1021</v>
      </c>
      <c r="AR37" s="293" t="s">
        <v>483</v>
      </c>
    </row>
    <row r="38" spans="1:46" ht="27" customHeight="1" x14ac:dyDescent="0.15">
      <c r="A38" s="247"/>
      <c r="AK38" s="1136" t="s">
        <v>503</v>
      </c>
      <c r="AL38" s="1137"/>
      <c r="AM38" s="1137"/>
      <c r="AN38" s="1138"/>
      <c r="AO38" s="294">
        <v>222</v>
      </c>
      <c r="AP38" s="294">
        <v>8</v>
      </c>
      <c r="AQ38" s="295">
        <v>3</v>
      </c>
      <c r="AR38" s="283">
        <v>166.7</v>
      </c>
      <c r="AS38" s="290"/>
    </row>
    <row r="39" spans="1:46" x14ac:dyDescent="0.15">
      <c r="A39" s="247"/>
      <c r="AK39" s="1136" t="s">
        <v>504</v>
      </c>
      <c r="AL39" s="1137"/>
      <c r="AM39" s="1137"/>
      <c r="AN39" s="1138"/>
      <c r="AO39" s="291">
        <v>-52168</v>
      </c>
      <c r="AP39" s="291">
        <v>-1895</v>
      </c>
      <c r="AQ39" s="292">
        <v>-3210</v>
      </c>
      <c r="AR39" s="293">
        <v>-41</v>
      </c>
      <c r="AS39" s="290"/>
    </row>
    <row r="40" spans="1:46" ht="27" customHeight="1" x14ac:dyDescent="0.15">
      <c r="A40" s="247"/>
      <c r="AK40" s="1133" t="s">
        <v>505</v>
      </c>
      <c r="AL40" s="1134"/>
      <c r="AM40" s="1134"/>
      <c r="AN40" s="1135"/>
      <c r="AO40" s="291">
        <v>-653883</v>
      </c>
      <c r="AP40" s="291">
        <v>-23751</v>
      </c>
      <c r="AQ40" s="292">
        <v>-26336</v>
      </c>
      <c r="AR40" s="293">
        <v>-9.8000000000000007</v>
      </c>
      <c r="AS40" s="290"/>
    </row>
    <row r="41" spans="1:46" x14ac:dyDescent="0.15">
      <c r="A41" s="247"/>
      <c r="AK41" s="1139" t="s">
        <v>287</v>
      </c>
      <c r="AL41" s="1140"/>
      <c r="AM41" s="1140"/>
      <c r="AN41" s="1141"/>
      <c r="AO41" s="291">
        <v>356270</v>
      </c>
      <c r="AP41" s="291">
        <v>12941</v>
      </c>
      <c r="AQ41" s="292">
        <v>15565</v>
      </c>
      <c r="AR41" s="293">
        <v>-16.899999999999999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506</v>
      </c>
    </row>
    <row r="48" spans="1:46" x14ac:dyDescent="0.15">
      <c r="A48" s="247"/>
      <c r="AK48" s="301" t="s">
        <v>507</v>
      </c>
      <c r="AL48" s="301"/>
      <c r="AM48" s="301"/>
      <c r="AN48" s="301"/>
      <c r="AO48" s="301"/>
      <c r="AP48" s="301"/>
      <c r="AQ48" s="302"/>
      <c r="AR48" s="301"/>
    </row>
    <row r="49" spans="1:44" ht="13.5" customHeight="1" x14ac:dyDescent="0.15">
      <c r="A49" s="247"/>
      <c r="AK49" s="303"/>
      <c r="AL49" s="304"/>
      <c r="AM49" s="1126" t="s">
        <v>475</v>
      </c>
      <c r="AN49" s="1128" t="s">
        <v>508</v>
      </c>
      <c r="AO49" s="1129"/>
      <c r="AP49" s="1129"/>
      <c r="AQ49" s="1129"/>
      <c r="AR49" s="1130"/>
    </row>
    <row r="50" spans="1:44" x14ac:dyDescent="0.15">
      <c r="A50" s="247"/>
      <c r="AK50" s="305"/>
      <c r="AL50" s="306"/>
      <c r="AM50" s="1127"/>
      <c r="AN50" s="307" t="s">
        <v>509</v>
      </c>
      <c r="AO50" s="308" t="s">
        <v>510</v>
      </c>
      <c r="AP50" s="309" t="s">
        <v>511</v>
      </c>
      <c r="AQ50" s="310" t="s">
        <v>512</v>
      </c>
      <c r="AR50" s="311" t="s">
        <v>513</v>
      </c>
    </row>
    <row r="51" spans="1:44" x14ac:dyDescent="0.15">
      <c r="A51" s="247"/>
      <c r="AK51" s="303" t="s">
        <v>514</v>
      </c>
      <c r="AL51" s="304"/>
      <c r="AM51" s="312">
        <v>1159373</v>
      </c>
      <c r="AN51" s="313">
        <v>41421</v>
      </c>
      <c r="AO51" s="314">
        <v>-2</v>
      </c>
      <c r="AP51" s="315">
        <v>52068</v>
      </c>
      <c r="AQ51" s="316">
        <v>1.6</v>
      </c>
      <c r="AR51" s="317">
        <v>-3.6</v>
      </c>
    </row>
    <row r="52" spans="1:44" x14ac:dyDescent="0.15">
      <c r="A52" s="247"/>
      <c r="AK52" s="318"/>
      <c r="AL52" s="319" t="s">
        <v>515</v>
      </c>
      <c r="AM52" s="320">
        <v>439919</v>
      </c>
      <c r="AN52" s="321">
        <v>15717</v>
      </c>
      <c r="AO52" s="322">
        <v>-13.7</v>
      </c>
      <c r="AP52" s="323">
        <v>26936</v>
      </c>
      <c r="AQ52" s="324">
        <v>3.4</v>
      </c>
      <c r="AR52" s="325">
        <v>-17.100000000000001</v>
      </c>
    </row>
    <row r="53" spans="1:44" x14ac:dyDescent="0.15">
      <c r="A53" s="247"/>
      <c r="AK53" s="303" t="s">
        <v>516</v>
      </c>
      <c r="AL53" s="304"/>
      <c r="AM53" s="312">
        <v>1224380</v>
      </c>
      <c r="AN53" s="313">
        <v>43875</v>
      </c>
      <c r="AO53" s="314">
        <v>5.9</v>
      </c>
      <c r="AP53" s="315">
        <v>47161</v>
      </c>
      <c r="AQ53" s="316">
        <v>-9.4</v>
      </c>
      <c r="AR53" s="317">
        <v>15.3</v>
      </c>
    </row>
    <row r="54" spans="1:44" x14ac:dyDescent="0.15">
      <c r="A54" s="247"/>
      <c r="AK54" s="318"/>
      <c r="AL54" s="319" t="s">
        <v>515</v>
      </c>
      <c r="AM54" s="320">
        <v>344382</v>
      </c>
      <c r="AN54" s="321">
        <v>12341</v>
      </c>
      <c r="AO54" s="322">
        <v>-21.5</v>
      </c>
      <c r="AP54" s="323">
        <v>24595</v>
      </c>
      <c r="AQ54" s="324">
        <v>-8.6999999999999993</v>
      </c>
      <c r="AR54" s="325">
        <v>-12.8</v>
      </c>
    </row>
    <row r="55" spans="1:44" x14ac:dyDescent="0.15">
      <c r="A55" s="247"/>
      <c r="AK55" s="303" t="s">
        <v>517</v>
      </c>
      <c r="AL55" s="304"/>
      <c r="AM55" s="312">
        <v>1089114</v>
      </c>
      <c r="AN55" s="313">
        <v>39163</v>
      </c>
      <c r="AO55" s="314">
        <v>-10.7</v>
      </c>
      <c r="AP55" s="315">
        <v>43423</v>
      </c>
      <c r="AQ55" s="316">
        <v>-7.9</v>
      </c>
      <c r="AR55" s="317">
        <v>-2.8</v>
      </c>
    </row>
    <row r="56" spans="1:44" x14ac:dyDescent="0.15">
      <c r="A56" s="247"/>
      <c r="AK56" s="318"/>
      <c r="AL56" s="319" t="s">
        <v>515</v>
      </c>
      <c r="AM56" s="320">
        <v>357879</v>
      </c>
      <c r="AN56" s="321">
        <v>12869</v>
      </c>
      <c r="AO56" s="322">
        <v>4.3</v>
      </c>
      <c r="AP56" s="323">
        <v>22207</v>
      </c>
      <c r="AQ56" s="324">
        <v>-9.6999999999999993</v>
      </c>
      <c r="AR56" s="325">
        <v>14</v>
      </c>
    </row>
    <row r="57" spans="1:44" x14ac:dyDescent="0.15">
      <c r="A57" s="247"/>
      <c r="AK57" s="303" t="s">
        <v>518</v>
      </c>
      <c r="AL57" s="304"/>
      <c r="AM57" s="312">
        <v>1124481</v>
      </c>
      <c r="AN57" s="313">
        <v>40667</v>
      </c>
      <c r="AO57" s="314">
        <v>3.8</v>
      </c>
      <c r="AP57" s="315">
        <v>45265</v>
      </c>
      <c r="AQ57" s="316">
        <v>4.2</v>
      </c>
      <c r="AR57" s="317">
        <v>-0.4</v>
      </c>
    </row>
    <row r="58" spans="1:44" x14ac:dyDescent="0.15">
      <c r="A58" s="247"/>
      <c r="AK58" s="318"/>
      <c r="AL58" s="319" t="s">
        <v>515</v>
      </c>
      <c r="AM58" s="320">
        <v>359252</v>
      </c>
      <c r="AN58" s="321">
        <v>12992</v>
      </c>
      <c r="AO58" s="322">
        <v>1</v>
      </c>
      <c r="AP58" s="323">
        <v>22600</v>
      </c>
      <c r="AQ58" s="324">
        <v>1.8</v>
      </c>
      <c r="AR58" s="325">
        <v>-0.8</v>
      </c>
    </row>
    <row r="59" spans="1:44" x14ac:dyDescent="0.15">
      <c r="A59" s="247"/>
      <c r="AK59" s="303" t="s">
        <v>519</v>
      </c>
      <c r="AL59" s="304"/>
      <c r="AM59" s="312">
        <v>1100093</v>
      </c>
      <c r="AN59" s="313">
        <v>39958</v>
      </c>
      <c r="AO59" s="314">
        <v>-1.7</v>
      </c>
      <c r="AP59" s="315">
        <v>54621</v>
      </c>
      <c r="AQ59" s="316">
        <v>20.7</v>
      </c>
      <c r="AR59" s="317">
        <v>-22.4</v>
      </c>
    </row>
    <row r="60" spans="1:44" x14ac:dyDescent="0.15">
      <c r="A60" s="247"/>
      <c r="AK60" s="318"/>
      <c r="AL60" s="319" t="s">
        <v>515</v>
      </c>
      <c r="AM60" s="320">
        <v>272772</v>
      </c>
      <c r="AN60" s="321">
        <v>9908</v>
      </c>
      <c r="AO60" s="322">
        <v>-23.7</v>
      </c>
      <c r="AP60" s="323">
        <v>30892</v>
      </c>
      <c r="AQ60" s="324">
        <v>36.700000000000003</v>
      </c>
      <c r="AR60" s="325">
        <v>-60.4</v>
      </c>
    </row>
    <row r="61" spans="1:44" x14ac:dyDescent="0.15">
      <c r="A61" s="247"/>
      <c r="AK61" s="303" t="s">
        <v>520</v>
      </c>
      <c r="AL61" s="326"/>
      <c r="AM61" s="312">
        <v>1139488</v>
      </c>
      <c r="AN61" s="313">
        <v>41017</v>
      </c>
      <c r="AO61" s="314">
        <v>-0.9</v>
      </c>
      <c r="AP61" s="315">
        <v>48508</v>
      </c>
      <c r="AQ61" s="327">
        <v>1.8</v>
      </c>
      <c r="AR61" s="317">
        <v>-2.7</v>
      </c>
    </row>
    <row r="62" spans="1:44" x14ac:dyDescent="0.15">
      <c r="A62" s="247"/>
      <c r="AK62" s="318"/>
      <c r="AL62" s="319" t="s">
        <v>515</v>
      </c>
      <c r="AM62" s="320">
        <v>354841</v>
      </c>
      <c r="AN62" s="321">
        <v>12765</v>
      </c>
      <c r="AO62" s="322">
        <v>-10.7</v>
      </c>
      <c r="AP62" s="323">
        <v>25446</v>
      </c>
      <c r="AQ62" s="324">
        <v>4.7</v>
      </c>
      <c r="AR62" s="325">
        <v>-15.4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KIEdhl1QI4b1y5gc3FvIAaP42aFzqNahA9y7dTx8udSlEqo/1hAXDlZBoR4SXapGibA/0vuhtpkg2v29YZ3EoQ==" saltValue="F31c/jeckbU8Bo0ONJ2Qk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472</v>
      </c>
    </row>
    <row r="121" spans="125:125" ht="13.5" hidden="1" customHeight="1" x14ac:dyDescent="0.15">
      <c r="DU121" s="241"/>
    </row>
  </sheetData>
  <sheetProtection algorithmName="SHA-512" hashValue="BEuVDl56xdGoMLqjIDpuaXJhrrZbSG0cHa77Yc0NbEqOFqoGUbadT5i9XgA4ru7H5IItnU5rIS3dxd6X2CwneA==" saltValue="tbJhnnZD+aoSLtiI6kivW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130" zoomScaleNormal="13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472</v>
      </c>
    </row>
  </sheetData>
  <sheetProtection algorithmName="SHA-512" hashValue="IgGdonrSKouMpso8jOFDVKZmhSCqRzupeyMQ2/IUjRtBLo/OxzHE6uAr21jAv0Fth6Pkp7BNqY2iY1vJGcwaCQ==" saltValue="CtXb+kThuzFk9gzKUNvw7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52" t="s">
        <v>3</v>
      </c>
      <c r="D47" s="1152"/>
      <c r="E47" s="1153"/>
      <c r="F47" s="11">
        <v>34.72</v>
      </c>
      <c r="G47" s="12">
        <v>35.76</v>
      </c>
      <c r="H47" s="12">
        <v>36.54</v>
      </c>
      <c r="I47" s="12">
        <v>35.83</v>
      </c>
      <c r="J47" s="13">
        <v>33.4</v>
      </c>
    </row>
    <row r="48" spans="2:10" ht="57.75" customHeight="1" x14ac:dyDescent="0.15">
      <c r="B48" s="14"/>
      <c r="C48" s="1154" t="s">
        <v>4</v>
      </c>
      <c r="D48" s="1154"/>
      <c r="E48" s="1155"/>
      <c r="F48" s="15">
        <v>6.62</v>
      </c>
      <c r="G48" s="16">
        <v>9.76</v>
      </c>
      <c r="H48" s="16">
        <v>9.7100000000000009</v>
      </c>
      <c r="I48" s="16">
        <v>11</v>
      </c>
      <c r="J48" s="17">
        <v>9.7100000000000009</v>
      </c>
    </row>
    <row r="49" spans="2:10" ht="57.75" customHeight="1" thickBot="1" x14ac:dyDescent="0.2">
      <c r="B49" s="18"/>
      <c r="C49" s="1156" t="s">
        <v>5</v>
      </c>
      <c r="D49" s="1156"/>
      <c r="E49" s="1157"/>
      <c r="F49" s="19" t="s">
        <v>527</v>
      </c>
      <c r="G49" s="20">
        <v>3.56</v>
      </c>
      <c r="H49" s="20" t="s">
        <v>528</v>
      </c>
      <c r="I49" s="20" t="s">
        <v>529</v>
      </c>
      <c r="J49" s="21" t="s">
        <v>530</v>
      </c>
    </row>
    <row r="50" spans="2:10" x14ac:dyDescent="0.15"/>
  </sheetData>
  <sheetProtection algorithmName="SHA-512" hashValue="mBdUHjGw/ODoyM7aBRhjZBsCNPLpCHYWuRkheC26vY7Lq/FF1CfM5UaAqdEWHifsRMvkAnNmkxMfsQ9R0dBQmQ==" saltValue="WlMZ0Wj5JMjpz8W5a0Hw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62" t="s">
        <v>531</v>
      </c>
      <c r="D34" s="1162"/>
      <c r="E34" s="1163"/>
      <c r="F34" s="32">
        <v>6.61</v>
      </c>
      <c r="G34" s="33">
        <v>9.76</v>
      </c>
      <c r="H34" s="33">
        <v>9.7100000000000009</v>
      </c>
      <c r="I34" s="33">
        <v>11</v>
      </c>
      <c r="J34" s="34">
        <v>9.7100000000000009</v>
      </c>
      <c r="K34" s="22"/>
      <c r="L34" s="22"/>
      <c r="M34" s="22"/>
      <c r="N34" s="22"/>
      <c r="O34" s="22"/>
      <c r="P34" s="22"/>
    </row>
    <row r="35" spans="1:16" ht="39" customHeight="1" x14ac:dyDescent="0.15">
      <c r="A35" s="22"/>
      <c r="B35" s="35"/>
      <c r="C35" s="1158" t="s">
        <v>532</v>
      </c>
      <c r="D35" s="1158"/>
      <c r="E35" s="1159"/>
      <c r="F35" s="36">
        <v>5.05</v>
      </c>
      <c r="G35" s="37">
        <v>4.99</v>
      </c>
      <c r="H35" s="37">
        <v>5.42</v>
      </c>
      <c r="I35" s="37">
        <v>4.4000000000000004</v>
      </c>
      <c r="J35" s="38">
        <v>3.66</v>
      </c>
      <c r="K35" s="22"/>
      <c r="L35" s="22"/>
      <c r="M35" s="22"/>
      <c r="N35" s="22"/>
      <c r="O35" s="22"/>
      <c r="P35" s="22"/>
    </row>
    <row r="36" spans="1:16" ht="39" customHeight="1" x14ac:dyDescent="0.15">
      <c r="A36" s="22"/>
      <c r="B36" s="35"/>
      <c r="C36" s="1158" t="s">
        <v>533</v>
      </c>
      <c r="D36" s="1158"/>
      <c r="E36" s="1159"/>
      <c r="F36" s="36">
        <v>0.79</v>
      </c>
      <c r="G36" s="37">
        <v>1.29</v>
      </c>
      <c r="H36" s="37">
        <v>0.85</v>
      </c>
      <c r="I36" s="37">
        <v>0.59</v>
      </c>
      <c r="J36" s="38">
        <v>1.27</v>
      </c>
      <c r="K36" s="22"/>
      <c r="L36" s="22"/>
      <c r="M36" s="22"/>
      <c r="N36" s="22"/>
      <c r="O36" s="22"/>
      <c r="P36" s="22"/>
    </row>
    <row r="37" spans="1:16" ht="39" customHeight="1" x14ac:dyDescent="0.15">
      <c r="A37" s="22"/>
      <c r="B37" s="35"/>
      <c r="C37" s="1158" t="s">
        <v>534</v>
      </c>
      <c r="D37" s="1158"/>
      <c r="E37" s="1159"/>
      <c r="F37" s="36">
        <v>0.25</v>
      </c>
      <c r="G37" s="37">
        <v>0.28000000000000003</v>
      </c>
      <c r="H37" s="37">
        <v>0.32</v>
      </c>
      <c r="I37" s="37">
        <v>0.31</v>
      </c>
      <c r="J37" s="38">
        <v>0.32</v>
      </c>
      <c r="K37" s="22"/>
      <c r="L37" s="22"/>
      <c r="M37" s="22"/>
      <c r="N37" s="22"/>
      <c r="O37" s="22"/>
      <c r="P37" s="22"/>
    </row>
    <row r="38" spans="1:16" ht="39" customHeight="1" x14ac:dyDescent="0.15">
      <c r="A38" s="22"/>
      <c r="B38" s="35"/>
      <c r="C38" s="1158"/>
      <c r="D38" s="1158"/>
      <c r="E38" s="1159"/>
      <c r="F38" s="36"/>
      <c r="G38" s="37"/>
      <c r="H38" s="37"/>
      <c r="I38" s="37"/>
      <c r="J38" s="38"/>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535</v>
      </c>
      <c r="D42" s="1158"/>
      <c r="E42" s="1159"/>
      <c r="F42" s="36" t="s">
        <v>483</v>
      </c>
      <c r="G42" s="37" t="s">
        <v>483</v>
      </c>
      <c r="H42" s="37" t="s">
        <v>483</v>
      </c>
      <c r="I42" s="37" t="s">
        <v>483</v>
      </c>
      <c r="J42" s="38" t="s">
        <v>483</v>
      </c>
      <c r="K42" s="22"/>
      <c r="L42" s="22"/>
      <c r="M42" s="22"/>
      <c r="N42" s="22"/>
      <c r="O42" s="22"/>
      <c r="P42" s="22"/>
    </row>
    <row r="43" spans="1:16" ht="39" customHeight="1" thickBot="1" x14ac:dyDescent="0.2">
      <c r="A43" s="22"/>
      <c r="B43" s="40"/>
      <c r="C43" s="1160" t="s">
        <v>536</v>
      </c>
      <c r="D43" s="1160"/>
      <c r="E43" s="1161"/>
      <c r="F43" s="41" t="s">
        <v>483</v>
      </c>
      <c r="G43" s="42" t="s">
        <v>483</v>
      </c>
      <c r="H43" s="42" t="s">
        <v>483</v>
      </c>
      <c r="I43" s="42" t="s">
        <v>483</v>
      </c>
      <c r="J43" s="43" t="s">
        <v>483</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9dQwlnH8lfCHghuzc6ga1w4+zkKTRsMVS/kYAKdHcKdLc4+uU0y20kSWIKyzrBz5nsSVGaoBPPiQbZWtVK4mg==" saltValue="IU7q5XD3J9qV6scWEq01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672</v>
      </c>
      <c r="L45" s="58">
        <v>702</v>
      </c>
      <c r="M45" s="58">
        <v>745</v>
      </c>
      <c r="N45" s="58">
        <v>768</v>
      </c>
      <c r="O45" s="59">
        <v>766</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483</v>
      </c>
      <c r="L46" s="62" t="s">
        <v>483</v>
      </c>
      <c r="M46" s="62" t="s">
        <v>483</v>
      </c>
      <c r="N46" s="62" t="s">
        <v>483</v>
      </c>
      <c r="O46" s="63" t="s">
        <v>483</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483</v>
      </c>
      <c r="L47" s="62" t="s">
        <v>483</v>
      </c>
      <c r="M47" s="62" t="s">
        <v>483</v>
      </c>
      <c r="N47" s="62" t="s">
        <v>483</v>
      </c>
      <c r="O47" s="63" t="s">
        <v>483</v>
      </c>
      <c r="P47" s="46"/>
      <c r="Q47" s="46"/>
      <c r="R47" s="46"/>
      <c r="S47" s="46"/>
      <c r="T47" s="46"/>
      <c r="U47" s="46"/>
    </row>
    <row r="48" spans="1:21" ht="30.75" customHeight="1" x14ac:dyDescent="0.15">
      <c r="A48" s="46"/>
      <c r="B48" s="1189"/>
      <c r="C48" s="1190"/>
      <c r="D48" s="60"/>
      <c r="E48" s="1166" t="s">
        <v>13</v>
      </c>
      <c r="F48" s="1166"/>
      <c r="G48" s="1166"/>
      <c r="H48" s="1166"/>
      <c r="I48" s="1166"/>
      <c r="J48" s="1167"/>
      <c r="K48" s="61">
        <v>216</v>
      </c>
      <c r="L48" s="62">
        <v>213</v>
      </c>
      <c r="M48" s="62">
        <v>209</v>
      </c>
      <c r="N48" s="62">
        <v>231</v>
      </c>
      <c r="O48" s="63">
        <v>246</v>
      </c>
      <c r="P48" s="46"/>
      <c r="Q48" s="46"/>
      <c r="R48" s="46"/>
      <c r="S48" s="46"/>
      <c r="T48" s="46"/>
      <c r="U48" s="46"/>
    </row>
    <row r="49" spans="1:21" ht="30.75" customHeight="1" x14ac:dyDescent="0.15">
      <c r="A49" s="46"/>
      <c r="B49" s="1189"/>
      <c r="C49" s="1190"/>
      <c r="D49" s="60"/>
      <c r="E49" s="1166" t="s">
        <v>14</v>
      </c>
      <c r="F49" s="1166"/>
      <c r="G49" s="1166"/>
      <c r="H49" s="1166"/>
      <c r="I49" s="1166"/>
      <c r="J49" s="1167"/>
      <c r="K49" s="61">
        <v>93</v>
      </c>
      <c r="L49" s="62">
        <v>78</v>
      </c>
      <c r="M49" s="62">
        <v>50</v>
      </c>
      <c r="N49" s="62">
        <v>47</v>
      </c>
      <c r="O49" s="63">
        <v>50</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483</v>
      </c>
      <c r="L50" s="62" t="s">
        <v>483</v>
      </c>
      <c r="M50" s="62" t="s">
        <v>483</v>
      </c>
      <c r="N50" s="62" t="s">
        <v>483</v>
      </c>
      <c r="O50" s="63" t="s">
        <v>483</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731</v>
      </c>
      <c r="L52" s="62">
        <v>720</v>
      </c>
      <c r="M52" s="62">
        <v>712</v>
      </c>
      <c r="N52" s="62">
        <v>688</v>
      </c>
      <c r="O52" s="63">
        <v>705</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250</v>
      </c>
      <c r="L53" s="67">
        <v>273</v>
      </c>
      <c r="M53" s="67">
        <v>292</v>
      </c>
      <c r="N53" s="67">
        <v>358</v>
      </c>
      <c r="O53" s="68">
        <v>357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AFrfos2gu05/N5A9mvHrgUP+2tkk1zjOOO2O8J47QMW2qseS2ZyIA6EA1O2wGZywrf+Kgx+XZOkqi4NgUX9zA==" saltValue="F58GZeNc/tK+gXFQjerGg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522</v>
      </c>
      <c r="J40" s="101" t="s">
        <v>523</v>
      </c>
      <c r="K40" s="101" t="s">
        <v>524</v>
      </c>
      <c r="L40" s="101" t="s">
        <v>525</v>
      </c>
      <c r="M40" s="102" t="s">
        <v>526</v>
      </c>
    </row>
    <row r="41" spans="2:13" ht="27.75" customHeight="1" x14ac:dyDescent="0.15">
      <c r="B41" s="1207" t="s">
        <v>30</v>
      </c>
      <c r="C41" s="1208"/>
      <c r="D41" s="103"/>
      <c r="E41" s="1209" t="s">
        <v>31</v>
      </c>
      <c r="F41" s="1209"/>
      <c r="G41" s="1209"/>
      <c r="H41" s="1210"/>
      <c r="I41" s="330">
        <v>7793</v>
      </c>
      <c r="J41" s="331">
        <v>7842</v>
      </c>
      <c r="K41" s="331">
        <v>7718</v>
      </c>
      <c r="L41" s="331">
        <v>7524</v>
      </c>
      <c r="M41" s="332">
        <v>7186</v>
      </c>
    </row>
    <row r="42" spans="2:13" ht="27.75" customHeight="1" x14ac:dyDescent="0.15">
      <c r="B42" s="1197"/>
      <c r="C42" s="1198"/>
      <c r="D42" s="104"/>
      <c r="E42" s="1201" t="s">
        <v>32</v>
      </c>
      <c r="F42" s="1201"/>
      <c r="G42" s="1201"/>
      <c r="H42" s="1202"/>
      <c r="I42" s="333" t="s">
        <v>483</v>
      </c>
      <c r="J42" s="334" t="s">
        <v>483</v>
      </c>
      <c r="K42" s="334" t="s">
        <v>483</v>
      </c>
      <c r="L42" s="334" t="s">
        <v>483</v>
      </c>
      <c r="M42" s="335" t="s">
        <v>483</v>
      </c>
    </row>
    <row r="43" spans="2:13" ht="27.75" customHeight="1" x14ac:dyDescent="0.15">
      <c r="B43" s="1197"/>
      <c r="C43" s="1198"/>
      <c r="D43" s="104"/>
      <c r="E43" s="1201" t="s">
        <v>33</v>
      </c>
      <c r="F43" s="1201"/>
      <c r="G43" s="1201"/>
      <c r="H43" s="1202"/>
      <c r="I43" s="333">
        <v>6271</v>
      </c>
      <c r="J43" s="334">
        <v>5780</v>
      </c>
      <c r="K43" s="334">
        <v>5384</v>
      </c>
      <c r="L43" s="334">
        <v>5551</v>
      </c>
      <c r="M43" s="335">
        <v>5649</v>
      </c>
    </row>
    <row r="44" spans="2:13" ht="27.75" customHeight="1" x14ac:dyDescent="0.15">
      <c r="B44" s="1197"/>
      <c r="C44" s="1198"/>
      <c r="D44" s="104"/>
      <c r="E44" s="1201" t="s">
        <v>34</v>
      </c>
      <c r="F44" s="1201"/>
      <c r="G44" s="1201"/>
      <c r="H44" s="1202"/>
      <c r="I44" s="333">
        <v>440</v>
      </c>
      <c r="J44" s="334">
        <v>392</v>
      </c>
      <c r="K44" s="334">
        <v>362</v>
      </c>
      <c r="L44" s="334">
        <v>326</v>
      </c>
      <c r="M44" s="335">
        <v>310</v>
      </c>
    </row>
    <row r="45" spans="2:13" ht="27.75" customHeight="1" x14ac:dyDescent="0.15">
      <c r="B45" s="1197"/>
      <c r="C45" s="1198"/>
      <c r="D45" s="104"/>
      <c r="E45" s="1201" t="s">
        <v>35</v>
      </c>
      <c r="F45" s="1201"/>
      <c r="G45" s="1201"/>
      <c r="H45" s="1202"/>
      <c r="I45" s="333">
        <v>1227</v>
      </c>
      <c r="J45" s="334">
        <v>1275</v>
      </c>
      <c r="K45" s="334">
        <v>1296</v>
      </c>
      <c r="L45" s="334">
        <v>1350</v>
      </c>
      <c r="M45" s="335">
        <v>1361</v>
      </c>
    </row>
    <row r="46" spans="2:13" ht="27.75" customHeight="1" x14ac:dyDescent="0.15">
      <c r="B46" s="1197"/>
      <c r="C46" s="1198"/>
      <c r="D46" s="105"/>
      <c r="E46" s="1201" t="s">
        <v>36</v>
      </c>
      <c r="F46" s="1201"/>
      <c r="G46" s="1201"/>
      <c r="H46" s="1202"/>
      <c r="I46" s="333" t="s">
        <v>483</v>
      </c>
      <c r="J46" s="334" t="s">
        <v>483</v>
      </c>
      <c r="K46" s="334" t="s">
        <v>483</v>
      </c>
      <c r="L46" s="334" t="s">
        <v>483</v>
      </c>
      <c r="M46" s="335" t="s">
        <v>483</v>
      </c>
    </row>
    <row r="47" spans="2:13" ht="27.75" customHeight="1" x14ac:dyDescent="0.15">
      <c r="B47" s="1197"/>
      <c r="C47" s="1198"/>
      <c r="D47" s="106"/>
      <c r="E47" s="1211" t="s">
        <v>37</v>
      </c>
      <c r="F47" s="1212"/>
      <c r="G47" s="1212"/>
      <c r="H47" s="1213"/>
      <c r="I47" s="333" t="s">
        <v>483</v>
      </c>
      <c r="J47" s="334" t="s">
        <v>483</v>
      </c>
      <c r="K47" s="334" t="s">
        <v>483</v>
      </c>
      <c r="L47" s="334" t="s">
        <v>483</v>
      </c>
      <c r="M47" s="335" t="s">
        <v>483</v>
      </c>
    </row>
    <row r="48" spans="2:13" ht="27.75" customHeight="1" x14ac:dyDescent="0.15">
      <c r="B48" s="1197"/>
      <c r="C48" s="1198"/>
      <c r="D48" s="104"/>
      <c r="E48" s="1201" t="s">
        <v>38</v>
      </c>
      <c r="F48" s="1201"/>
      <c r="G48" s="1201"/>
      <c r="H48" s="1202"/>
      <c r="I48" s="333" t="s">
        <v>483</v>
      </c>
      <c r="J48" s="334" t="s">
        <v>483</v>
      </c>
      <c r="K48" s="334" t="s">
        <v>483</v>
      </c>
      <c r="L48" s="334" t="s">
        <v>483</v>
      </c>
      <c r="M48" s="335" t="s">
        <v>483</v>
      </c>
    </row>
    <row r="49" spans="2:13" ht="27.75" customHeight="1" x14ac:dyDescent="0.15">
      <c r="B49" s="1199"/>
      <c r="C49" s="1200"/>
      <c r="D49" s="104"/>
      <c r="E49" s="1201" t="s">
        <v>39</v>
      </c>
      <c r="F49" s="1201"/>
      <c r="G49" s="1201"/>
      <c r="H49" s="1202"/>
      <c r="I49" s="333" t="s">
        <v>483</v>
      </c>
      <c r="J49" s="334" t="s">
        <v>483</v>
      </c>
      <c r="K49" s="334" t="s">
        <v>483</v>
      </c>
      <c r="L49" s="334" t="s">
        <v>483</v>
      </c>
      <c r="M49" s="335" t="s">
        <v>483</v>
      </c>
    </row>
    <row r="50" spans="2:13" ht="27.75" customHeight="1" x14ac:dyDescent="0.15">
      <c r="B50" s="1195" t="s">
        <v>40</v>
      </c>
      <c r="C50" s="1196"/>
      <c r="D50" s="107"/>
      <c r="E50" s="1201" t="s">
        <v>41</v>
      </c>
      <c r="F50" s="1201"/>
      <c r="G50" s="1201"/>
      <c r="H50" s="1202"/>
      <c r="I50" s="333">
        <v>4123</v>
      </c>
      <c r="J50" s="334">
        <v>4788</v>
      </c>
      <c r="K50" s="334">
        <v>5009</v>
      </c>
      <c r="L50" s="334">
        <v>5282</v>
      </c>
      <c r="M50" s="335">
        <v>5441</v>
      </c>
    </row>
    <row r="51" spans="2:13" ht="27.75" customHeight="1" x14ac:dyDescent="0.15">
      <c r="B51" s="1197"/>
      <c r="C51" s="1198"/>
      <c r="D51" s="104"/>
      <c r="E51" s="1201" t="s">
        <v>42</v>
      </c>
      <c r="F51" s="1201"/>
      <c r="G51" s="1201"/>
      <c r="H51" s="1202"/>
      <c r="I51" s="333">
        <v>360</v>
      </c>
      <c r="J51" s="334">
        <v>357</v>
      </c>
      <c r="K51" s="334">
        <v>408</v>
      </c>
      <c r="L51" s="334">
        <v>572</v>
      </c>
      <c r="M51" s="335">
        <v>679</v>
      </c>
    </row>
    <row r="52" spans="2:13" ht="27.75" customHeight="1" x14ac:dyDescent="0.15">
      <c r="B52" s="1199"/>
      <c r="C52" s="1200"/>
      <c r="D52" s="104"/>
      <c r="E52" s="1201" t="s">
        <v>43</v>
      </c>
      <c r="F52" s="1201"/>
      <c r="G52" s="1201"/>
      <c r="H52" s="1202"/>
      <c r="I52" s="333">
        <v>8986</v>
      </c>
      <c r="J52" s="334">
        <v>8939</v>
      </c>
      <c r="K52" s="334">
        <v>8618</v>
      </c>
      <c r="L52" s="334">
        <v>8239</v>
      </c>
      <c r="M52" s="335">
        <v>7814</v>
      </c>
    </row>
    <row r="53" spans="2:13" ht="27.75" customHeight="1" thickBot="1" x14ac:dyDescent="0.2">
      <c r="B53" s="1203" t="s">
        <v>19</v>
      </c>
      <c r="C53" s="1204"/>
      <c r="D53" s="108"/>
      <c r="E53" s="1205" t="s">
        <v>44</v>
      </c>
      <c r="F53" s="1205"/>
      <c r="G53" s="1205"/>
      <c r="H53" s="1206"/>
      <c r="I53" s="336">
        <v>2261</v>
      </c>
      <c r="J53" s="337">
        <v>1205</v>
      </c>
      <c r="K53" s="337">
        <v>724</v>
      </c>
      <c r="L53" s="337">
        <v>657</v>
      </c>
      <c r="M53" s="338">
        <v>572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2XzufZWOqkhtheyQW5xabUjdmph46gZgvG74sPOFGmkqIzfdBCsvezsdNjyolmB1KdKnYYg8XfbrSvH06yP37w==" saltValue="OcBHG5UfCmQCNyYdIYfma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524</v>
      </c>
      <c r="G54" s="117" t="s">
        <v>525</v>
      </c>
      <c r="H54" s="118" t="s">
        <v>526</v>
      </c>
    </row>
    <row r="55" spans="2:8" ht="52.5" customHeight="1" x14ac:dyDescent="0.15">
      <c r="B55" s="119"/>
      <c r="C55" s="1222" t="s">
        <v>46</v>
      </c>
      <c r="D55" s="1222"/>
      <c r="E55" s="1223"/>
      <c r="F55" s="339">
        <v>2278</v>
      </c>
      <c r="G55" s="339">
        <v>2284</v>
      </c>
      <c r="H55" s="340">
        <v>2220</v>
      </c>
    </row>
    <row r="56" spans="2:8" ht="52.5" customHeight="1" x14ac:dyDescent="0.15">
      <c r="B56" s="120"/>
      <c r="C56" s="1224" t="s">
        <v>47</v>
      </c>
      <c r="D56" s="1224"/>
      <c r="E56" s="1225"/>
      <c r="F56" s="341">
        <v>634</v>
      </c>
      <c r="G56" s="341">
        <v>734</v>
      </c>
      <c r="H56" s="342">
        <v>820</v>
      </c>
    </row>
    <row r="57" spans="2:8" ht="53.25" customHeight="1" x14ac:dyDescent="0.15">
      <c r="B57" s="120"/>
      <c r="C57" s="1226" t="s">
        <v>48</v>
      </c>
      <c r="D57" s="1226"/>
      <c r="E57" s="1227"/>
      <c r="F57" s="343">
        <v>1967</v>
      </c>
      <c r="G57" s="343">
        <v>2164</v>
      </c>
      <c r="H57" s="344">
        <v>2323</v>
      </c>
    </row>
    <row r="58" spans="2:8" ht="45.75" customHeight="1" x14ac:dyDescent="0.15">
      <c r="B58" s="121"/>
      <c r="C58" s="1214" t="s">
        <v>542</v>
      </c>
      <c r="D58" s="1215"/>
      <c r="E58" s="1216"/>
      <c r="F58" s="345">
        <v>799</v>
      </c>
      <c r="G58" s="345">
        <v>1079</v>
      </c>
      <c r="H58" s="346">
        <v>1262</v>
      </c>
    </row>
    <row r="59" spans="2:8" ht="45.75" customHeight="1" x14ac:dyDescent="0.15">
      <c r="B59" s="121"/>
      <c r="C59" s="1214" t="s">
        <v>543</v>
      </c>
      <c r="D59" s="1215"/>
      <c r="E59" s="1216"/>
      <c r="F59" s="345">
        <v>828</v>
      </c>
      <c r="G59" s="345">
        <v>887</v>
      </c>
      <c r="H59" s="346">
        <v>836</v>
      </c>
    </row>
    <row r="60" spans="2:8" ht="45.75" customHeight="1" x14ac:dyDescent="0.15">
      <c r="B60" s="121"/>
      <c r="C60" s="1214" t="s">
        <v>544</v>
      </c>
      <c r="D60" s="1215"/>
      <c r="E60" s="1216"/>
      <c r="F60" s="345">
        <v>115</v>
      </c>
      <c r="G60" s="345">
        <v>70</v>
      </c>
      <c r="H60" s="346">
        <v>71</v>
      </c>
    </row>
    <row r="61" spans="2:8" ht="45.75" customHeight="1" x14ac:dyDescent="0.15">
      <c r="B61" s="121"/>
      <c r="C61" s="1214" t="s">
        <v>545</v>
      </c>
      <c r="D61" s="1215"/>
      <c r="E61" s="1216"/>
      <c r="F61" s="345">
        <v>55</v>
      </c>
      <c r="G61" s="345">
        <v>61</v>
      </c>
      <c r="H61" s="346">
        <v>62</v>
      </c>
    </row>
    <row r="62" spans="2:8" ht="45.75" customHeight="1" thickBot="1" x14ac:dyDescent="0.2">
      <c r="B62" s="122"/>
      <c r="C62" s="1217" t="s">
        <v>546</v>
      </c>
      <c r="D62" s="1218"/>
      <c r="E62" s="1219"/>
      <c r="F62" s="347">
        <v>35</v>
      </c>
      <c r="G62" s="347">
        <v>35</v>
      </c>
      <c r="H62" s="348">
        <v>35</v>
      </c>
    </row>
    <row r="63" spans="2:8" ht="52.5" customHeight="1" thickBot="1" x14ac:dyDescent="0.2">
      <c r="B63" s="123"/>
      <c r="C63" s="1220" t="s">
        <v>49</v>
      </c>
      <c r="D63" s="1220"/>
      <c r="E63" s="1221"/>
      <c r="F63" s="349">
        <v>4878</v>
      </c>
      <c r="G63" s="349">
        <v>5182</v>
      </c>
      <c r="H63" s="350">
        <v>5362</v>
      </c>
    </row>
    <row r="64" spans="2:8" x14ac:dyDescent="0.15"/>
  </sheetData>
  <sheetProtection algorithmName="SHA-512" hashValue="aVvqo0zd7Nmkzh2hEt/9pL5+10KbbhjaO1uFtmvTOpx3d/NULvQQG21VGIrUWXcqohz7kRSglnhwzyYE3hY05Q==" saltValue="pgEa58OTqqQunfhahGKc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C7F7B-112A-483E-9BD8-86F4B7009C6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561</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522</v>
      </c>
      <c r="BQ50" s="1241"/>
      <c r="BR50" s="1241"/>
      <c r="BS50" s="1241"/>
      <c r="BT50" s="1241"/>
      <c r="BU50" s="1241"/>
      <c r="BV50" s="1241"/>
      <c r="BW50" s="1241"/>
      <c r="BX50" s="1241" t="s">
        <v>523</v>
      </c>
      <c r="BY50" s="1241"/>
      <c r="BZ50" s="1241"/>
      <c r="CA50" s="1241"/>
      <c r="CB50" s="1241"/>
      <c r="CC50" s="1241"/>
      <c r="CD50" s="1241"/>
      <c r="CE50" s="1241"/>
      <c r="CF50" s="1241" t="s">
        <v>524</v>
      </c>
      <c r="CG50" s="1241"/>
      <c r="CH50" s="1241"/>
      <c r="CI50" s="1241"/>
      <c r="CJ50" s="1241"/>
      <c r="CK50" s="1241"/>
      <c r="CL50" s="1241"/>
      <c r="CM50" s="1241"/>
      <c r="CN50" s="1241" t="s">
        <v>525</v>
      </c>
      <c r="CO50" s="1241"/>
      <c r="CP50" s="1241"/>
      <c r="CQ50" s="1241"/>
      <c r="CR50" s="1241"/>
      <c r="CS50" s="1241"/>
      <c r="CT50" s="1241"/>
      <c r="CU50" s="1241"/>
      <c r="CV50" s="1241" t="s">
        <v>526</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562</v>
      </c>
      <c r="AO51" s="1244"/>
      <c r="AP51" s="1244"/>
      <c r="AQ51" s="1244"/>
      <c r="AR51" s="1244"/>
      <c r="AS51" s="1244"/>
      <c r="AT51" s="1244"/>
      <c r="AU51" s="1244"/>
      <c r="AV51" s="1244"/>
      <c r="AW51" s="1244"/>
      <c r="AX51" s="1244"/>
      <c r="AY51" s="1244"/>
      <c r="AZ51" s="1244"/>
      <c r="BA51" s="1244"/>
      <c r="BB51" s="1244" t="s">
        <v>563</v>
      </c>
      <c r="BC51" s="1244"/>
      <c r="BD51" s="1244"/>
      <c r="BE51" s="1244"/>
      <c r="BF51" s="1244"/>
      <c r="BG51" s="1244"/>
      <c r="BH51" s="1244"/>
      <c r="BI51" s="1244"/>
      <c r="BJ51" s="1244"/>
      <c r="BK51" s="1244"/>
      <c r="BL51" s="1244"/>
      <c r="BM51" s="1244"/>
      <c r="BN51" s="1244"/>
      <c r="BO51" s="1244"/>
      <c r="BP51" s="1242">
        <v>42.8</v>
      </c>
      <c r="BQ51" s="1242"/>
      <c r="BR51" s="1242"/>
      <c r="BS51" s="1242"/>
      <c r="BT51" s="1242"/>
      <c r="BU51" s="1242"/>
      <c r="BV51" s="1242"/>
      <c r="BW51" s="1242"/>
      <c r="BX51" s="1242">
        <v>21.2</v>
      </c>
      <c r="BY51" s="1242"/>
      <c r="BZ51" s="1242"/>
      <c r="CA51" s="1242"/>
      <c r="CB51" s="1242"/>
      <c r="CC51" s="1242"/>
      <c r="CD51" s="1242"/>
      <c r="CE51" s="1242"/>
      <c r="CF51" s="1242">
        <v>13</v>
      </c>
      <c r="CG51" s="1242"/>
      <c r="CH51" s="1242"/>
      <c r="CI51" s="1242"/>
      <c r="CJ51" s="1242"/>
      <c r="CK51" s="1242"/>
      <c r="CL51" s="1242"/>
      <c r="CM51" s="1242"/>
      <c r="CN51" s="1242">
        <v>11.4</v>
      </c>
      <c r="CO51" s="1242"/>
      <c r="CP51" s="1242"/>
      <c r="CQ51" s="1242"/>
      <c r="CR51" s="1242"/>
      <c r="CS51" s="1242"/>
      <c r="CT51" s="1242"/>
      <c r="CU51" s="1242"/>
      <c r="CV51" s="1242">
        <v>9.5</v>
      </c>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564</v>
      </c>
      <c r="BC53" s="1244"/>
      <c r="BD53" s="1244"/>
      <c r="BE53" s="1244"/>
      <c r="BF53" s="1244"/>
      <c r="BG53" s="1244"/>
      <c r="BH53" s="1244"/>
      <c r="BI53" s="1244"/>
      <c r="BJ53" s="1244"/>
      <c r="BK53" s="1244"/>
      <c r="BL53" s="1244"/>
      <c r="BM53" s="1244"/>
      <c r="BN53" s="1244"/>
      <c r="BO53" s="1244"/>
      <c r="BP53" s="1242">
        <v>79.400000000000006</v>
      </c>
      <c r="BQ53" s="1242"/>
      <c r="BR53" s="1242"/>
      <c r="BS53" s="1242"/>
      <c r="BT53" s="1242"/>
      <c r="BU53" s="1242"/>
      <c r="BV53" s="1242"/>
      <c r="BW53" s="1242"/>
      <c r="BX53" s="1242">
        <v>80.3</v>
      </c>
      <c r="BY53" s="1242"/>
      <c r="BZ53" s="1242"/>
      <c r="CA53" s="1242"/>
      <c r="CB53" s="1242"/>
      <c r="CC53" s="1242"/>
      <c r="CD53" s="1242"/>
      <c r="CE53" s="1242"/>
      <c r="CF53" s="1242">
        <v>80.8</v>
      </c>
      <c r="CG53" s="1242"/>
      <c r="CH53" s="1242"/>
      <c r="CI53" s="1242"/>
      <c r="CJ53" s="1242"/>
      <c r="CK53" s="1242"/>
      <c r="CL53" s="1242"/>
      <c r="CM53" s="1242"/>
      <c r="CN53" s="1242">
        <v>80.7</v>
      </c>
      <c r="CO53" s="1242"/>
      <c r="CP53" s="1242"/>
      <c r="CQ53" s="1242"/>
      <c r="CR53" s="1242"/>
      <c r="CS53" s="1242"/>
      <c r="CT53" s="1242"/>
      <c r="CU53" s="1242"/>
      <c r="CV53" s="1242">
        <v>81.599999999999994</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565</v>
      </c>
      <c r="AO55" s="1241"/>
      <c r="AP55" s="1241"/>
      <c r="AQ55" s="1241"/>
      <c r="AR55" s="1241"/>
      <c r="AS55" s="1241"/>
      <c r="AT55" s="1241"/>
      <c r="AU55" s="1241"/>
      <c r="AV55" s="1241"/>
      <c r="AW55" s="1241"/>
      <c r="AX55" s="1241"/>
      <c r="AY55" s="1241"/>
      <c r="AZ55" s="1241"/>
      <c r="BA55" s="1241"/>
      <c r="BB55" s="1244" t="s">
        <v>563</v>
      </c>
      <c r="BC55" s="1244"/>
      <c r="BD55" s="1244"/>
      <c r="BE55" s="1244"/>
      <c r="BF55" s="1244"/>
      <c r="BG55" s="1244"/>
      <c r="BH55" s="1244"/>
      <c r="BI55" s="1244"/>
      <c r="BJ55" s="1244"/>
      <c r="BK55" s="1244"/>
      <c r="BL55" s="1244"/>
      <c r="BM55" s="1244"/>
      <c r="BN55" s="1244"/>
      <c r="BO55" s="1244"/>
      <c r="BP55" s="1242">
        <v>15.5</v>
      </c>
      <c r="BQ55" s="1242"/>
      <c r="BR55" s="1242"/>
      <c r="BS55" s="1242"/>
      <c r="BT55" s="1242"/>
      <c r="BU55" s="1242"/>
      <c r="BV55" s="1242"/>
      <c r="BW55" s="1242"/>
      <c r="BX55" s="1242">
        <v>4.5999999999999996</v>
      </c>
      <c r="BY55" s="1242"/>
      <c r="BZ55" s="1242"/>
      <c r="CA55" s="1242"/>
      <c r="CB55" s="1242"/>
      <c r="CC55" s="1242"/>
      <c r="CD55" s="1242"/>
      <c r="CE55" s="1242"/>
      <c r="CF55" s="1242">
        <v>0.6</v>
      </c>
      <c r="CG55" s="1242"/>
      <c r="CH55" s="1242"/>
      <c r="CI55" s="1242"/>
      <c r="CJ55" s="1242"/>
      <c r="CK55" s="1242"/>
      <c r="CL55" s="1242"/>
      <c r="CM55" s="1242"/>
      <c r="CN55" s="1242">
        <v>0</v>
      </c>
      <c r="CO55" s="1242"/>
      <c r="CP55" s="1242"/>
      <c r="CQ55" s="1242"/>
      <c r="CR55" s="1242"/>
      <c r="CS55" s="1242"/>
      <c r="CT55" s="1242"/>
      <c r="CU55" s="1242"/>
      <c r="CV55" s="1242">
        <v>1</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564</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61.4</v>
      </c>
      <c r="BY57" s="1242"/>
      <c r="BZ57" s="1242"/>
      <c r="CA57" s="1242"/>
      <c r="CB57" s="1242"/>
      <c r="CC57" s="1242"/>
      <c r="CD57" s="1242"/>
      <c r="CE57" s="1242"/>
      <c r="CF57" s="1242">
        <v>62.6</v>
      </c>
      <c r="CG57" s="1242"/>
      <c r="CH57" s="1242"/>
      <c r="CI57" s="1242"/>
      <c r="CJ57" s="1242"/>
      <c r="CK57" s="1242"/>
      <c r="CL57" s="1242"/>
      <c r="CM57" s="1242"/>
      <c r="CN57" s="1242">
        <v>63.6</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566</v>
      </c>
    </row>
    <row r="64" spans="1:109" x14ac:dyDescent="0.15">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567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561</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522</v>
      </c>
      <c r="BQ72" s="1241"/>
      <c r="BR72" s="1241"/>
      <c r="BS72" s="1241"/>
      <c r="BT72" s="1241"/>
      <c r="BU72" s="1241"/>
      <c r="BV72" s="1241"/>
      <c r="BW72" s="1241"/>
      <c r="BX72" s="1241" t="s">
        <v>523</v>
      </c>
      <c r="BY72" s="1241"/>
      <c r="BZ72" s="1241"/>
      <c r="CA72" s="1241"/>
      <c r="CB72" s="1241"/>
      <c r="CC72" s="1241"/>
      <c r="CD72" s="1241"/>
      <c r="CE72" s="1241"/>
      <c r="CF72" s="1241" t="s">
        <v>524</v>
      </c>
      <c r="CG72" s="1241"/>
      <c r="CH72" s="1241"/>
      <c r="CI72" s="1241"/>
      <c r="CJ72" s="1241"/>
      <c r="CK72" s="1241"/>
      <c r="CL72" s="1241"/>
      <c r="CM72" s="1241"/>
      <c r="CN72" s="1241" t="s">
        <v>525</v>
      </c>
      <c r="CO72" s="1241"/>
      <c r="CP72" s="1241"/>
      <c r="CQ72" s="1241"/>
      <c r="CR72" s="1241"/>
      <c r="CS72" s="1241"/>
      <c r="CT72" s="1241"/>
      <c r="CU72" s="1241"/>
      <c r="CV72" s="1241" t="s">
        <v>526</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562</v>
      </c>
      <c r="AO73" s="1244"/>
      <c r="AP73" s="1244"/>
      <c r="AQ73" s="1244"/>
      <c r="AR73" s="1244"/>
      <c r="AS73" s="1244"/>
      <c r="AT73" s="1244"/>
      <c r="AU73" s="1244"/>
      <c r="AV73" s="1244"/>
      <c r="AW73" s="1244"/>
      <c r="AX73" s="1244"/>
      <c r="AY73" s="1244"/>
      <c r="AZ73" s="1244"/>
      <c r="BA73" s="1244"/>
      <c r="BB73" s="1244" t="s">
        <v>563</v>
      </c>
      <c r="BC73" s="1244"/>
      <c r="BD73" s="1244"/>
      <c r="BE73" s="1244"/>
      <c r="BF73" s="1244"/>
      <c r="BG73" s="1244"/>
      <c r="BH73" s="1244"/>
      <c r="BI73" s="1244"/>
      <c r="BJ73" s="1244"/>
      <c r="BK73" s="1244"/>
      <c r="BL73" s="1244"/>
      <c r="BM73" s="1244"/>
      <c r="BN73" s="1244"/>
      <c r="BO73" s="1244"/>
      <c r="BP73" s="1242">
        <v>42.8</v>
      </c>
      <c r="BQ73" s="1242"/>
      <c r="BR73" s="1242"/>
      <c r="BS73" s="1242"/>
      <c r="BT73" s="1242"/>
      <c r="BU73" s="1242"/>
      <c r="BV73" s="1242"/>
      <c r="BW73" s="1242"/>
      <c r="BX73" s="1242">
        <v>21.2</v>
      </c>
      <c r="BY73" s="1242"/>
      <c r="BZ73" s="1242"/>
      <c r="CA73" s="1242"/>
      <c r="CB73" s="1242"/>
      <c r="CC73" s="1242"/>
      <c r="CD73" s="1242"/>
      <c r="CE73" s="1242"/>
      <c r="CF73" s="1242">
        <v>13</v>
      </c>
      <c r="CG73" s="1242"/>
      <c r="CH73" s="1242"/>
      <c r="CI73" s="1242"/>
      <c r="CJ73" s="1242"/>
      <c r="CK73" s="1242"/>
      <c r="CL73" s="1242"/>
      <c r="CM73" s="1242"/>
      <c r="CN73" s="1242">
        <v>11.4</v>
      </c>
      <c r="CO73" s="1242"/>
      <c r="CP73" s="1242"/>
      <c r="CQ73" s="1242"/>
      <c r="CR73" s="1242"/>
      <c r="CS73" s="1242"/>
      <c r="CT73" s="1242"/>
      <c r="CU73" s="1242"/>
      <c r="CV73" s="1242">
        <v>9.5</v>
      </c>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568</v>
      </c>
      <c r="BC75" s="1244"/>
      <c r="BD75" s="1244"/>
      <c r="BE75" s="1244"/>
      <c r="BF75" s="1244"/>
      <c r="BG75" s="1244"/>
      <c r="BH75" s="1244"/>
      <c r="BI75" s="1244"/>
      <c r="BJ75" s="1244"/>
      <c r="BK75" s="1244"/>
      <c r="BL75" s="1244"/>
      <c r="BM75" s="1244"/>
      <c r="BN75" s="1244"/>
      <c r="BO75" s="1244"/>
      <c r="BP75" s="1242">
        <v>4.8</v>
      </c>
      <c r="BQ75" s="1242"/>
      <c r="BR75" s="1242"/>
      <c r="BS75" s="1242"/>
      <c r="BT75" s="1242"/>
      <c r="BU75" s="1242"/>
      <c r="BV75" s="1242"/>
      <c r="BW75" s="1242"/>
      <c r="BX75" s="1242">
        <v>5.0999999999999996</v>
      </c>
      <c r="BY75" s="1242"/>
      <c r="BZ75" s="1242"/>
      <c r="CA75" s="1242"/>
      <c r="CB75" s="1242"/>
      <c r="CC75" s="1242"/>
      <c r="CD75" s="1242"/>
      <c r="CE75" s="1242"/>
      <c r="CF75" s="1242">
        <v>4.9000000000000004</v>
      </c>
      <c r="CG75" s="1242"/>
      <c r="CH75" s="1242"/>
      <c r="CI75" s="1242"/>
      <c r="CJ75" s="1242"/>
      <c r="CK75" s="1242"/>
      <c r="CL75" s="1242"/>
      <c r="CM75" s="1242"/>
      <c r="CN75" s="1242">
        <v>5.4</v>
      </c>
      <c r="CO75" s="1242"/>
      <c r="CP75" s="1242"/>
      <c r="CQ75" s="1242"/>
      <c r="CR75" s="1242"/>
      <c r="CS75" s="1242"/>
      <c r="CT75" s="1242"/>
      <c r="CU75" s="1242"/>
      <c r="CV75" s="1242">
        <v>5.8</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565</v>
      </c>
      <c r="AO77" s="1241"/>
      <c r="AP77" s="1241"/>
      <c r="AQ77" s="1241"/>
      <c r="AR77" s="1241"/>
      <c r="AS77" s="1241"/>
      <c r="AT77" s="1241"/>
      <c r="AU77" s="1241"/>
      <c r="AV77" s="1241"/>
      <c r="AW77" s="1241"/>
      <c r="AX77" s="1241"/>
      <c r="AY77" s="1241"/>
      <c r="AZ77" s="1241"/>
      <c r="BA77" s="1241"/>
      <c r="BB77" s="1244" t="s">
        <v>563</v>
      </c>
      <c r="BC77" s="1244"/>
      <c r="BD77" s="1244"/>
      <c r="BE77" s="1244"/>
      <c r="BF77" s="1244"/>
      <c r="BG77" s="1244"/>
      <c r="BH77" s="1244"/>
      <c r="BI77" s="1244"/>
      <c r="BJ77" s="1244"/>
      <c r="BK77" s="1244"/>
      <c r="BL77" s="1244"/>
      <c r="BM77" s="1244"/>
      <c r="BN77" s="1244"/>
      <c r="BO77" s="1244"/>
      <c r="BP77" s="1242">
        <v>15.5</v>
      </c>
      <c r="BQ77" s="1242"/>
      <c r="BR77" s="1242"/>
      <c r="BS77" s="1242"/>
      <c r="BT77" s="1242"/>
      <c r="BU77" s="1242"/>
      <c r="BV77" s="1242"/>
      <c r="BW77" s="1242"/>
      <c r="BX77" s="1242">
        <v>4.5999999999999996</v>
      </c>
      <c r="BY77" s="1242"/>
      <c r="BZ77" s="1242"/>
      <c r="CA77" s="1242"/>
      <c r="CB77" s="1242"/>
      <c r="CC77" s="1242"/>
      <c r="CD77" s="1242"/>
      <c r="CE77" s="1242"/>
      <c r="CF77" s="1242">
        <v>0.6</v>
      </c>
      <c r="CG77" s="1242"/>
      <c r="CH77" s="1242"/>
      <c r="CI77" s="1242"/>
      <c r="CJ77" s="1242"/>
      <c r="CK77" s="1242"/>
      <c r="CL77" s="1242"/>
      <c r="CM77" s="1242"/>
      <c r="CN77" s="1242">
        <v>0</v>
      </c>
      <c r="CO77" s="1242"/>
      <c r="CP77" s="1242"/>
      <c r="CQ77" s="1242"/>
      <c r="CR77" s="1242"/>
      <c r="CS77" s="1242"/>
      <c r="CT77" s="1242"/>
      <c r="CU77" s="1242"/>
      <c r="CV77" s="1242">
        <v>1</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568</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6.3</v>
      </c>
      <c r="BY79" s="1242"/>
      <c r="BZ79" s="1242"/>
      <c r="CA79" s="1242"/>
      <c r="CB79" s="1242"/>
      <c r="CC79" s="1242"/>
      <c r="CD79" s="1242"/>
      <c r="CE79" s="1242"/>
      <c r="CF79" s="1242">
        <v>6.6</v>
      </c>
      <c r="CG79" s="1242"/>
      <c r="CH79" s="1242"/>
      <c r="CI79" s="1242"/>
      <c r="CJ79" s="1242"/>
      <c r="CK79" s="1242"/>
      <c r="CL79" s="1242"/>
      <c r="CM79" s="1242"/>
      <c r="CN79" s="1242">
        <v>6.8</v>
      </c>
      <c r="CO79" s="1242"/>
      <c r="CP79" s="1242"/>
      <c r="CQ79" s="1242"/>
      <c r="CR79" s="1242"/>
      <c r="CS79" s="1242"/>
      <c r="CT79" s="1242"/>
      <c r="CU79" s="1242"/>
      <c r="CV79" s="1242">
        <v>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pG42VPSzglTyZ112sXQOlKNUyJd3ifVLQz7ol1yWj5VZ8EfGewMdimPXh5+WN0VWuWQvOwISi+6eWyMfZWn7Q==" saltValue="o+MMuT1Xacz592L5i4May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5CC3D-8041-4FF4-A552-6BCD2A02234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A/xH6FuBFS3ZK5+AYTtDpf5X/UwdUem4w32I1BGd+oYLlH6OXt5m+vJv9ciRAp3LOe1dKVzFAZU9B/ULw5YjqQ==" saltValue="s43vNEVtExc8IDAEd8RSP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9CF23-0BD7-4A3B-8381-2185B99242E8}">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1YXUe9l4YeIXjndt+X3jBt1btvas6J6U+X6R6TcLAPZ+JPlc3UdZnpyp8iUTxnC3U6rGiGxeWV+RjQSKRmUQ9g==" saltValue="O9Y40Px81kXjztO/GKeh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521</v>
      </c>
      <c r="G2" s="137"/>
      <c r="H2" s="138"/>
    </row>
    <row r="3" spans="1:8" x14ac:dyDescent="0.15">
      <c r="A3" s="134" t="s">
        <v>514</v>
      </c>
      <c r="B3" s="139"/>
      <c r="C3" s="140"/>
      <c r="D3" s="141">
        <v>41421</v>
      </c>
      <c r="E3" s="142"/>
      <c r="F3" s="143">
        <v>52068</v>
      </c>
      <c r="G3" s="144"/>
      <c r="H3" s="145"/>
    </row>
    <row r="4" spans="1:8" x14ac:dyDescent="0.15">
      <c r="A4" s="146"/>
      <c r="B4" s="147"/>
      <c r="C4" s="148"/>
      <c r="D4" s="149">
        <v>15717</v>
      </c>
      <c r="E4" s="150"/>
      <c r="F4" s="151">
        <v>26936</v>
      </c>
      <c r="G4" s="152"/>
      <c r="H4" s="153"/>
    </row>
    <row r="5" spans="1:8" x14ac:dyDescent="0.15">
      <c r="A5" s="134" t="s">
        <v>516</v>
      </c>
      <c r="B5" s="139"/>
      <c r="C5" s="140"/>
      <c r="D5" s="141">
        <v>43875</v>
      </c>
      <c r="E5" s="142"/>
      <c r="F5" s="143">
        <v>47161</v>
      </c>
      <c r="G5" s="144"/>
      <c r="H5" s="145"/>
    </row>
    <row r="6" spans="1:8" x14ac:dyDescent="0.15">
      <c r="A6" s="146"/>
      <c r="B6" s="147"/>
      <c r="C6" s="148"/>
      <c r="D6" s="149">
        <v>12341</v>
      </c>
      <c r="E6" s="150"/>
      <c r="F6" s="151">
        <v>24595</v>
      </c>
      <c r="G6" s="152"/>
      <c r="H6" s="153"/>
    </row>
    <row r="7" spans="1:8" x14ac:dyDescent="0.15">
      <c r="A7" s="134" t="s">
        <v>517</v>
      </c>
      <c r="B7" s="139"/>
      <c r="C7" s="140"/>
      <c r="D7" s="141">
        <v>39163</v>
      </c>
      <c r="E7" s="142"/>
      <c r="F7" s="143">
        <v>43423</v>
      </c>
      <c r="G7" s="144"/>
      <c r="H7" s="145"/>
    </row>
    <row r="8" spans="1:8" x14ac:dyDescent="0.15">
      <c r="A8" s="146"/>
      <c r="B8" s="147"/>
      <c r="C8" s="148"/>
      <c r="D8" s="149">
        <v>12869</v>
      </c>
      <c r="E8" s="150"/>
      <c r="F8" s="151">
        <v>22207</v>
      </c>
      <c r="G8" s="152"/>
      <c r="H8" s="153"/>
    </row>
    <row r="9" spans="1:8" x14ac:dyDescent="0.15">
      <c r="A9" s="134" t="s">
        <v>518</v>
      </c>
      <c r="B9" s="139"/>
      <c r="C9" s="140"/>
      <c r="D9" s="141">
        <v>40667</v>
      </c>
      <c r="E9" s="142"/>
      <c r="F9" s="143">
        <v>45265</v>
      </c>
      <c r="G9" s="144"/>
      <c r="H9" s="145"/>
    </row>
    <row r="10" spans="1:8" x14ac:dyDescent="0.15">
      <c r="A10" s="146"/>
      <c r="B10" s="147"/>
      <c r="C10" s="148"/>
      <c r="D10" s="149">
        <v>12992</v>
      </c>
      <c r="E10" s="150"/>
      <c r="F10" s="151">
        <v>22600</v>
      </c>
      <c r="G10" s="152"/>
      <c r="H10" s="153"/>
    </row>
    <row r="11" spans="1:8" x14ac:dyDescent="0.15">
      <c r="A11" s="134" t="s">
        <v>519</v>
      </c>
      <c r="B11" s="139"/>
      <c r="C11" s="140"/>
      <c r="D11" s="141">
        <v>39958</v>
      </c>
      <c r="E11" s="142"/>
      <c r="F11" s="143">
        <v>54621</v>
      </c>
      <c r="G11" s="144"/>
      <c r="H11" s="145"/>
    </row>
    <row r="12" spans="1:8" x14ac:dyDescent="0.15">
      <c r="A12" s="146"/>
      <c r="B12" s="147"/>
      <c r="C12" s="154"/>
      <c r="D12" s="149">
        <v>9908</v>
      </c>
      <c r="E12" s="150"/>
      <c r="F12" s="151">
        <v>30892</v>
      </c>
      <c r="G12" s="152"/>
      <c r="H12" s="153"/>
    </row>
    <row r="13" spans="1:8" x14ac:dyDescent="0.15">
      <c r="A13" s="134"/>
      <c r="B13" s="139"/>
      <c r="C13" s="140"/>
      <c r="D13" s="141">
        <v>41017</v>
      </c>
      <c r="E13" s="142"/>
      <c r="F13" s="143">
        <v>48508</v>
      </c>
      <c r="G13" s="155"/>
      <c r="H13" s="145"/>
    </row>
    <row r="14" spans="1:8" x14ac:dyDescent="0.15">
      <c r="A14" s="146"/>
      <c r="B14" s="147"/>
      <c r="C14" s="148"/>
      <c r="D14" s="149">
        <v>12765</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6.62</v>
      </c>
      <c r="C19" s="156">
        <f>ROUND(VALUE(SUBSTITUTE(実質収支比率等に係る経年分析!G$48,"▲","-")),2)</f>
        <v>9.76</v>
      </c>
      <c r="D19" s="156">
        <f>ROUND(VALUE(SUBSTITUTE(実質収支比率等に係る経年分析!H$48,"▲","-")),2)</f>
        <v>9.7100000000000009</v>
      </c>
      <c r="E19" s="156">
        <f>ROUND(VALUE(SUBSTITUTE(実質収支比率等に係る経年分析!I$48,"▲","-")),2)</f>
        <v>11</v>
      </c>
      <c r="F19" s="156">
        <f>ROUND(VALUE(SUBSTITUTE(実質収支比率等に係る経年分析!J$48,"▲","-")),2)</f>
        <v>9.7100000000000009</v>
      </c>
    </row>
    <row r="20" spans="1:11" x14ac:dyDescent="0.15">
      <c r="A20" s="156" t="s">
        <v>53</v>
      </c>
      <c r="B20" s="156">
        <f>ROUND(VALUE(SUBSTITUTE(実質収支比率等に係る経年分析!F$47,"▲","-")),2)</f>
        <v>34.72</v>
      </c>
      <c r="C20" s="156">
        <f>ROUND(VALUE(SUBSTITUTE(実質収支比率等に係る経年分析!G$47,"▲","-")),2)</f>
        <v>35.76</v>
      </c>
      <c r="D20" s="156">
        <f>ROUND(VALUE(SUBSTITUTE(実質収支比率等に係る経年分析!H$47,"▲","-")),2)</f>
        <v>36.54</v>
      </c>
      <c r="E20" s="156">
        <f>ROUND(VALUE(SUBSTITUTE(実質収支比率等に係る経年分析!I$47,"▲","-")),2)</f>
        <v>35.83</v>
      </c>
      <c r="F20" s="156">
        <f>ROUND(VALUE(SUBSTITUTE(実質収支比率等に係る経年分析!J$47,"▲","-")),2)</f>
        <v>33.4</v>
      </c>
    </row>
    <row r="21" spans="1:11" x14ac:dyDescent="0.15">
      <c r="A21" s="156" t="s">
        <v>54</v>
      </c>
      <c r="B21" s="156">
        <f>IF(ISNUMBER(VALUE(SUBSTITUTE(実質収支比率等に係る経年分析!F$49,"▲","-"))),ROUND(VALUE(SUBSTITUTE(実質収支比率等に係る経年分析!F$49,"▲","-")),2),NA())</f>
        <v>-4.8</v>
      </c>
      <c r="C21" s="156">
        <f>IF(ISNUMBER(VALUE(SUBSTITUTE(実質収支比率等に係る経年分析!G$49,"▲","-"))),ROUND(VALUE(SUBSTITUTE(実質収支比率等に係る経年分析!G$49,"▲","-")),2),NA())</f>
        <v>3.56</v>
      </c>
      <c r="D21" s="156">
        <f>IF(ISNUMBER(VALUE(SUBSTITUTE(実質収支比率等に係る経年分析!H$49,"▲","-"))),ROUND(VALUE(SUBSTITUTE(実質収支比率等に係る経年分析!H$49,"▲","-")),2),NA())</f>
        <v>-5.0199999999999996</v>
      </c>
      <c r="E21" s="156">
        <f>IF(ISNUMBER(VALUE(SUBSTITUTE(実質収支比率等に係る経年分析!I$49,"▲","-"))),ROUND(VALUE(SUBSTITUTE(実質収支比率等に係る経年分析!I$49,"▲","-")),2),NA())</f>
        <v>-3.19</v>
      </c>
      <c r="F21" s="156">
        <f>IF(ISNUMBER(VALUE(SUBSTITUTE(実質収支比率等に係る経年分析!J$49,"▲","-"))),ROUND(VALUE(SUBSTITUTE(実質収支比率等に係る経年分析!J$49,"▲","-")),2),NA())</f>
        <v>-7.23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0.28000000000000003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0.32</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1.27</v>
      </c>
    </row>
    <row r="35" spans="1:16" x14ac:dyDescent="0.15">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9.7100000000000009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9.7100000000000009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731</v>
      </c>
      <c r="E42" s="158"/>
      <c r="F42" s="158"/>
      <c r="G42" s="158">
        <f>'実質公債費比率（分子）の構造'!L$52</f>
        <v>720</v>
      </c>
      <c r="H42" s="158"/>
      <c r="I42" s="158"/>
      <c r="J42" s="158">
        <f>'実質公債費比率（分子）の構造'!M$52</f>
        <v>712</v>
      </c>
      <c r="K42" s="158"/>
      <c r="L42" s="158"/>
      <c r="M42" s="158">
        <f>'実質公債費比率（分子）の構造'!N$52</f>
        <v>688</v>
      </c>
      <c r="N42" s="158"/>
      <c r="O42" s="158"/>
      <c r="P42" s="158">
        <f>'実質公債費比率（分子）の構造'!O$52</f>
        <v>705</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93</v>
      </c>
      <c r="C45" s="158"/>
      <c r="D45" s="158"/>
      <c r="E45" s="158">
        <f>'実質公債費比率（分子）の構造'!L$49</f>
        <v>78</v>
      </c>
      <c r="F45" s="158"/>
      <c r="G45" s="158"/>
      <c r="H45" s="158">
        <f>'実質公債費比率（分子）の構造'!M$49</f>
        <v>50</v>
      </c>
      <c r="I45" s="158"/>
      <c r="J45" s="158"/>
      <c r="K45" s="158">
        <f>'実質公債費比率（分子）の構造'!N$49</f>
        <v>47</v>
      </c>
      <c r="L45" s="158"/>
      <c r="M45" s="158"/>
      <c r="N45" s="158">
        <f>'実質公債費比率（分子）の構造'!O$49</f>
        <v>50</v>
      </c>
      <c r="O45" s="158"/>
      <c r="P45" s="158"/>
    </row>
    <row r="46" spans="1:16" x14ac:dyDescent="0.15">
      <c r="A46" s="158" t="s">
        <v>64</v>
      </c>
      <c r="B46" s="158">
        <f>'実質公債費比率（分子）の構造'!K$48</f>
        <v>216</v>
      </c>
      <c r="C46" s="158"/>
      <c r="D46" s="158"/>
      <c r="E46" s="158">
        <f>'実質公債費比率（分子）の構造'!L$48</f>
        <v>213</v>
      </c>
      <c r="F46" s="158"/>
      <c r="G46" s="158"/>
      <c r="H46" s="158">
        <f>'実質公債費比率（分子）の構造'!M$48</f>
        <v>209</v>
      </c>
      <c r="I46" s="158"/>
      <c r="J46" s="158"/>
      <c r="K46" s="158">
        <f>'実質公債費比率（分子）の構造'!N$48</f>
        <v>231</v>
      </c>
      <c r="L46" s="158"/>
      <c r="M46" s="158"/>
      <c r="N46" s="158">
        <f>'実質公債費比率（分子）の構造'!O$48</f>
        <v>246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672</v>
      </c>
      <c r="C49" s="158"/>
      <c r="D49" s="158"/>
      <c r="E49" s="158">
        <f>'実質公債費比率（分子）の構造'!L$45</f>
        <v>702</v>
      </c>
      <c r="F49" s="158"/>
      <c r="G49" s="158"/>
      <c r="H49" s="158">
        <f>'実質公債費比率（分子）の構造'!M$45</f>
        <v>745</v>
      </c>
      <c r="I49" s="158"/>
      <c r="J49" s="158"/>
      <c r="K49" s="158">
        <f>'実質公債費比率（分子）の構造'!N$45</f>
        <v>768</v>
      </c>
      <c r="L49" s="158"/>
      <c r="M49" s="158"/>
      <c r="N49" s="158">
        <f>'実質公債費比率（分子）の構造'!O$45</f>
        <v>766</v>
      </c>
      <c r="O49" s="158"/>
      <c r="P49" s="158"/>
    </row>
    <row r="50" spans="1:16" x14ac:dyDescent="0.15">
      <c r="A50" s="158" t="s">
        <v>67</v>
      </c>
      <c r="B50" s="158" t="e">
        <f>NA()</f>
        <v>#N/A</v>
      </c>
      <c r="C50" s="158">
        <f>IF(ISNUMBER('実質公債費比率（分子）の構造'!K$53),'実質公債費比率（分子）の構造'!K$53,NA())</f>
        <v>250</v>
      </c>
      <c r="D50" s="158" t="e">
        <f>NA()</f>
        <v>#N/A</v>
      </c>
      <c r="E50" s="158" t="e">
        <f>NA()</f>
        <v>#N/A</v>
      </c>
      <c r="F50" s="158">
        <f>IF(ISNUMBER('実質公債費比率（分子）の構造'!L$53),'実質公債費比率（分子）の構造'!L$53,NA())</f>
        <v>273</v>
      </c>
      <c r="G50" s="158" t="e">
        <f>NA()</f>
        <v>#N/A</v>
      </c>
      <c r="H50" s="158" t="e">
        <f>NA()</f>
        <v>#N/A</v>
      </c>
      <c r="I50" s="158">
        <f>IF(ISNUMBER('実質公債費比率（分子）の構造'!M$53),'実質公債費比率（分子）の構造'!M$53,NA())</f>
        <v>292</v>
      </c>
      <c r="J50" s="158" t="e">
        <f>NA()</f>
        <v>#N/A</v>
      </c>
      <c r="K50" s="158" t="e">
        <f>NA()</f>
        <v>#N/A</v>
      </c>
      <c r="L50" s="158">
        <f>IF(ISNUMBER('実質公債費比率（分子）の構造'!N$53),'実質公債費比率（分子）の構造'!N$53,NA())</f>
        <v>358</v>
      </c>
      <c r="M50" s="158" t="e">
        <f>NA()</f>
        <v>#N/A</v>
      </c>
      <c r="N50" s="158" t="e">
        <f>NA()</f>
        <v>#N/A</v>
      </c>
      <c r="O50" s="158">
        <f>IF(ISNUMBER('実質公債費比率（分子）の構造'!O$53),'実質公債費比率（分子）の構造'!O$53,NA())</f>
        <v>357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8986</v>
      </c>
      <c r="E56" s="157"/>
      <c r="F56" s="157"/>
      <c r="G56" s="157">
        <f>'将来負担比率（分子）の構造'!J$52</f>
        <v>8939</v>
      </c>
      <c r="H56" s="157"/>
      <c r="I56" s="157"/>
      <c r="J56" s="157">
        <f>'将来負担比率（分子）の構造'!K$52</f>
        <v>8618</v>
      </c>
      <c r="K56" s="157"/>
      <c r="L56" s="157"/>
      <c r="M56" s="157">
        <f>'将来負担比率（分子）の構造'!L$52</f>
        <v>8239</v>
      </c>
      <c r="N56" s="157"/>
      <c r="O56" s="157"/>
      <c r="P56" s="157">
        <f>'将来負担比率（分子）の構造'!M$52</f>
        <v>7814</v>
      </c>
    </row>
    <row r="57" spans="1:16" x14ac:dyDescent="0.15">
      <c r="A57" s="157" t="s">
        <v>42</v>
      </c>
      <c r="B57" s="157"/>
      <c r="C57" s="157"/>
      <c r="D57" s="157">
        <f>'将来負担比率（分子）の構造'!I$51</f>
        <v>360</v>
      </c>
      <c r="E57" s="157"/>
      <c r="F57" s="157"/>
      <c r="G57" s="157">
        <f>'将来負担比率（分子）の構造'!J$51</f>
        <v>357</v>
      </c>
      <c r="H57" s="157"/>
      <c r="I57" s="157"/>
      <c r="J57" s="157">
        <f>'将来負担比率（分子）の構造'!K$51</f>
        <v>408</v>
      </c>
      <c r="K57" s="157"/>
      <c r="L57" s="157"/>
      <c r="M57" s="157">
        <f>'将来負担比率（分子）の構造'!L$51</f>
        <v>572</v>
      </c>
      <c r="N57" s="157"/>
      <c r="O57" s="157"/>
      <c r="P57" s="157">
        <f>'将来負担比率（分子）の構造'!M$51</f>
        <v>679</v>
      </c>
    </row>
    <row r="58" spans="1:16" x14ac:dyDescent="0.15">
      <c r="A58" s="157" t="s">
        <v>41</v>
      </c>
      <c r="B58" s="157"/>
      <c r="C58" s="157"/>
      <c r="D58" s="157">
        <f>'将来負担比率（分子）の構造'!I$50</f>
        <v>4123</v>
      </c>
      <c r="E58" s="157"/>
      <c r="F58" s="157"/>
      <c r="G58" s="157">
        <f>'将来負担比率（分子）の構造'!J$50</f>
        <v>4788</v>
      </c>
      <c r="H58" s="157"/>
      <c r="I58" s="157"/>
      <c r="J58" s="157">
        <f>'将来負担比率（分子）の構造'!K$50</f>
        <v>5009</v>
      </c>
      <c r="K58" s="157"/>
      <c r="L58" s="157"/>
      <c r="M58" s="157">
        <f>'将来負担比率（分子）の構造'!L$50</f>
        <v>5282</v>
      </c>
      <c r="N58" s="157"/>
      <c r="O58" s="157"/>
      <c r="P58" s="157">
        <f>'将来負担比率（分子）の構造'!M$50</f>
        <v>5441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1227</v>
      </c>
      <c r="C62" s="157"/>
      <c r="D62" s="157"/>
      <c r="E62" s="157">
        <f>'将来負担比率（分子）の構造'!J$45</f>
        <v>1275</v>
      </c>
      <c r="F62" s="157"/>
      <c r="G62" s="157"/>
      <c r="H62" s="157">
        <f>'将来負担比率（分子）の構造'!K$45</f>
        <v>1296</v>
      </c>
      <c r="I62" s="157"/>
      <c r="J62" s="157"/>
      <c r="K62" s="157">
        <f>'将来負担比率（分子）の構造'!L$45</f>
        <v>1350</v>
      </c>
      <c r="L62" s="157"/>
      <c r="M62" s="157"/>
      <c r="N62" s="157">
        <f>'将来負担比率（分子）の構造'!M$45</f>
        <v>1361</v>
      </c>
      <c r="O62" s="157"/>
      <c r="P62" s="157"/>
    </row>
    <row r="63" spans="1:16" x14ac:dyDescent="0.15">
      <c r="A63" s="157" t="s">
        <v>34</v>
      </c>
      <c r="B63" s="157">
        <f>'将来負担比率（分子）の構造'!I$44</f>
        <v>440</v>
      </c>
      <c r="C63" s="157"/>
      <c r="D63" s="157"/>
      <c r="E63" s="157">
        <f>'将来負担比率（分子）の構造'!J$44</f>
        <v>392</v>
      </c>
      <c r="F63" s="157"/>
      <c r="G63" s="157"/>
      <c r="H63" s="157">
        <f>'将来負担比率（分子）の構造'!K$44</f>
        <v>362</v>
      </c>
      <c r="I63" s="157"/>
      <c r="J63" s="157"/>
      <c r="K63" s="157">
        <f>'将来負担比率（分子）の構造'!L$44</f>
        <v>326</v>
      </c>
      <c r="L63" s="157"/>
      <c r="M63" s="157"/>
      <c r="N63" s="157">
        <f>'将来負担比率（分子）の構造'!M$44</f>
        <v>310</v>
      </c>
      <c r="O63" s="157"/>
      <c r="P63" s="157"/>
    </row>
    <row r="64" spans="1:16" x14ac:dyDescent="0.15">
      <c r="A64" s="157" t="s">
        <v>33</v>
      </c>
      <c r="B64" s="157">
        <f>'将来負担比率（分子）の構造'!I$43</f>
        <v>6271</v>
      </c>
      <c r="C64" s="157"/>
      <c r="D64" s="157"/>
      <c r="E64" s="157">
        <f>'将来負担比率（分子）の構造'!J$43</f>
        <v>5780</v>
      </c>
      <c r="F64" s="157"/>
      <c r="G64" s="157"/>
      <c r="H64" s="157">
        <f>'将来負担比率（分子）の構造'!K$43</f>
        <v>5384</v>
      </c>
      <c r="I64" s="157"/>
      <c r="J64" s="157"/>
      <c r="K64" s="157">
        <f>'将来負担比率（分子）の構造'!L$43</f>
        <v>5551</v>
      </c>
      <c r="L64" s="157"/>
      <c r="M64" s="157"/>
      <c r="N64" s="157">
        <f>'将来負担比率（分子）の構造'!M$43</f>
        <v>5649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7793</v>
      </c>
      <c r="C66" s="157"/>
      <c r="D66" s="157"/>
      <c r="E66" s="157">
        <f>'将来負担比率（分子）の構造'!J$41</f>
        <v>7842</v>
      </c>
      <c r="F66" s="157"/>
      <c r="G66" s="157"/>
      <c r="H66" s="157">
        <f>'将来負担比率（分子）の構造'!K$41</f>
        <v>7718</v>
      </c>
      <c r="I66" s="157"/>
      <c r="J66" s="157"/>
      <c r="K66" s="157">
        <f>'将来負担比率（分子）の構造'!L$41</f>
        <v>7524</v>
      </c>
      <c r="L66" s="157"/>
      <c r="M66" s="157"/>
      <c r="N66" s="157">
        <f>'将来負担比率（分子）の構造'!M$41</f>
        <v>7186</v>
      </c>
      <c r="O66" s="157"/>
      <c r="P66" s="157"/>
    </row>
    <row r="67" spans="1:16" x14ac:dyDescent="0.15">
      <c r="A67" s="157" t="s">
        <v>71</v>
      </c>
      <c r="B67" s="157" t="e">
        <f>NA()</f>
        <v>#N/A</v>
      </c>
      <c r="C67" s="157">
        <f>IF(ISNUMBER('将来負担比率（分子）の構造'!I$53), IF('将来負担比率（分子）の構造'!I$53 &lt; 0, 0, '将来負担比率（分子）の構造'!I$53), NA())</f>
        <v>2261</v>
      </c>
      <c r="D67" s="157" t="e">
        <f>NA()</f>
        <v>#N/A</v>
      </c>
      <c r="E67" s="157" t="e">
        <f>NA()</f>
        <v>#N/A</v>
      </c>
      <c r="F67" s="157">
        <f>IF(ISNUMBER('将来負担比率（分子）の構造'!J$53), IF('将来負担比率（分子）の構造'!J$53 &lt; 0, 0, '将来負担比率（分子）の構造'!J$53), NA())</f>
        <v>1205</v>
      </c>
      <c r="G67" s="157" t="e">
        <f>NA()</f>
        <v>#N/A</v>
      </c>
      <c r="H67" s="157" t="e">
        <f>NA()</f>
        <v>#N/A</v>
      </c>
      <c r="I67" s="157">
        <f>IF(ISNUMBER('将来負担比率（分子）の構造'!K$53), IF('将来負担比率（分子）の構造'!K$53 &lt; 0, 0, '将来負担比率（分子）の構造'!K$53), NA())</f>
        <v>724</v>
      </c>
      <c r="J67" s="157" t="e">
        <f>NA()</f>
        <v>#N/A</v>
      </c>
      <c r="K67" s="157" t="e">
        <f>NA()</f>
        <v>#N/A</v>
      </c>
      <c r="L67" s="157">
        <f>IF(ISNUMBER('将来負担比率（分子）の構造'!L$53), IF('将来負担比率（分子）の構造'!L$53 &lt; 0, 0, '将来負担比率（分子）の構造'!L$53), NA())</f>
        <v>657</v>
      </c>
      <c r="M67" s="157" t="e">
        <f>NA()</f>
        <v>#N/A</v>
      </c>
      <c r="N67" s="157" t="e">
        <f>NA()</f>
        <v>#N/A</v>
      </c>
      <c r="O67" s="157">
        <f>IF(ISNUMBER('将来負担比率（分子）の構造'!M$53), IF('将来負担比率（分子）の構造'!M$53 &lt; 0, 0, '将来負担比率（分子）の構造'!M$53), NA())</f>
        <v>572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2278</v>
      </c>
      <c r="C72" s="161">
        <f>基金残高に係る経年分析!G55</f>
        <v>2284</v>
      </c>
      <c r="D72" s="161">
        <f>基金残高に係る経年分析!H55</f>
        <v>2220</v>
      </c>
    </row>
    <row r="73" spans="1:16" x14ac:dyDescent="0.15">
      <c r="A73" s="160" t="s">
        <v>74</v>
      </c>
      <c r="B73" s="161">
        <f>基金残高に係る経年分析!F56</f>
        <v>634</v>
      </c>
      <c r="C73" s="161">
        <f>基金残高に係る経年分析!G56</f>
        <v>734</v>
      </c>
      <c r="D73" s="161">
        <f>基金残高に係る経年分析!H56</f>
        <v>820</v>
      </c>
    </row>
    <row r="74" spans="1:16" x14ac:dyDescent="0.15">
      <c r="A74" s="160" t="s">
        <v>75</v>
      </c>
      <c r="B74" s="161">
        <f>基金残高に係る経年分析!F57</f>
        <v>1967</v>
      </c>
      <c r="C74" s="161">
        <f>基金残高に係る経年分析!G57</f>
        <v>2164</v>
      </c>
      <c r="D74" s="161">
        <f>基金残高に係る経年分析!H57</f>
        <v>2323</v>
      </c>
    </row>
  </sheetData>
  <sheetProtection algorithmName="SHA-512" hashValue="oK7J6c4FTBekDRRhi+UrhPk1BwvT4BdbxbZ+u1hf3NnQKPpkwLd+w8RzsvF4JfKKiEzD/Ds9iBnT33tZIj0eoA==" saltValue="8UJYGESN5vHZmjFth8FB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dcterms:created xsi:type="dcterms:W3CDTF">2026-02-26T10:13:25Z</dcterms:created>
  <dcterms:modified xsi:type="dcterms:W3CDTF">2026-09-25T07:51:25Z</dcterms:modified>
  <cp:category/>
</cp:coreProperties>
</file>