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292C53F-9EC0-4D8F-944D-BA67D60FD6EB}"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W41" i="10" s="1"/>
  <c r="BW42" i="10" s="1"/>
  <c r="BW43" i="10" s="1"/>
  <c r="BE34" i="10"/>
  <c r="C34" i="10"/>
  <c r="U34" i="10" s="1"/>
  <c r="U35"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<sst xmlns="http://schemas.openxmlformats.org/spreadsheetml/2006/main" count="1180" uniqueCount="577">
  <si>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</si>
  <si>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</si>
  <si>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</si>
  <si>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</si>
  <si>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</si>
  <si>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</si>
  <si>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</si>
  <si>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</si>
  <si>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</si>
  <si>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</si>
  <si>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</si>
  <si>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</si>
  <si>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</si>
  <si>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</si>
  <si>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</si>
  <si>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</si>
  <si>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</si>
  <si>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</si>
  <si>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</si>
  <si>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</si>
  <si>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</si>
  <si>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</si>
  <si>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</si>
  <si>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</si>
  <si>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</si>
  <si>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</si>
  <si>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</si>
  <si>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</si>
  <si>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</si>
  <si>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</si>
  <si>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</si>
  <si>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</si>
  <si>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</si>
  <si>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</si>
  <si>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</si>
  <si>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</si>
  <si>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</si>
  <si>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</si>
  <si>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</si>
  <si>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</si>
  <si>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</si>
  <si>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</si>
  <si>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</si>
  <si>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</si>
  <si>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</si>
  <si>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</si>
  <si>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</si>
  <si>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</si>
  <si>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</si>
  <si>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</si>
  <si>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</si>
  <si>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</si>
  <si>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</si>
  <si>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</si>
  <si>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</si>
  <si>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</si>
  <si>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</si>
  <si>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</si>
  <si>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</si>
  <si>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</si>
  <si>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</si>
  <si>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</si>
  <si>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</si>
  <si>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</si>
  <si>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</si>
  <si>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</si>
  <si>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</si>
  <si>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</si>
  <si>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</si>
  <si>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</si>
  <si>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</si>
  <si>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</si>
  <si>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</si>
  <si>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</si>
  <si>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</si>
  <si>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</si>
  <si>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</si>
  <si>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</si>
  <si>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</si>
  <si>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</si>
  <si>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</si>
  <si>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</si>
  <si>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</si>
  <si>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</si>
  <si>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</si>
  <si>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</si>
  <si>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</si>
  <si>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</si>
  <si>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</si>
  <si>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</si>
  <si>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</si>
  <si>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</si>
  <si>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</si>
  <si>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</si>
  <si>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久山町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</si>
  <si>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</si>
  <si>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</si>
  <si>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</si>
  <si>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</si>
  <si>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</si>
  <si>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</si>
  <si>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</si>
  <si>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</si>
  <si>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</si>
  <si>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</si>
  <si>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</si>
  <si>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</si>
  <si>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</si>
  <si>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</si>
  <si>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</si>
  <si>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</si>
  <si>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</si>
  <si>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</si>
  <si>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</si>
  <si>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</si>
  <si>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</si>
  <si>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</si>
  <si>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</si>
  <si>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</si>
  <si>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</si>
  <si>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</si>
  <si>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</si>
  <si>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</si>
  <si>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</si>
  <si>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</si>
  <si>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</si>
  <si>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</si>
  <si>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</si>
  <si>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</si>
  <si>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</si>
  <si>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</si>
  <si>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</si>
  <si>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</si>
  <si>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</si>
  <si>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</si>
  <si>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</si>
  <si>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</si>
  <si>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</si>
  <si>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</si>
  <si>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</si>
  <si>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</si>
  <si>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</si>
  <si>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</si>
  <si>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</si>
  <si>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</si>
  <si>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</si>
  <si>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</si>
  <si>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</si>
  <si>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</si>
  <si>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</si>
  <si>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</si>
  <si>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</si>
  <si>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</si>
  <si>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</si>
  <si>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</si>
  <si>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</si>
  <si>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</si>
  <si>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</si>
  <si>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</si>
  <si>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</si>
  <si>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</si>
  <si>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</si>
  <si>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</si>
  <si>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</si>
  <si>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</si>
  <si>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</si>
  <si>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</si>
  <si>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</si>
  <si>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</si>
  <si>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</si>
  <si>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</si>
  <si>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</si>
  <si>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</si>
  <si>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</si>
  <si>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</si>
  <si>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</si>
  <si>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</si>
  <si>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</si>
  <si>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</si>
  <si>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</si>
  <si>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</si>
  <si>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</si>
  <si>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</si>
  <si>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</si>
  <si>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</si>
  <si>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</si>
  <si>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</si>
  <si>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</si>
  <si>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</si>
  <si>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</si>
  <si>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</si>
  <si>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</si>
  <si>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</si>
  <si>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</si>
  <si>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</si>
  <si>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</si>
  <si>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</si>
  <si>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</si>
  <si>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</si>
  <si>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</si>
  <si>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</si>
  <si>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</si>
  <si>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</si>
  <si>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福岡県久山町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</si>
  <si>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</si>
  <si>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</si>
  <si>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</si>
  <si>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</si>
  <si>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</si>
  <si>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</si>
  <si>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</si>
  <si>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</si>
  <si>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</si>
  <si>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</si>
  <si>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</si>
  <si>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</si>
  <si>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</si>
  <si>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</si>
  <si>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</si>
  <si>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</si>
  <si>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</si>
  <si>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</si>
  <si>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</si>
  <si>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</si>
  <si>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</si>
  <si>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</si>
  <si>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</si>
  <si>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</si>
  <si>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</si>
  <si>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</si>
  <si>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</si>
  <si>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</si>
  <si>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</si>
  <si>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</si>
  <si>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</si>
  <si>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</si>
  <si>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</si>
  <si>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</si>
  <si>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</si>
  <si>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</si>
  <si>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</si>
  <si>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</si>
  <si>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</si>
  <si>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</si>
  <si>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</si>
  <si>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</si>
  <si>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</si>
  <si>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</si>
  <si>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</si>
  <si>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</si>
  <si>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</si>
  <si>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</si>
  <si>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</si>
  <si>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</si>
  <si>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</si>
  <si>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</si>
  <si>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</si>
  <si>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</si>
  <si>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</si>
  <si>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</si>
  <si>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</si>
  <si>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</si>
  <si>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</si>
  <si>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</si>
  <si>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</si>
  <si>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</si>
  <si>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</si>
  <si>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</si>
  <si>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</si>
  <si>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</si>
  <si>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</si>
  <si>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</si>
  <si>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</si>
  <si>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</si>
  <si>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</si>
  <si>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</si>
  <si>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</si>
  <si>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</si>
  <si>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</si>
  <si>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</si>
  <si>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</si>
  <si>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</si>
  <si>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</si>
  <si>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</si>
  <si>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</si>
  <si>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</si>
  <si>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</si>
  <si>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</si>
  <si>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</si>
  <si>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</si>
  <si>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</si>
  <si>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</si>
  <si>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</si>
  <si>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</si>
  <si>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</si>
  <si>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</si>
  <si>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</si>
  <si>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</si>
  <si>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</si>
  <si>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</si>
  <si>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</si>
  <si>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</si>
  <si>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</si>
  <si>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</si>
  <si>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</si>
  <si>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</si>
  <si>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</si>
  <si>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</si>
  <si>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</si>
  <si>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</si>
  <si>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</si>
  <si>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</si>
  <si>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</si>
  <si>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</si>
  <si>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</si>
  <si>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</si>
  <si>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</si>
  <si>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</si>
  <si>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</si>
  <si>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</si>
  <si>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</si>
  <si>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</si>
  <si>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</si>
  <si>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</si>
  <si>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</si>
  <si>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</si>
  <si>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</si>
  <si>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</si>
  <si>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</si>
  <si>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</si>
  <si>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</si>
  <si>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</si>
  <si>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</si>
  <si>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</si>
  <si>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</si>
  <si>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</si>
  <si>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</si>
  <si>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</si>
  <si>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</si>
  <si>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</si>
  <si>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</si>
  <si>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</si>
  <si>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</si>
  <si>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</si>
  <si>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</si>
  <si>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</si>
  <si>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</si>
  <si>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</si>
  <si>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</si>
  <si>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</si>
  <si>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</si>
  <si>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</si>
  <si>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</si>
  <si>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</si>
  <si>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福岡県久山町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</si>
  <si>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</si>
  <si>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</si>
  <si>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</si>
  <si>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</si>
  <si>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</si>
  <si>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</si>
  <si>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</si>
  <si>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</si>
  <si>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</si>
  <si>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</si>
  <si>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</si>
  <si>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</si>
  <si>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</si>
  <si>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</si>
  <si>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</si>
  <si>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</si>
  <si>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</si>
  <si>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</si>
  <si>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</si>
  <si>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</si>
  <si>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</si>
  <si>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</si>
  <si>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</si>
  <si>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</si>
  <si>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</si>
  <si>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</si>
  <si>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</si>
  <si>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</si>
  <si>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</si>
  <si>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</si>
  <si>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</si>
  <si>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</si>
  <si>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</si>
  <si>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</si>
  <si>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</si>
  <si>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</si>
  <si>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</si>
  <si>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</si>
  <si>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</si>
  <si>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</si>
  <si>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</si>
  <si>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</si>
  <si>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</si>
  <si>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</si>
  <si>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</si>
  <si>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</si>
  <si>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</si>
  <si>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</si>
  <si>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</si>
  <si>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</si>
  <si>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</si>
  <si>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</si>
  <si>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</si>
  <si>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</si>
  <si>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</si>
  <si>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</si>
  <si>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</si>
  <si>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</si>
  <si>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</si>
  <si>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</si>
  <si>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</si>
  <si>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</si>
  <si>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</si>
  <si>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</si>
  <si>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</si>
  <si>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</si>
  <si>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</si>
  <si>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</si>
  <si>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</si>
  <si>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</si>
  <si>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</si>
  <si>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</si>
  <si>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</si>
  <si>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</si>
  <si>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</si>
  <si>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</si>
  <si>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</si>
  <si>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</si>
  <si>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</si>
  <si>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</si>
  <si>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</si>
  <si>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</si>
  <si>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</si>
  <si>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</si>
  <si>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</si>
  <si>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</si>
  <si>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</si>
  <si>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</si>
  <si>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</si>
  <si>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</si>
  <si>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</si>
  <si>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</si>
  <si>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</si>
  <si>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</si>
  <si>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</si>
  <si>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</si>
  <si>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</si>
  <si>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</si>
  <si>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</si>
  <si>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</si>
  <si>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</si>
  <si>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</si>
  <si>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</si>
  <si>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</si>
  <si>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</si>
  <si>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</si>
  <si>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</si>
  <si>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</si>
  <si>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</si>
  <si>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</si>
  <si>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</si>
  <si>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</si>
  <si>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</si>
  <si>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</si>
  <si>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</si>
  <si>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</si>
  <si>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</si>
  <si>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</si>
  <si>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</si>
  <si>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</si>
  <si>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</si>
  <si>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</si>
  <si>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</si>
  <si>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</si>
  <si>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</si>
  <si>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</si>
  <si>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</si>
  <si>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</si>
  <si>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</si>
  <si>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</si>
  <si>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</si>
  <si>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</si>
  <si>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</si>
  <si>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</si>
  <si>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</si>
  <si>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</si>
  <si>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</si>
  <si>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</si>
  <si>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</si>
  <si>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</si>
  <si>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</si>
  <si>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</si>
  <si>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</si>
  <si>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</si>
  <si>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</si>
  <si>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</si>
  <si>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</si>
  <si>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</si>
  <si>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</si>
  <si>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</si>
  <si>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</si>
  <si>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</si>
  <si>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</si>
  <si>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</si>
  <si>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</si>
  <si>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</si>
  <si>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</si>
  <si>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</si>
  <si>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</si>
  <si>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</si>
  <si>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</si>
  <si>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</si>
  <si>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</si>
  <si>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</si>
  <si>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</si>
  <si>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</si>
  <si>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</si>
  <si>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</si>
  <si>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</si>
  <si>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</si>
  <si>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</si>
  <si>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</si>
  <si>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</si>
  <si>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</si>
  <si>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</si>
  <si>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</si>
  <si>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</si>
  <si>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</si>
  <si>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</si>
  <si>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</si>
  <si>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</si>
  <si>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</si>
  <si>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</si>
  <si>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</si>
  <si>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</si>
  <si>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</si>
  <si>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福岡市東部（伏谷）埋立場関連整備基金</t>
    <phoneticPr fontId="2"/>
  </si>
  <si>
    <t>公共施設等整備保全基金</t>
    <phoneticPr fontId="5"/>
  </si>
  <si>
    <t>久山町教育振興基金</t>
    <phoneticPr fontId="5"/>
  </si>
  <si>
    <t>久山町農業振興基金</t>
    <phoneticPr fontId="5"/>
  </si>
  <si>
    <t>採石災害対策基金</t>
    <rPh sb="0" eb="2">
      <t>サイセキ</t>
    </rPh>
    <rPh sb="2" eb="4">
      <t>サイガイ</t>
    </rPh>
    <rPh sb="4" eb="6">
      <t>タイサク</t>
    </rPh>
    <rPh sb="6" eb="8">
      <t>キキン</t>
    </rPh>
    <phoneticPr fontId="2"/>
  </si>
  <si>
    <t>福岡県市町村消防団員等公務災害補償組合</t>
  </si>
  <si>
    <t>福岡県市町村職員退職手当組合（一般会計）</t>
  </si>
  <si>
    <t>福岡県市町村職員退職手当組合（基金特別会計）</t>
  </si>
  <si>
    <t>福岡県自治会館管理組合</t>
  </si>
  <si>
    <t>糟屋郡自治会館組合</t>
  </si>
  <si>
    <t>粕屋郡篠栗町外一市五町財産組合</t>
  </si>
  <si>
    <t>北筑昇華苑組合</t>
  </si>
  <si>
    <t>粕屋南部消防組合（一般会計）</t>
  </si>
  <si>
    <t>粕屋南部消防組合（休日診療所特別会計）</t>
    <rPh sb="0" eb="2">
      <t>カスヤ</t>
    </rPh>
    <rPh sb="2" eb="4">
      <t>ナンブ</t>
    </rPh>
    <rPh sb="4" eb="6">
      <t>ショウボウ</t>
    </rPh>
    <rPh sb="6" eb="8">
      <t>クミアイ</t>
    </rPh>
    <rPh sb="9" eb="11">
      <t>キュウジツ</t>
    </rPh>
    <rPh sb="11" eb="13">
      <t>シンリョウ</t>
    </rPh>
    <rPh sb="13" eb="14">
      <t>ショ</t>
    </rPh>
    <rPh sb="14" eb="16">
      <t>トクベツ</t>
    </rPh>
    <rPh sb="16" eb="18">
      <t>カイケイ</t>
    </rPh>
    <phoneticPr fontId="2"/>
  </si>
  <si>
    <t>福岡県自治振興組合（一般会計）</t>
  </si>
  <si>
    <t>福岡県自治振興組合（公文書館事業特別会計）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</si>
  <si>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</si>
  <si>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</si>
  <si>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</si>
  <si>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</si>
  <si>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</si>
  <si>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</si>
  <si>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</si>
  <si>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</si>
  <si>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</si>
  <si>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</si>
  <si>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</si>
  <si>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</si>
  <si>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</si>
  <si>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</si>
  <si>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</si>
  <si>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</si>
  <si>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</si>
  <si>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</si>
  <si>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6年度は、公営企業債等繰入見込額が減少になった事及び、充当可能基金が増額できた事により、将来負担比率が減少した。しかし、有形固定資産減価償却率については、施設の老朽化が進んでいる事により、依然として増加傾向である。施設の改修事業に町債を充当する傾向があるため、改修計画と併せて将来負担比率も加味した資金計画が必要である。</t>
    <phoneticPr fontId="5"/>
  </si>
  <si>
    <t>毎年、臨時財源対策債や公共事業に伴う事業債の償還が発生している。近年では令和4年度にピークを迎えており、令和5年度以降は償還額が400,000千円前後になる予定である。今後も施設改修などが控えているが、財政状況を見ながら、適切な運用を行う。</t>
    <rPh sb="32" eb="34">
      <t>キンネン</t>
    </rPh>
    <rPh sb="57" eb="59">
      <t>イコウ</t>
    </rPh>
    <rPh sb="71" eb="73">
      <t>センエン</t>
    </rPh>
    <rPh sb="73" eb="75">
      <t>ゼンゴ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</si>
</sst>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F540D12-E286-4279-8E7B-D89F4A2C85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38DA-47C2-A5A3-7D9E4A51D99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68471</c:v>
                </c:pt>
                <c:pt idx="1">
                  <c:v>53858</c:v>
                </c:pt>
                <c:pt idx="2">
                  <c:v>78055</c:v>
                </c:pt>
                <c:pt idx="3">
                  <c:v>85007</c:v>
                </c:pt>
                <c:pt idx="4">
                  <c:v>83688</c:v>
                </c:pt>
              </c:numCache>
            </c:numRef>
          </c:val>
          <c:smooth val="0"/>
          <c:extLst>
            <c:ext xmlns:c16="http://schemas.microsoft.com/office/drawing/2014/chart" uri="{C3380CC4-5D6E-409C-BE32-E72D297353CC}">
              <c16:uniqueId val="{00000001-38DA-47C2-A5A3-7D9E4A51D99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10.36</c:v>
                </c:pt>
                <c:pt idx="1">
                  <c:v>15.5</c:v>
                </c:pt>
                <c:pt idx="2">
                  <c:v>17.690000000000001</c:v>
                </c:pt>
                <c:pt idx="3">
                  <c:v>16.73</c:v>
                </c:pt>
                <c:pt idx="4">
                  <c:v>13.77</c:v>
                </c:pt>
              </c:numCache>
            </c:numRef>
          </c:val>
          <c:extLst>
            <c:ext xmlns:c16="http://schemas.microsoft.com/office/drawing/2014/chart" uri="{C3380CC4-5D6E-409C-BE32-E72D297353CC}">
              <c16:uniqueId val="{00000000-15B9-4129-90BD-B9051DF023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26.74</c:v>
                </c:pt>
                <c:pt idx="1">
                  <c:v>41.46</c:v>
                </c:pt>
                <c:pt idx="2">
                  <c:v>45.57</c:v>
                </c:pt>
                <c:pt idx="3">
                  <c:v>49.18</c:v>
                </c:pt>
                <c:pt idx="4">
                  <c:v>53.57</c:v>
                </c:pt>
              </c:numCache>
            </c:numRef>
          </c:val>
          <c:extLst>
            <c:ext xmlns:c16="http://schemas.microsoft.com/office/drawing/2014/chart" uri="{C3380CC4-5D6E-409C-BE32-E72D297353CC}">
              <c16:uniqueId val="{00000001-15B9-4129-90BD-B9051DF023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9.23</c:v>
                </c:pt>
                <c:pt idx="1">
                  <c:v>23.01</c:v>
                </c:pt>
                <c:pt idx="2">
                  <c:v>4.8</c:v>
                </c:pt>
                <c:pt idx="3">
                  <c:v>5.62</c:v>
                </c:pt>
                <c:pt idx="4">
                  <c:v>4.05</c:v>
                </c:pt>
              </c:numCache>
            </c:numRef>
          </c:val>
          <c:smooth val="0"/>
          <c:extLst>
            <c:ext xmlns:c16="http://schemas.microsoft.com/office/drawing/2014/chart" uri="{C3380CC4-5D6E-409C-BE32-E72D297353CC}">
              <c16:uniqueId val="{00000002-15B9-4129-90BD-B9051DF023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1.07</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2B7-44A2-B88C-45A89B5D45A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B7-44A2-B88C-45A89B5D45A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2B7-44A2-B88C-45A89B5D45A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2B7-44A2-B88C-45A89B5D45A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2B7-44A2-B88C-45A89B5D45A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0.16</c:v>
                </c:pt>
                <c:pt idx="4">
                  <c:v>#N/A</c:v>
                </c:pt>
                <c:pt idx="5">
                  <c:v>0.15</c:v>
                </c:pt>
                <c:pt idx="6">
                  <c:v>#N/A</c:v>
                </c:pt>
                <c:pt idx="7">
                  <c:v>0.17</c:v>
                </c:pt>
                <c:pt idx="8">
                  <c:v>#N/A</c:v>
                </c:pt>
                <c:pt idx="9">
                  <c:v>0.2</c:v>
                </c:pt>
              </c:numCache>
            </c:numRef>
          </c:val>
          <c:extLst>
            <c:ext xmlns:c16="http://schemas.microsoft.com/office/drawing/2014/chart" uri="{C3380CC4-5D6E-409C-BE32-E72D297353CC}">
              <c16:uniqueId val="{00000005-D2B7-44A2-B88C-45A89B5D45A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0.82</c:v>
                </c:pt>
                <c:pt idx="4">
                  <c:v>#N/A</c:v>
                </c:pt>
                <c:pt idx="5">
                  <c:v>0.83</c:v>
                </c:pt>
                <c:pt idx="6">
                  <c:v>#N/A</c:v>
                </c:pt>
                <c:pt idx="7">
                  <c:v>2.0099999999999998</c:v>
                </c:pt>
                <c:pt idx="8">
                  <c:v>#N/A</c:v>
                </c:pt>
                <c:pt idx="9">
                  <c:v>0.51</c:v>
                </c:pt>
              </c:numCache>
            </c:numRef>
          </c:val>
          <c:extLst>
            <c:ext xmlns:c16="http://schemas.microsoft.com/office/drawing/2014/chart" uri="{C3380CC4-5D6E-409C-BE32-E72D297353CC}">
              <c16:uniqueId val="{00000006-D2B7-44A2-B88C-45A89B5D45A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0.23</c:v>
                </c:pt>
                <c:pt idx="4">
                  <c:v>#N/A</c:v>
                </c:pt>
                <c:pt idx="5">
                  <c:v>3.14</c:v>
                </c:pt>
                <c:pt idx="6">
                  <c:v>#N/A</c:v>
                </c:pt>
                <c:pt idx="7">
                  <c:v>2.95</c:v>
                </c:pt>
                <c:pt idx="8">
                  <c:v>#N/A</c:v>
                </c:pt>
                <c:pt idx="9">
                  <c:v>2.86</c:v>
                </c:pt>
              </c:numCache>
            </c:numRef>
          </c:val>
          <c:extLst>
            <c:ext xmlns:c16="http://schemas.microsoft.com/office/drawing/2014/chart" uri="{C3380CC4-5D6E-409C-BE32-E72D297353CC}">
              <c16:uniqueId val="{00000007-D2B7-44A2-B88C-45A89B5D45A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10.36</c:v>
                </c:pt>
                <c:pt idx="2">
                  <c:v>#N/A</c:v>
                </c:pt>
                <c:pt idx="3">
                  <c:v>15.49</c:v>
                </c:pt>
                <c:pt idx="4">
                  <c:v>#N/A</c:v>
                </c:pt>
                <c:pt idx="5">
                  <c:v>17.690000000000001</c:v>
                </c:pt>
                <c:pt idx="6">
                  <c:v>#N/A</c:v>
                </c:pt>
                <c:pt idx="7">
                  <c:v>16.73</c:v>
                </c:pt>
                <c:pt idx="8">
                  <c:v>#N/A</c:v>
                </c:pt>
                <c:pt idx="9">
                  <c:v>13.77</c:v>
                </c:pt>
              </c:numCache>
            </c:numRef>
          </c:val>
          <c:extLst>
            <c:ext xmlns:c16="http://schemas.microsoft.com/office/drawing/2014/chart" uri="{C3380CC4-5D6E-409C-BE32-E72D297353CC}">
              <c16:uniqueId val="{00000008-D2B7-44A2-B88C-45A89B5D45A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17.690000000000001</c:v>
                </c:pt>
                <c:pt idx="2">
                  <c:v>#N/A</c:v>
                </c:pt>
                <c:pt idx="3">
                  <c:v>16.29</c:v>
                </c:pt>
                <c:pt idx="4">
                  <c:v>#N/A</c:v>
                </c:pt>
                <c:pt idx="5">
                  <c:v>16.25</c:v>
                </c:pt>
                <c:pt idx="6">
                  <c:v>#N/A</c:v>
                </c:pt>
                <c:pt idx="7">
                  <c:v>15.2</c:v>
                </c:pt>
                <c:pt idx="8">
                  <c:v>#N/A</c:v>
                </c:pt>
                <c:pt idx="9">
                  <c:v>14.93</c:v>
                </c:pt>
              </c:numCache>
            </c:numRef>
          </c:val>
          <c:extLst>
            <c:ext xmlns:c16="http://schemas.microsoft.com/office/drawing/2014/chart" uri="{C3380CC4-5D6E-409C-BE32-E72D297353CC}">
              <c16:uniqueId val="{00000009-D2B7-44A2-B88C-45A89B5D45A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395</c:v>
                </c:pt>
                <c:pt idx="5">
                  <c:v>400</c:v>
                </c:pt>
                <c:pt idx="8">
                  <c:v>351</c:v>
                </c:pt>
                <c:pt idx="11">
                  <c:v>407</c:v>
                </c:pt>
                <c:pt idx="14">
                  <c:v>397</c:v>
                </c:pt>
              </c:numCache>
            </c:numRef>
          </c:val>
          <c:extLst>
            <c:ext xmlns:c16="http://schemas.microsoft.com/office/drawing/2014/chart" uri="{C3380CC4-5D6E-409C-BE32-E72D297353CC}">
              <c16:uniqueId val="{00000000-FFA1-4D54-9133-4A49D7F96BC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A1-4D54-9133-4A49D7F96BC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9</c:v>
                </c:pt>
                <c:pt idx="9">
                  <c:v>4</c:v>
                </c:pt>
                <c:pt idx="12">
                  <c:v>0</c:v>
                </c:pt>
              </c:numCache>
            </c:numRef>
          </c:val>
          <c:extLst>
            <c:ext xmlns:c16="http://schemas.microsoft.com/office/drawing/2014/chart" uri="{C3380CC4-5D6E-409C-BE32-E72D297353CC}">
              <c16:uniqueId val="{00000002-FFA1-4D54-9133-4A49D7F96BC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15</c:v>
                </c:pt>
                <c:pt idx="6">
                  <c:v>16</c:v>
                </c:pt>
                <c:pt idx="9">
                  <c:v>11</c:v>
                </c:pt>
                <c:pt idx="12">
                  <c:v>15</c:v>
                </c:pt>
              </c:numCache>
            </c:numRef>
          </c:val>
          <c:extLst>
            <c:ext xmlns:c16="http://schemas.microsoft.com/office/drawing/2014/chart" uri="{C3380CC4-5D6E-409C-BE32-E72D297353CC}">
              <c16:uniqueId val="{00000003-FFA1-4D54-9133-4A49D7F96BC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245</c:v>
                </c:pt>
                <c:pt idx="3">
                  <c:v>233</c:v>
                </c:pt>
                <c:pt idx="6">
                  <c:v>233</c:v>
                </c:pt>
                <c:pt idx="9">
                  <c:v>241</c:v>
                </c:pt>
                <c:pt idx="12">
                  <c:v>269</c:v>
                </c:pt>
              </c:numCache>
            </c:numRef>
          </c:val>
          <c:extLst>
            <c:ext xmlns:c16="http://schemas.microsoft.com/office/drawing/2014/chart" uri="{C3380CC4-5D6E-409C-BE32-E72D297353CC}">
              <c16:uniqueId val="{00000004-FFA1-4D54-9133-4A49D7F96BC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A1-4D54-9133-4A49D7F96BC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A1-4D54-9133-4A49D7F96BC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443</c:v>
                </c:pt>
                <c:pt idx="3">
                  <c:v>487</c:v>
                </c:pt>
                <c:pt idx="6">
                  <c:v>513</c:v>
                </c:pt>
                <c:pt idx="9">
                  <c:v>459</c:v>
                </c:pt>
                <c:pt idx="12">
                  <c:v>382</c:v>
                </c:pt>
              </c:numCache>
            </c:numRef>
          </c:val>
          <c:extLst>
            <c:ext xmlns:c16="http://schemas.microsoft.com/office/drawing/2014/chart" uri="{C3380CC4-5D6E-409C-BE32-E72D297353CC}">
              <c16:uniqueId val="{00000007-FFA1-4D54-9133-4A49D7F96BC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324</c:v>
                </c:pt>
                <c:pt idx="2">
                  <c:v>#N/A</c:v>
                </c:pt>
                <c:pt idx="3">
                  <c:v>#N/A</c:v>
                </c:pt>
                <c:pt idx="4">
                  <c:v>344</c:v>
                </c:pt>
                <c:pt idx="5">
                  <c:v>#N/A</c:v>
                </c:pt>
                <c:pt idx="6">
                  <c:v>#N/A</c:v>
                </c:pt>
                <c:pt idx="7">
                  <c:v>420</c:v>
                </c:pt>
                <c:pt idx="8">
                  <c:v>#N/A</c:v>
                </c:pt>
                <c:pt idx="9">
                  <c:v>#N/A</c:v>
                </c:pt>
                <c:pt idx="10">
                  <c:v>308</c:v>
                </c:pt>
                <c:pt idx="11">
                  <c:v>#N/A</c:v>
                </c:pt>
                <c:pt idx="12">
                  <c:v>#N/A</c:v>
                </c:pt>
                <c:pt idx="13">
                  <c:v>269</c:v>
                </c:pt>
                <c:pt idx="14">
                  <c:v>#N/A</c:v>
                </c:pt>
              </c:numCache>
            </c:numRef>
          </c:val>
          <c:smooth val="0"/>
          <c:extLst>
            <c:ext xmlns:c16="http://schemas.microsoft.com/office/drawing/2014/chart" uri="{C3380CC4-5D6E-409C-BE32-E72D297353CC}">
              <c16:uniqueId val="{00000008-FFA1-4D54-9133-4A49D7F96BC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4680</c:v>
                </c:pt>
                <c:pt idx="5">
                  <c:v>4657</c:v>
                </c:pt>
                <c:pt idx="8">
                  <c:v>4564</c:v>
                </c:pt>
                <c:pt idx="11">
                  <c:v>4400</c:v>
                </c:pt>
                <c:pt idx="14">
                  <c:v>4204</c:v>
                </c:pt>
              </c:numCache>
            </c:numRef>
          </c:val>
          <c:extLst>
            <c:ext xmlns:c16="http://schemas.microsoft.com/office/drawing/2014/chart" uri="{C3380CC4-5D6E-409C-BE32-E72D297353CC}">
              <c16:uniqueId val="{00000000-037A-4631-A395-8382DA243D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37A-4631-A395-8382DA243D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1232</c:v>
                </c:pt>
                <c:pt idx="5">
                  <c:v>1970</c:v>
                </c:pt>
                <c:pt idx="8">
                  <c:v>2038</c:v>
                </c:pt>
                <c:pt idx="11">
                  <c:v>2376</c:v>
                </c:pt>
                <c:pt idx="14">
                  <c:v>2670</c:v>
                </c:pt>
              </c:numCache>
            </c:numRef>
          </c:val>
          <c:extLst>
            <c:ext xmlns:c16="http://schemas.microsoft.com/office/drawing/2014/chart" uri="{C3380CC4-5D6E-409C-BE32-E72D297353CC}">
              <c16:uniqueId val="{00000002-037A-4631-A395-8382DA243D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7A-4631-A395-8382DA243D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7A-4631-A395-8382DA243D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7A-4631-A395-8382DA243D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175</c:v>
                </c:pt>
                <c:pt idx="3">
                  <c:v>70</c:v>
                </c:pt>
                <c:pt idx="6">
                  <c:v>23</c:v>
                </c:pt>
                <c:pt idx="9">
                  <c:v>30</c:v>
                </c:pt>
                <c:pt idx="12">
                  <c:v>193</c:v>
                </c:pt>
              </c:numCache>
            </c:numRef>
          </c:val>
          <c:extLst>
            <c:ext xmlns:c16="http://schemas.microsoft.com/office/drawing/2014/chart" uri="{C3380CC4-5D6E-409C-BE32-E72D297353CC}">
              <c16:uniqueId val="{00000006-037A-4631-A395-8382DA243D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66</c:v>
                </c:pt>
                <c:pt idx="6">
                  <c:v>59</c:v>
                </c:pt>
                <c:pt idx="9">
                  <c:v>69</c:v>
                </c:pt>
                <c:pt idx="12">
                  <c:v>71</c:v>
                </c:pt>
              </c:numCache>
            </c:numRef>
          </c:val>
          <c:extLst>
            <c:ext xmlns:c16="http://schemas.microsoft.com/office/drawing/2014/chart" uri="{C3380CC4-5D6E-409C-BE32-E72D297353CC}">
              <c16:uniqueId val="{00000007-037A-4631-A395-8382DA243D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2421</c:v>
                </c:pt>
                <c:pt idx="3">
                  <c:v>2165</c:v>
                </c:pt>
                <c:pt idx="6">
                  <c:v>2066</c:v>
                </c:pt>
                <c:pt idx="9">
                  <c:v>1820</c:v>
                </c:pt>
                <c:pt idx="12">
                  <c:v>2024</c:v>
                </c:pt>
              </c:numCache>
            </c:numRef>
          </c:val>
          <c:extLst>
            <c:ext xmlns:c16="http://schemas.microsoft.com/office/drawing/2014/chart" uri="{C3380CC4-5D6E-409C-BE32-E72D297353CC}">
              <c16:uniqueId val="{00000008-037A-4631-A395-8382DA243D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c:v>
                </c:pt>
                <c:pt idx="3">
                  <c:v>13</c:v>
                </c:pt>
                <c:pt idx="6">
                  <c:v>4</c:v>
                </c:pt>
                <c:pt idx="9">
                  <c:v>0</c:v>
                </c:pt>
                <c:pt idx="12">
                  <c:v>0</c:v>
                </c:pt>
              </c:numCache>
            </c:numRef>
          </c:val>
          <c:extLst>
            <c:ext xmlns:c16="http://schemas.microsoft.com/office/drawing/2014/chart" uri="{C3380CC4-5D6E-409C-BE32-E72D297353CC}">
              <c16:uniqueId val="{00000009-037A-4631-A395-8382DA243D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4656</c:v>
                </c:pt>
                <c:pt idx="3">
                  <c:v>4645</c:v>
                </c:pt>
                <c:pt idx="6">
                  <c:v>4451</c:v>
                </c:pt>
                <c:pt idx="9">
                  <c:v>4319</c:v>
                </c:pt>
                <c:pt idx="12">
                  <c:v>4257</c:v>
                </c:pt>
              </c:numCache>
            </c:numRef>
          </c:val>
          <c:extLst>
            <c:ext xmlns:c16="http://schemas.microsoft.com/office/drawing/2014/chart" uri="{C3380CC4-5D6E-409C-BE32-E72D297353CC}">
              <c16:uniqueId val="{0000000A-037A-4631-A395-8382DA243D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1437</c:v>
                </c:pt>
                <c:pt idx="2">
                  <c:v>#N/A</c:v>
                </c:pt>
                <c:pt idx="3">
                  <c:v>#N/A</c:v>
                </c:pt>
                <c:pt idx="4">
                  <c:v>332</c:v>
                </c:pt>
                <c:pt idx="5">
                  <c:v>#N/A</c:v>
                </c:pt>
                <c:pt idx="6">
                  <c:v>#N/A</c:v>
                </c:pt>
                <c:pt idx="7">
                  <c:v>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37A-4631-A395-8382DA243D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1517</c:v>
                </c:pt>
                <c:pt idx="1">
                  <c:v>1717</c:v>
                </c:pt>
                <c:pt idx="2">
                  <c:v>1948</c:v>
                </c:pt>
              </c:numCache>
            </c:numRef>
          </c:val>
          <c:extLst>
            <c:ext xmlns:c16="http://schemas.microsoft.com/office/drawing/2014/chart" uri="{C3380CC4-5D6E-409C-BE32-E72D297353CC}">
              <c16:uniqueId val="{00000000-3842-4A00-A391-47FE3DBB525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231</c:v>
                </c:pt>
                <c:pt idx="1">
                  <c:v>231</c:v>
                </c:pt>
                <c:pt idx="2">
                  <c:v>231</c:v>
                </c:pt>
              </c:numCache>
            </c:numRef>
          </c:val>
          <c:extLst>
            <c:ext xmlns:c16="http://schemas.microsoft.com/office/drawing/2014/chart" uri="{C3380CC4-5D6E-409C-BE32-E72D297353CC}">
              <c16:uniqueId val="{00000001-3842-4A00-A391-47FE3DBB525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292</c:v>
                </c:pt>
                <c:pt idx="1">
                  <c:v>430</c:v>
                </c:pt>
                <c:pt idx="2">
                  <c:v>493</c:v>
                </c:pt>
              </c:numCache>
            </c:numRef>
          </c:val>
          <c:extLst>
            <c:ext xmlns:c16="http://schemas.microsoft.com/office/drawing/2014/chart" uri="{C3380CC4-5D6E-409C-BE32-E72D297353CC}">
              <c16:uniqueId val="{00000002-3842-4A00-A391-47FE3DBB525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{30588190-1FB8-4D8B-BF2D-003DFFF8935D}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58-4F80-A1BE-864C36E6F3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{6FE59FA7-CE5E-4B29-8739-E100D7AC4AD5}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58-4F80-A1BE-864C36E6F3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{411BE917-08D4-46CD-9771-EDA9BC18E0E5}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58-4F80-A1BE-864C36E6F3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{1980C6B2-2E99-4BE6-8F0F-0BB4EFF84EE7}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58-4F80-A1BE-864C36E6F3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{D02AF4EC-A204-4603-A34A-880A9350A527}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58-4F80-A1BE-864C36E6F3D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{2602B2D4-A736-48F7-B85E-A72E9208A462}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58-4F80-A1BE-864C36E6F3D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{BE03A1BD-1CD9-4000-9744-BF8C6817CD5C}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58-4F80-A1BE-864C36E6F3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{6EE7A813-58EB-4C6E-B3FC-D9FD225E2E68}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58-4F80-A1BE-864C36E6F3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{BEC8AB61-C9F7-495B-841B-6CDC0C77AEFF}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58-4F80-A1BE-864C36E6F3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42.2</c:v>
                </c:pt>
                <c:pt idx="8">
                  <c:v>43.8</c:v>
                </c:pt>
                <c:pt idx="16">
                  <c:v>44.8</c:v>
                </c:pt>
                <c:pt idx="24">
                  <c:v>45.3</c:v>
                </c:pt>
                <c:pt idx="32">
                  <c:v>46.6</c:v>
                </c:pt>
              </c:numCache>
            </c:numRef>
          </c:xVal>
          <c:yVal>
            <c:numRef>
              <c:f>公会計指標分析・財政指標組合せ分析表!$BP$51:$DC$51</c:f>
              <c:numCache>
                <c:formatCode>#,##0.0;"▲ "#,##0.0</c:formatCode>
                <c:ptCount val="40"/>
                <c:pt idx="0">
                  <c:v>52.6</c:v>
                </c:pt>
                <c:pt idx="8">
                  <c:v>11</c:v>
                </c:pt>
                <c:pt idx="16">
                  <c:v>0</c:v>
                </c:pt>
              </c:numCache>
            </c:numRef>
          </c:yVal>
          <c:smooth val="0"/>
          <c:extLst>
            <c:ext xmlns:c16="http://schemas.microsoft.com/office/drawing/2014/chart" uri="{C3380CC4-5D6E-409C-BE32-E72D297353CC}">
              <c16:uniqueId val="{00000009-2F58-4F80-A1BE-864C36E6F3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466449781187578E-2"/>
                  <c:y val="-3.901269275268727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{3F1C99E7-2F30-4030-8900-03437AF664D3}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58-4F80-A1BE-864C36E6F3D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{DD142364-096A-4424-B9A7-527CB94339ED}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58-4F80-A1BE-864C36E6F3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{FF9BF408-A1BD-4F4D-BE6B-9C648CFC117C}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58-4F80-A1BE-864C36E6F3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{51AD3D9E-FB44-41B4-B0B3-1231CBFBAC7E}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58-4F80-A1BE-864C36E6F3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{81D1CD1B-ECFA-4E31-B3B4-9A83A2D6D9BD}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58-4F80-A1BE-864C36E6F3D5}"/>
                </c:ext>
              </c:extLst>
            </c:dLbl>
            <c:dLbl>
              <c:idx val="8"/>
              <c:layout>
                <c:manualLayout>
                  <c:x val="-1.9565051519280778E-2"/>
                  <c:y val="-5.383558709531659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{2747B152-23EE-4594-AC91-EB6AB9F86D4F}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58-4F80-A1BE-864C36E6F3D5}"/>
                </c:ext>
              </c:extLst>
            </c:dLbl>
            <c:dLbl>
              <c:idx val="16"/>
              <c:layout>
                <c:manualLayout>
                  <c:x val="-3.2015750650234161E-2"/>
                  <c:y val="-0.11526973920018359"/>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{EB0C474D-74EC-4223-893B-DCDD2143B487}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58-4F80-A1BE-864C36E6F3D5}"/>
                </c:ext>
              </c:extLst>
            </c:dLbl>
            <c:dLbl>
              <c:idx val="24"/>
              <c:layout>
                <c:manualLayout>
                  <c:x val="-3.2015750650234161E-2"/>
                  <c:y val="-3.816404630646973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{66721C92-13F6-4575-BA12-8D9195E0FDF0}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58-4F80-A1BE-864C36E6F3D5}"/>
                </c:ext>
              </c:extLst>
            </c:dLbl>
            <c:dLbl>
              <c:idx val="32"/>
              <c:layout>
                <c:manualLayout>
                  <c:x val="-3.2015750650234161E-2"/>
                  <c:y val="-7.741350040549600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{6D039450-97B9-400C-87D9-861A9C27DF59}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58-4F80-A1BE-864C36E6F3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F58-4F80-A1BE-864C36E6F3D5}"/>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{50623301-1B68-408B-944D-61D1459135D4}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B6E-496B-9328-C056FE4662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{EA386F51-72FC-4FA4-BFD4-C7E18691E7BB}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6E-496B-9328-C056FE4662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{400B0C2B-27AE-4A1E-8791-2037A66FA9FA}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6E-496B-9328-C056FE4662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{C18B5CD1-2616-49A4-B153-65ECF5E5C315}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6E-496B-9328-C056FE4662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{F9D5CC08-EC03-4A81-A2F3-F083C89E883B}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6E-496B-9328-C056FE4662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{216533A2-3E77-486E-A771-5340FAD712E3}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B6E-496B-9328-C056FE4662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{E3CF464F-5320-41A7-983C-FC315120D4D2}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B6E-496B-9328-C056FE4662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{B2E3C1B3-818B-4ED4-A766-C1C9663AEEBA}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B6E-496B-9328-C056FE4662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{F9A6DDAD-436B-48B9-A6DA-2DFFD7D9C5E1}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B6E-496B-9328-C056FE4662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11.8</c:v>
                </c:pt>
                <c:pt idx="16">
                  <c:v>12.4</c:v>
                </c:pt>
                <c:pt idx="24">
                  <c:v>11.8</c:v>
                </c:pt>
                <c:pt idx="32">
                  <c:v>10.7</c:v>
                </c:pt>
              </c:numCache>
            </c:numRef>
          </c:xVal>
          <c:yVal>
            <c:numRef>
              <c:f>公会計指標分析・財政指標組合せ分析表!$BP$73:$DC$73</c:f>
              <c:numCache>
                <c:formatCode>#,##0.0;"▲ "#,##0.0</c:formatCode>
                <c:ptCount val="40"/>
                <c:pt idx="0">
                  <c:v>52.6</c:v>
                </c:pt>
                <c:pt idx="8">
                  <c:v>11</c:v>
                </c:pt>
                <c:pt idx="16">
                  <c:v>0</c:v>
                </c:pt>
              </c:numCache>
            </c:numRef>
          </c:yVal>
          <c:smooth val="0"/>
          <c:extLst>
            <c:ext xmlns:c16="http://schemas.microsoft.com/office/drawing/2014/chart" uri="{C3380CC4-5D6E-409C-BE32-E72D297353CC}">
              <c16:uniqueId val="{00000009-0B6E-496B-9328-C056FE4662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{C29047DC-1BBF-4178-9E30-D6C3BA54FD19}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B6E-496B-9328-C056FE4662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{444BD11D-03AF-4F1D-8E67-ADEF910FD6E1}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6E-496B-9328-C056FE4662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{3EE2BC67-B527-4104-A5E1-FA2B988D05F9}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6E-496B-9328-C056FE4662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{CC3D9329-0A17-4148-8F15-EC097D349C46}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6E-496B-9328-C056FE4662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{AE8BA87A-93CD-47F7-B9B8-554FD916D470}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6E-496B-9328-C056FE4662CA}"/>
                </c:ext>
              </c:extLst>
            </c:dLbl>
            <c:dLbl>
              <c:idx val="8"/>
              <c:layout>
                <c:manualLayout>
                  <c:x val="-3.7842297186153284E-2"/>
                  <c:y val="-9.789287947793937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{66ACF82C-C165-4C4A-9041-0A5340DEBCCC}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B6E-496B-9328-C056FE4662CA}"/>
                </c:ext>
              </c:extLst>
            </c:dLbl>
            <c:dLbl>
              <c:idx val="16"/>
              <c:layout>
                <c:manualLayout>
                  <c:x val="-2.2162446930223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{0D20832E-6954-47A6-8916-1AC079FA7316}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B6E-496B-9328-C056FE4662CA}"/>
                </c:ext>
              </c:extLst>
            </c:dLbl>
            <c:dLbl>
              <c:idx val="24"/>
              <c:layout>
                <c:manualLayout>
                  <c:x val="-3.4706212265321446E-2"/>
                  <c:y val="-6.35990854211946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{7F4CCC6C-6F44-4C95-8E4E-C7733C76636D}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B6E-496B-9328-C056FE4662CA}"/>
                </c:ext>
              </c:extLst>
            </c:dLbl>
            <c:dLbl>
              <c:idx val="32"/>
              <c:layout>
                <c:manualLayout>
                  <c:x val="-3.1570342725075584E-2"/>
                  <c:y val="-2.575763387667848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{F0E28F41-1D69-4A98-9EEC-AEFCF9C09309}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B6E-496B-9328-C056FE4662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B6E-496B-9328-C056FE4662CA}"/>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ポイント減少したが、類似団体平均と比較して</a:t>
          </a:r>
          <a:r>
            <a:rPr kumimoji="1" lang="en-US" altLang="ja-JP" sz="1100">
              <a:solidFill>
                <a:schemeClr val="dk1"/>
              </a:solidFill>
              <a:effectLst/>
              <a:latin typeface="+mn-lt"/>
              <a:ea typeface="+mn-ea"/>
              <a:cs typeface="+mn-cs"/>
            </a:rPr>
            <a:t>0.38</a:t>
          </a:r>
          <a:r>
            <a:rPr kumimoji="1" lang="ja-JP" altLang="ja-JP" sz="1100">
              <a:solidFill>
                <a:schemeClr val="dk1"/>
              </a:solidFill>
              <a:effectLst/>
              <a:latin typeface="+mn-lt"/>
              <a:ea typeface="+mn-ea"/>
              <a:cs typeface="+mn-cs"/>
            </a:rPr>
            <a:t>ポイント上回っている。財政力指数が高い要因としては、基準財政収入額が比較的高く、特に町税に関しては福岡都市圏に位置しているため類似団体と比較すると収入の割合が高くなっている。令和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年度の現年分町税徴収率は</a:t>
          </a:r>
          <a:r>
            <a:rPr kumimoji="1" lang="en-US" altLang="ja-JP" sz="1100">
              <a:solidFill>
                <a:schemeClr val="dk1"/>
              </a:solidFill>
              <a:effectLst/>
              <a:latin typeface="+mn-lt"/>
              <a:ea typeface="+mn-ea"/>
              <a:cs typeface="+mn-cs"/>
            </a:rPr>
            <a:t>99.6%</a:t>
          </a:r>
          <a:r>
            <a:rPr kumimoji="1" lang="ja-JP" altLang="ja-JP" sz="1100">
              <a:solidFill>
                <a:schemeClr val="dk1"/>
              </a:solidFill>
              <a:effectLst/>
              <a:latin typeface="+mn-lt"/>
              <a:ea typeface="+mn-ea"/>
              <a:cs typeface="+mn-cs"/>
            </a:rPr>
            <a:t>、合計分の町税徴収率は</a:t>
          </a:r>
          <a:r>
            <a:rPr kumimoji="1" lang="en-US" altLang="ja-JP" sz="1100">
              <a:solidFill>
                <a:schemeClr val="dk1"/>
              </a:solidFill>
              <a:effectLst/>
              <a:latin typeface="+mn-lt"/>
              <a:ea typeface="+mn-ea"/>
              <a:cs typeface="+mn-cs"/>
            </a:rPr>
            <a:t>99.0%</a:t>
          </a:r>
          <a:r>
            <a:rPr kumimoji="1" lang="ja-JP" altLang="ja-JP" sz="1100">
              <a:solidFill>
                <a:schemeClr val="dk1"/>
              </a:solidFill>
              <a:effectLst/>
              <a:latin typeface="+mn-lt"/>
              <a:ea typeface="+mn-ea"/>
              <a:cs typeface="+mn-cs"/>
            </a:rPr>
            <a:t>となっており、物価高騰の影響もありながら、前年度と同様の水準を維持している。今後も徴収部門の強化、育成を図り、徴収率の低下を防ぐとともに自主財源の確保に努めていく。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83961</xdr:rowOff>
    </xdr:from>
    <xdr:to>
      <xdr:col>23</xdr:col>
      <xdr:colOff>133350</xdr:colOff>
      <xdr:row>39</xdr:row>
      <xdr:rowOff>97367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7705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43745</xdr:rowOff>
    </xdr:from>
    <xdr:to>
      <xdr:col>19</xdr:col>
      <xdr:colOff>133350</xdr:colOff>
      <xdr:row>39</xdr:row>
      <xdr:rowOff>83961</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7302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161572</xdr:rowOff>
    </xdr:from>
    <xdr:to>
      <xdr:col>15</xdr:col>
      <xdr:colOff>82550</xdr:colOff>
      <xdr:row>39</xdr:row>
      <xdr:rowOff>43745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6766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38</xdr:row>
      <xdr:rowOff>161572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6230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33161</xdr:rowOff>
    </xdr:from>
    <xdr:to>
      <xdr:col>19</xdr:col>
      <xdr:colOff>184150</xdr:colOff>
      <xdr:row>39</xdr:row>
      <xdr:rowOff>134761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144938</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48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164395</xdr:rowOff>
    </xdr:from>
    <xdr:to>
      <xdr:col>15</xdr:col>
      <xdr:colOff>133350</xdr:colOff>
      <xdr:row>39</xdr:row>
      <xdr:rowOff>94545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104722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110772</xdr:rowOff>
    </xdr:from>
    <xdr:to>
      <xdr:col>11</xdr:col>
      <xdr:colOff>82550</xdr:colOff>
      <xdr:row>39</xdr:row>
      <xdr:rowOff>40922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51099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歳入では、普通交付税・地方税が増額し、経常的</a:t>
          </a:r>
          <a:r>
            <a:rPr kumimoji="1" lang="ja-JP" altLang="ja-JP" sz="1100">
              <a:solidFill>
                <a:schemeClr val="dk1"/>
              </a:solidFill>
              <a:effectLst/>
              <a:latin typeface="+mn-lt"/>
              <a:ea typeface="+mn-ea"/>
              <a:cs typeface="+mn-cs"/>
            </a:rPr>
            <a:t>一般財源が増加し</a:t>
          </a:r>
          <a:r>
            <a:rPr kumimoji="1" lang="ja-JP" altLang="en-US" sz="1100">
              <a:solidFill>
                <a:schemeClr val="dk1"/>
              </a:solidFill>
              <a:effectLst/>
              <a:latin typeface="+mn-lt"/>
              <a:ea typeface="+mn-ea"/>
              <a:cs typeface="+mn-cs"/>
            </a:rPr>
            <a:t>ている。歳出では、人件費</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扶助費、補助費の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している。また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公共施設の老朽化に伴い、維持補修費の増額が懸念されている</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63500</xdr:rowOff>
    </xdr:from>
    <xdr:to>
      <xdr:col>23</xdr:col>
      <xdr:colOff>133350</xdr:colOff>
      <xdr:row>64</xdr:row>
      <xdr:rowOff>102108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3630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65</xdr:row>
      <xdr:rowOff>85090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03630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80518</xdr:rowOff>
    </xdr:from>
    <xdr:to>
      <xdr:col>15</xdr:col>
      <xdr:colOff>82550</xdr:colOff>
      <xdr:row>65</xdr:row>
      <xdr:rowOff>85090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81868"/>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80518</xdr:rowOff>
    </xdr:from>
    <xdr:to>
      <xdr:col>11</xdr:col>
      <xdr:colOff>31750</xdr:colOff>
      <xdr:row>65</xdr:row>
      <xdr:rowOff>70612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81868"/>
          <a:ext cx="889000" cy="3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51308</xdr:rowOff>
    </xdr:from>
    <xdr:to>
      <xdr:col>23</xdr:col>
      <xdr:colOff>184150</xdr:colOff>
      <xdr:row>64</xdr:row>
      <xdr:rowOff>152908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23385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9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12700</xdr:rowOff>
    </xdr:from>
    <xdr:to>
      <xdr:col>19</xdr:col>
      <xdr:colOff>184150</xdr:colOff>
      <xdr:row>64</xdr:row>
      <xdr:rowOff>114300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99077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7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29718</xdr:rowOff>
    </xdr:from>
    <xdr:to>
      <xdr:col>11</xdr:col>
      <xdr:colOff>82550</xdr:colOff>
      <xdr:row>63</xdr:row>
      <xdr:rowOff>131318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116095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19812</xdr:rowOff>
    </xdr:from>
    <xdr:to>
      <xdr:col>7</xdr:col>
      <xdr:colOff>31750</xdr:colOff>
      <xdr:row>65</xdr:row>
      <xdr:rowOff>121412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106189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[274,183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人件費・物件費に関しては前年度に比べると、</a:t>
          </a:r>
          <a:r>
            <a:rPr kumimoji="1" lang="en-US" altLang="ja-JP" sz="1100">
              <a:solidFill>
                <a:schemeClr val="dk1"/>
              </a:solidFill>
              <a:effectLst/>
              <a:latin typeface="+mn-lt"/>
              <a:ea typeface="+mn-ea"/>
              <a:cs typeface="+mn-cs"/>
            </a:rPr>
            <a:t>29,035</a:t>
          </a:r>
          <a:r>
            <a:rPr kumimoji="1" lang="ja-JP" altLang="ja-JP" sz="1100">
              <a:solidFill>
                <a:schemeClr val="dk1"/>
              </a:solidFill>
              <a:effectLst/>
              <a:latin typeface="+mn-lt"/>
              <a:ea typeface="+mn-ea"/>
              <a:cs typeface="+mn-cs"/>
            </a:rPr>
            <a:t>円増加している。大きな要因としては、全体的に人件費の高騰等により、委託料が増加している事があげられる。今後も、原油高・物価高による需用費の大幅な増加が予想される。人件費についても昨年度から増加しており、職員数の増や基本給が見直されている。すぐに物件費の削減を実施していく事は難しいが、長期的な視点で物件費を削減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111959</xdr:rowOff>
    </xdr:from>
    <xdr:to>
      <xdr:col>23</xdr:col>
      <xdr:colOff>133350</xdr:colOff>
      <xdr:row>81</xdr:row>
      <xdr:rowOff>125971</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99409"/>
          <a:ext cx="838200" cy="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110749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81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108872</xdr:rowOff>
    </xdr:from>
    <xdr:to>
      <xdr:col>19</xdr:col>
      <xdr:colOff>133350</xdr:colOff>
      <xdr:row>81</xdr:row>
      <xdr:rowOff>111959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96322"/>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98763</xdr:rowOff>
    </xdr:from>
    <xdr:to>
      <xdr:col>15</xdr:col>
      <xdr:colOff>82550</xdr:colOff>
      <xdr:row>81</xdr:row>
      <xdr:rowOff>108872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86213"/>
          <a:ext cx="889000" cy="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93106</xdr:rowOff>
    </xdr:from>
    <xdr:to>
      <xdr:col>11</xdr:col>
      <xdr:colOff>31750</xdr:colOff>
      <xdr:row>81</xdr:row>
      <xdr:rowOff>98763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80556"/>
          <a:ext cx="889000" cy="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75171</xdr:rowOff>
    </xdr:from>
    <xdr:to>
      <xdr:col>23</xdr:col>
      <xdr:colOff>184150</xdr:colOff>
      <xdr:row>82</xdr:row>
      <xdr:rowOff>5321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167898</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61159</xdr:rowOff>
    </xdr:from>
    <xdr:to>
      <xdr:col>19</xdr:col>
      <xdr:colOff>184150</xdr:colOff>
      <xdr:row>81</xdr:row>
      <xdr:rowOff>162759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4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1486</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17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58072</xdr:rowOff>
    </xdr:from>
    <xdr:to>
      <xdr:col>15</xdr:col>
      <xdr:colOff>133350</xdr:colOff>
      <xdr:row>81</xdr:row>
      <xdr:rowOff>159672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4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169849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1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47963</xdr:rowOff>
    </xdr:from>
    <xdr:to>
      <xdr:col>11</xdr:col>
      <xdr:colOff>82550</xdr:colOff>
      <xdr:row>81</xdr:row>
      <xdr:rowOff>149563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3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159740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04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42306</xdr:rowOff>
    </xdr:from>
    <xdr:to>
      <xdr:col>7</xdr:col>
      <xdr:colOff>31750</xdr:colOff>
      <xdr:row>81</xdr:row>
      <xdr:rowOff>143906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154083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ポイント、全国町村平均より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ポイント低い水準となっている。今後人事評価を反映した昇給・昇格を適正に実施することで、人事異動に伴う急激なラスパレイス指数の変動を招かないよう努めていく。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20259</xdr:rowOff>
    </xdr:from>
    <xdr:to>
      <xdr:col>81</xdr:col>
      <xdr:colOff>44450</xdr:colOff>
      <xdr:row>85</xdr:row>
      <xdr:rowOff>135164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93509"/>
          <a:ext cx="8382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157238</xdr:rowOff>
    </xdr:from>
    <xdr:to>
      <xdr:col>77</xdr:col>
      <xdr:colOff>44450</xdr:colOff>
      <xdr:row>85</xdr:row>
      <xdr:rowOff>20259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5590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157238</xdr:rowOff>
    </xdr:from>
    <xdr:to>
      <xdr:col>72</xdr:col>
      <xdr:colOff>203200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590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53823</xdr:rowOff>
    </xdr:from>
    <xdr:to>
      <xdr:col>68</xdr:col>
      <xdr:colOff>152400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55623"/>
          <a:ext cx="8890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100891</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140909</xdr:rowOff>
    </xdr:from>
    <xdr:to>
      <xdr:col>77</xdr:col>
      <xdr:colOff>95250</xdr:colOff>
      <xdr:row>85</xdr:row>
      <xdr:rowOff>71059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81236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31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46765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7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3023</xdr:rowOff>
    </xdr:from>
    <xdr:to>
      <xdr:col>64</xdr:col>
      <xdr:colOff>152400</xdr:colOff>
      <xdr:row>84</xdr:row>
      <xdr:rowOff>104623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114800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依然として類似団体平均を下回っているが、定年延長</a:t>
          </a:r>
          <a:r>
            <a:rPr kumimoji="1" lang="ja-JP" altLang="en-US" sz="1100">
              <a:solidFill>
                <a:schemeClr val="dk1"/>
              </a:solidFill>
              <a:effectLst/>
              <a:latin typeface="+mn-lt"/>
              <a:ea typeface="+mn-ea"/>
              <a:cs typeface="+mn-cs"/>
            </a:rPr>
            <a:t>により人員は増える予測である。</a:t>
          </a:r>
          <a:r>
            <a:rPr kumimoji="1" lang="ja-JP" altLang="ja-JP" sz="1100">
              <a:solidFill>
                <a:schemeClr val="dk1"/>
              </a:solidFill>
              <a:effectLst/>
              <a:latin typeface="+mn-lt"/>
              <a:ea typeface="+mn-ea"/>
              <a:cs typeface="+mn-cs"/>
            </a:rPr>
            <a:t>拙速な人員増は行わず、適材適所の人員配置を目指して柔軟な組織体制を構築する。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25400</xdr:rowOff>
    </xdr:from>
    <xdr:to>
      <xdr:col>81</xdr:col>
      <xdr:colOff>44450</xdr:colOff>
      <xdr:row>60</xdr:row>
      <xdr:rowOff>62399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12400"/>
          <a:ext cx="8382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25400</xdr:rowOff>
    </xdr:from>
    <xdr:to>
      <xdr:col>77</xdr:col>
      <xdr:colOff>44450</xdr:colOff>
      <xdr:row>60</xdr:row>
      <xdr:rowOff>26205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312400"/>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466</xdr:rowOff>
    </xdr:from>
    <xdr:to>
      <xdr:col>72</xdr:col>
      <xdr:colOff>203200</xdr:colOff>
      <xdr:row>60</xdr:row>
      <xdr:rowOff>26205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87466"/>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466</xdr:rowOff>
    </xdr:from>
    <xdr:to>
      <xdr:col>68</xdr:col>
      <xdr:colOff>152400</xdr:colOff>
      <xdr:row>60</xdr:row>
      <xdr:rowOff>2074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87466"/>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11599</xdr:rowOff>
    </xdr:from>
    <xdr:to>
      <xdr:col>81</xdr:col>
      <xdr:colOff>95250</xdr:colOff>
      <xdr:row>60</xdr:row>
      <xdr:rowOff>113199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9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104326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1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146855</xdr:rowOff>
    </xdr:from>
    <xdr:to>
      <xdr:col>73</xdr:col>
      <xdr:colOff>44450</xdr:colOff>
      <xdr:row>60</xdr:row>
      <xdr:rowOff>77005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87182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31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121116</xdr:rowOff>
    </xdr:from>
    <xdr:to>
      <xdr:col>68</xdr:col>
      <xdr:colOff>203200</xdr:colOff>
      <xdr:row>60</xdr:row>
      <xdr:rowOff>51266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61443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5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122724</xdr:rowOff>
    </xdr:from>
    <xdr:to>
      <xdr:col>64</xdr:col>
      <xdr:colOff>152400</xdr:colOff>
      <xdr:row>60</xdr:row>
      <xdr:rowOff>52874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63051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a:t>
          </a:r>
          <a:r>
            <a:rPr kumimoji="1" lang="ja-JP" altLang="en-US"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ポイント減少している。償還のピークは令和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年度となるが、早期健全化基準となる</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％にはならない予測である。しかしながら、県平均、全国平均にはまだ開きがあ</a:t>
          </a:r>
          <a:r>
            <a:rPr kumimoji="1" lang="ja-JP" altLang="en-US" sz="1100">
              <a:solidFill>
                <a:schemeClr val="dk1"/>
              </a:solidFill>
              <a:effectLst/>
              <a:latin typeface="+mn-lt"/>
              <a:ea typeface="+mn-ea"/>
              <a:cs typeface="+mn-cs"/>
            </a:rPr>
            <a:t>る。次年度以降も公園整備などハード事業に計画がある。</a:t>
          </a:r>
          <a:r>
            <a:rPr kumimoji="1" lang="ja-JP" altLang="ja-JP" sz="1100">
              <a:solidFill>
                <a:schemeClr val="dk1"/>
              </a:solidFill>
              <a:effectLst/>
              <a:latin typeface="+mn-lt"/>
              <a:ea typeface="+mn-ea"/>
              <a:cs typeface="+mn-cs"/>
            </a:rPr>
            <a:t>公債費を抑えるためにも起債に頼らない財政運営を行っていかなければならない。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43</xdr:row>
      <xdr:rowOff>27686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93864"/>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27686</xdr:rowOff>
    </xdr:from>
    <xdr:to>
      <xdr:col>77</xdr:col>
      <xdr:colOff>44450</xdr:colOff>
      <xdr:row>43</xdr:row>
      <xdr:rowOff>85598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4000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27686</xdr:rowOff>
    </xdr:from>
    <xdr:to>
      <xdr:col>72</xdr:col>
      <xdr:colOff>203200</xdr:colOff>
      <xdr:row>43</xdr:row>
      <xdr:rowOff>85598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4000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27686</xdr:rowOff>
    </xdr:from>
    <xdr:to>
      <xdr:col>68</xdr:col>
      <xdr:colOff>152400</xdr:colOff>
      <xdr:row>43</xdr:row>
      <xdr:rowOff>75946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4000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42164</xdr:rowOff>
    </xdr:from>
    <xdr:to>
      <xdr:col>81</xdr:col>
      <xdr:colOff>95250</xdr:colOff>
      <xdr:row>42</xdr:row>
      <xdr:rowOff>143764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14241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1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148336</xdr:rowOff>
    </xdr:from>
    <xdr:to>
      <xdr:col>77</xdr:col>
      <xdr:colOff>95250</xdr:colOff>
      <xdr:row>43</xdr:row>
      <xdr:rowOff>78486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63263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3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34798</xdr:rowOff>
    </xdr:from>
    <xdr:to>
      <xdr:col>73</xdr:col>
      <xdr:colOff>44450</xdr:colOff>
      <xdr:row>43</xdr:row>
      <xdr:rowOff>136398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121175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148336</xdr:rowOff>
    </xdr:from>
    <xdr:to>
      <xdr:col>68</xdr:col>
      <xdr:colOff>203200</xdr:colOff>
      <xdr:row>43</xdr:row>
      <xdr:rowOff>78486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63263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25146</xdr:rowOff>
    </xdr:from>
    <xdr:to>
      <xdr:col>64</xdr:col>
      <xdr:colOff>152400</xdr:colOff>
      <xdr:row>43</xdr:row>
      <xdr:rowOff>126746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111523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％」となっている。令和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べ、地方債の現在高が減少しているため将来負担額が減少している。また充当可能基金に毎年積立を行えていることも要因である。今後も起債など将来の負担に繋がるような財源に大きく依存しない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141817</xdr:rowOff>
    </xdr:from>
    <xdr:to>
      <xdr:col>72</xdr:col>
      <xdr:colOff>203200</xdr:colOff>
      <xdr:row>15</xdr:row>
      <xdr:rowOff>20108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4401800" y="2370667"/>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20108</xdr:rowOff>
    </xdr:from>
    <xdr:to>
      <xdr:col>68</xdr:col>
      <xdr:colOff>152400</xdr:colOff>
      <xdr:row>19</xdr:row>
      <xdr:rowOff>170815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3512800" y="2591858"/>
          <a:ext cx="889000" cy="83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5240000" y="23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5944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40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140758</xdr:rowOff>
    </xdr:from>
    <xdr:to>
      <xdr:col>68</xdr:col>
      <xdr:colOff>203200</xdr:colOff>
      <xdr:row>15</xdr:row>
      <xdr:rowOff>70908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4351000" y="2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55685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62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120015</xdr:rowOff>
    </xdr:from>
    <xdr:to>
      <xdr:col>64</xdr:col>
      <xdr:colOff>152400</xdr:colOff>
      <xdr:row>20</xdr:row>
      <xdr:rowOff>50165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33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34942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346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年度から比較して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人事院勧告により職員給与が</a:t>
          </a:r>
          <a:r>
            <a:rPr kumimoji="1" lang="ja-JP" altLang="ja-JP" sz="1100">
              <a:solidFill>
                <a:schemeClr val="dk1"/>
              </a:solidFill>
              <a:effectLst/>
              <a:latin typeface="+mn-lt"/>
              <a:ea typeface="+mn-ea"/>
              <a:cs typeface="+mn-cs"/>
            </a:rPr>
            <a:t>増加し</a:t>
          </a:r>
          <a:r>
            <a:rPr kumimoji="1" lang="ja-JP" altLang="en-US" sz="1100">
              <a:solidFill>
                <a:schemeClr val="dk1"/>
              </a:solidFill>
              <a:effectLst/>
              <a:latin typeface="+mn-lt"/>
              <a:ea typeface="+mn-ea"/>
              <a:cs typeface="+mn-cs"/>
            </a:rPr>
            <a:t>たことにより増加している</a:t>
          </a:r>
          <a:r>
            <a:rPr kumimoji="1" lang="ja-JP" altLang="ja-JP" sz="1100">
              <a:solidFill>
                <a:schemeClr val="dk1"/>
              </a:solidFill>
              <a:effectLst/>
              <a:latin typeface="+mn-lt"/>
              <a:ea typeface="+mn-ea"/>
              <a:cs typeface="+mn-cs"/>
            </a:rPr>
            <a:t>。今後も職員のワークライフバランスに配慮しつつ効率的な組織運営に努めていく。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266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26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34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348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43959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a:t>
          </a:r>
          <a:r>
            <a:rPr kumimoji="1" lang="ja-JP" altLang="en-US" sz="1100">
              <a:solidFill>
                <a:schemeClr val="dk1"/>
              </a:solidFill>
              <a:effectLst/>
              <a:latin typeface="+mn-lt"/>
              <a:ea typeface="+mn-ea"/>
              <a:cs typeface="+mn-cs"/>
            </a:rPr>
            <a:t>横ばいとなった</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電算事務</a:t>
          </a:r>
          <a:r>
            <a:rPr kumimoji="1" lang="ja-JP" altLang="ja-JP" sz="1100">
              <a:solidFill>
                <a:schemeClr val="dk1"/>
              </a:solidFill>
              <a:effectLst/>
              <a:latin typeface="+mn-lt"/>
              <a:ea typeface="+mn-ea"/>
              <a:cs typeface="+mn-cs"/>
            </a:rPr>
            <a:t>委託料の委託料の増加が主である。今後は新たなシステム導入に係る保守委託料の増加等、物件費の増加が見込まれる。長期的な視点をもち、物件費の削減に取り組んでいかなければならない。</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39370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54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17</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46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27940</xdr:rowOff>
    </xdr:from>
    <xdr:to>
      <xdr:col>73</xdr:col>
      <xdr:colOff>180975</xdr:colOff>
      <xdr:row>17</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425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168910</xdr:rowOff>
    </xdr:from>
    <xdr:to>
      <xdr:col>69</xdr:col>
      <xdr:colOff>92075</xdr:colOff>
      <xdr:row>17</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12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132097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8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148590</xdr:rowOff>
    </xdr:from>
    <xdr:to>
      <xdr:col>69</xdr:col>
      <xdr:colOff>142875</xdr:colOff>
      <xdr:row>17</xdr:row>
      <xdr:rowOff>78740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9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63517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7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118110</xdr:rowOff>
    </xdr:from>
    <xdr:to>
      <xdr:col>65</xdr:col>
      <xdr:colOff>53975</xdr:colOff>
      <xdr:row>17</xdr:row>
      <xdr:rowOff>48260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33037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4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ている。令和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年度とほぼ変わらない数値になっている。</a:t>
          </a:r>
          <a:r>
            <a:rPr kumimoji="1" lang="ja-JP" altLang="en-US" sz="1100">
              <a:solidFill>
                <a:schemeClr val="dk1"/>
              </a:solidFill>
              <a:effectLst/>
              <a:latin typeface="+mn-lt"/>
              <a:ea typeface="+mn-ea"/>
              <a:cs typeface="+mn-cs"/>
            </a:rPr>
            <a:t>児童手当の増額に</a:t>
          </a:r>
          <a:r>
            <a:rPr kumimoji="1" lang="ja-JP" altLang="ja-JP" sz="1100">
              <a:solidFill>
                <a:schemeClr val="dk1"/>
              </a:solidFill>
              <a:effectLst/>
              <a:latin typeface="+mn-lt"/>
              <a:ea typeface="+mn-ea"/>
              <a:cs typeface="+mn-cs"/>
            </a:rPr>
            <a:t>伴</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扶助費が増加している。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31750</xdr:rowOff>
    </xdr:from>
    <xdr:to>
      <xdr:col>24</xdr:col>
      <xdr:colOff>25400</xdr:colOff>
      <xdr:row>61</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10147300"/>
          <a:ext cx="8382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10147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59</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956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59</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9568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133350</xdr:rowOff>
    </xdr:from>
    <xdr:to>
      <xdr:col>24</xdr:col>
      <xdr:colOff>76200</xdr:colOff>
      <xdr:row>61</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105427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0</xdr:rowOff>
    </xdr:from>
    <xdr:to>
      <xdr:col>15</xdr:col>
      <xdr:colOff>149225</xdr:colOff>
      <xdr:row>59</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95250</xdr:rowOff>
    </xdr:from>
    <xdr:to>
      <xdr:col>6</xdr:col>
      <xdr:colOff>171450</xdr:colOff>
      <xdr:row>60</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及び後期高齢者医療特別会計への繰出金が増加している。高齢化により医療費の増加傾向は続くと予想されるため、各保険特別会計への繰出金の割合が高い状況は続くと考えられる。健診や保険事業を行うことにより、医療費の削減を図り、各医療保険特別会計への繰出金を減少させていき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39370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04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39370</xdr:rowOff>
    </xdr:from>
    <xdr:to>
      <xdr:col>78</xdr:col>
      <xdr:colOff>69850</xdr:colOff>
      <xdr:row>57</xdr:row>
      <xdr:rowOff>62230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1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62230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781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57</xdr:row>
      <xdr:rowOff>46990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781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160020</xdr:rowOff>
    </xdr:from>
    <xdr:to>
      <xdr:col>78</xdr:col>
      <xdr:colOff>120650</xdr:colOff>
      <xdr:row>57</xdr:row>
      <xdr:rowOff>90170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11430</xdr:rowOff>
    </xdr:from>
    <xdr:to>
      <xdr:col>74</xdr:col>
      <xdr:colOff>31750</xdr:colOff>
      <xdr:row>57</xdr:row>
      <xdr:rowOff>113030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123207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と比較して</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一部事務組合の負担金が年々増額となっている。近年は新規の町独自の補助金も増えてきており、各種団体への補助金等は内容を精査し適正な支出に努める。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30988</xdr:rowOff>
    </xdr:from>
    <xdr:to>
      <xdr:col>82</xdr:col>
      <xdr:colOff>107950</xdr:colOff>
      <xdr:row>38</xdr:row>
      <xdr:rowOff>81280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4608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49276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5460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323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38</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323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169926</xdr:rowOff>
    </xdr:from>
    <xdr:to>
      <xdr:col>74</xdr:col>
      <xdr:colOff>31750</xdr:colOff>
      <xdr:row>38</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84853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ポイント減少している。これは令和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年度が償還のピークであったためであり、減少傾向に</a:t>
          </a:r>
          <a:r>
            <a:rPr kumimoji="1" lang="ja-JP" altLang="en-US" sz="1100">
              <a:solidFill>
                <a:schemeClr val="dk1"/>
              </a:solidFill>
              <a:effectLst/>
              <a:latin typeface="+mn-lt"/>
              <a:ea typeface="+mn-ea"/>
              <a:cs typeface="+mn-cs"/>
            </a:rPr>
            <a:t>あった</a:t>
          </a:r>
          <a:r>
            <a:rPr kumimoji="1" lang="ja-JP" altLang="ja-JP" sz="1100">
              <a:solidFill>
                <a:schemeClr val="dk1"/>
              </a:solidFill>
              <a:effectLst/>
              <a:latin typeface="+mn-lt"/>
              <a:ea typeface="+mn-ea"/>
              <a:cs typeface="+mn-cs"/>
            </a:rPr>
            <a:t>。ただし、今後も起債事業に関しては十分検討を行った上で決定していく必要がある。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27940</xdr:rowOff>
    </xdr:from>
    <xdr:to>
      <xdr:col>24</xdr:col>
      <xdr:colOff>25400</xdr:colOff>
      <xdr:row>75</xdr:row>
      <xdr:rowOff>130810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8669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130810</xdr:rowOff>
    </xdr:from>
    <xdr:to>
      <xdr:col>19</xdr:col>
      <xdr:colOff>187325</xdr:colOff>
      <xdr:row>76</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989560"/>
          <a:ext cx="889000" cy="9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146050</xdr:rowOff>
    </xdr:from>
    <xdr:to>
      <xdr:col>15</xdr:col>
      <xdr:colOff>98425</xdr:colOff>
      <xdr:row>76</xdr:row>
      <xdr:rowOff>54611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048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146050</xdr:rowOff>
    </xdr:from>
    <xdr:to>
      <xdr:col>11</xdr:col>
      <xdr:colOff>9525</xdr:colOff>
      <xdr:row>76</xdr:row>
      <xdr:rowOff>12700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0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148590</xdr:rowOff>
    </xdr:from>
    <xdr:to>
      <xdr:col>24</xdr:col>
      <xdr:colOff>76200</xdr:colOff>
      <xdr:row>75</xdr:row>
      <xdr:rowOff>78740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165117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95250</xdr:rowOff>
    </xdr:from>
    <xdr:to>
      <xdr:col>11</xdr:col>
      <xdr:colOff>60325</xdr:colOff>
      <xdr:row>76</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35577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ポイント上回っている。扶助費や物件費が類似団体平均を上回っている事が要因と考えられる。また、他会計への繰出金や、一部事務組合への負担金などは今後も増加する事が予想される。更に今後</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の推進等による新システムの導入等に伴う保守委託料やリース料の増加も考えられるため、長期的な視点での予算の効率化が必要であると考えられる。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8889</xdr:rowOff>
    </xdr:from>
    <xdr:to>
      <xdr:col>82</xdr:col>
      <xdr:colOff>107950</xdr:colOff>
      <xdr:row>79</xdr:row>
      <xdr:rowOff>142239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553439"/>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8889</xdr:rowOff>
    </xdr:from>
    <xdr:to>
      <xdr:col>78</xdr:col>
      <xdr:colOff>69850</xdr:colOff>
      <xdr:row>79</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5534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43180</xdr:rowOff>
    </xdr:from>
    <xdr:to>
      <xdr:col>73</xdr:col>
      <xdr:colOff>180975</xdr:colOff>
      <xdr:row>79</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416280"/>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43180</xdr:rowOff>
    </xdr:from>
    <xdr:to>
      <xdr:col>69</xdr:col>
      <xdr:colOff>92075</xdr:colOff>
      <xdr:row>79</xdr:row>
      <xdr:rowOff>96520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41628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91439</xdr:rowOff>
    </xdr:from>
    <xdr:to>
      <xdr:col>82</xdr:col>
      <xdr:colOff>158750</xdr:colOff>
      <xdr:row>80</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6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63516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129539</xdr:rowOff>
    </xdr:from>
    <xdr:to>
      <xdr:col>78</xdr:col>
      <xdr:colOff>120650</xdr:colOff>
      <xdr:row>79</xdr:row>
      <xdr:rowOff>59689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44466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15239</xdr:rowOff>
    </xdr:from>
    <xdr:to>
      <xdr:col>74</xdr:col>
      <xdr:colOff>31750</xdr:colOff>
      <xdr:row>79</xdr:row>
      <xdr:rowOff>116839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101616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646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163830</xdr:rowOff>
    </xdr:from>
    <xdr:to>
      <xdr:col>69</xdr:col>
      <xdr:colOff>142875</xdr:colOff>
      <xdr:row>78</xdr:row>
      <xdr:rowOff>93980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78757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45720</xdr:rowOff>
    </xdr:from>
    <xdr:to>
      <xdr:col>65</xdr:col>
      <xdr:colOff>53975</xdr:colOff>
      <xdr:row>79</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132097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7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107399</xdr:rowOff>
    </xdr:from>
    <xdr:to>
      <xdr:col>29</xdr:col>
      <xdr:colOff>127000</xdr:colOff>
      <xdr:row>18</xdr:row>
      <xdr:rowOff>165550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41124"/>
          <a:ext cx="647700" cy="58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165550</xdr:rowOff>
    </xdr:from>
    <xdr:to>
      <xdr:col>26</xdr:col>
      <xdr:colOff>50800</xdr:colOff>
      <xdr:row>19</xdr:row>
      <xdr:rowOff>14417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99275"/>
          <a:ext cx="698500" cy="20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14417</xdr:rowOff>
    </xdr:from>
    <xdr:to>
      <xdr:col>22</xdr:col>
      <xdr:colOff>114300</xdr:colOff>
      <xdr:row>19</xdr:row>
      <xdr:rowOff>33059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19592"/>
          <a:ext cx="698500" cy="18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32567</xdr:rowOff>
    </xdr:from>
    <xdr:to>
      <xdr:col>18</xdr:col>
      <xdr:colOff>177800</xdr:colOff>
      <xdr:row>19</xdr:row>
      <xdr:rowOff>33059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337742"/>
          <a:ext cx="698500" cy="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56599</xdr:rowOff>
    </xdr:from>
    <xdr:to>
      <xdr:col>29</xdr:col>
      <xdr:colOff>177800</xdr:colOff>
      <xdr:row>18</xdr:row>
      <xdr:rowOff>158200</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9032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28676</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6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114750</xdr:rowOff>
    </xdr:from>
    <xdr:to>
      <xdr:col>26</xdr:col>
      <xdr:colOff>101600</xdr:colOff>
      <xdr:row>19</xdr:row>
      <xdr:rowOff>44900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48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29677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3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135067</xdr:rowOff>
    </xdr:from>
    <xdr:to>
      <xdr:col>22</xdr:col>
      <xdr:colOff>165100</xdr:colOff>
      <xdr:row>19</xdr:row>
      <xdr:rowOff>65217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68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49994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5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153709</xdr:rowOff>
    </xdr:from>
    <xdr:to>
      <xdr:col>19</xdr:col>
      <xdr:colOff>38100</xdr:colOff>
      <xdr:row>19</xdr:row>
      <xdr:rowOff>83859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87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68636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7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153217</xdr:rowOff>
    </xdr:from>
    <xdr:to>
      <xdr:col>15</xdr:col>
      <xdr:colOff>101600</xdr:colOff>
      <xdr:row>19</xdr:row>
      <xdr:rowOff>83367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86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68144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73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11761</xdr:rowOff>
    </xdr:from>
    <xdr:to>
      <xdr:col>29</xdr:col>
      <xdr:colOff>127000</xdr:colOff>
      <xdr:row>37</xdr:row>
      <xdr:rowOff>69710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36461"/>
          <a:ext cx="647700" cy="57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31699</xdr:rowOff>
    </xdr:from>
    <xdr:to>
      <xdr:col>26</xdr:col>
      <xdr:colOff>50800</xdr:colOff>
      <xdr:row>37</xdr:row>
      <xdr:rowOff>11761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984949"/>
          <a:ext cx="698500" cy="151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31699</xdr:rowOff>
    </xdr:from>
    <xdr:to>
      <xdr:col>22</xdr:col>
      <xdr:colOff>114300</xdr:colOff>
      <xdr:row>36</xdr:row>
      <xdr:rowOff>129540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84949"/>
          <a:ext cx="698500" cy="97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129540</xdr:rowOff>
    </xdr:from>
    <xdr:to>
      <xdr:col>18</xdr:col>
      <xdr:colOff>177800</xdr:colOff>
      <xdr:row>36</xdr:row>
      <xdr:rowOff>156134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82790"/>
          <a:ext cx="698500" cy="265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18910</xdr:rowOff>
    </xdr:from>
    <xdr:to>
      <xdr:col>29</xdr:col>
      <xdr:colOff>177800</xdr:colOff>
      <xdr:row>37</xdr:row>
      <xdr:rowOff>120510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43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162437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1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132411</xdr:rowOff>
    </xdr:from>
    <xdr:to>
      <xdr:col>26</xdr:col>
      <xdr:colOff>101600</xdr:colOff>
      <xdr:row>37</xdr:row>
      <xdr:rowOff>62561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8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47338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72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323799</xdr:rowOff>
    </xdr:from>
    <xdr:to>
      <xdr:col>22</xdr:col>
      <xdr:colOff>165100</xdr:colOff>
      <xdr:row>36</xdr:row>
      <xdr:rowOff>82499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34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92676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0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78740</xdr:rowOff>
    </xdr:from>
    <xdr:to>
      <xdr:col>19</xdr:col>
      <xdr:colOff>38100</xdr:colOff>
      <xdr:row>37</xdr:row>
      <xdr:rowOff>8890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31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190517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0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105334</xdr:rowOff>
    </xdr:from>
    <xdr:to>
      <xdr:col>15</xdr:col>
      <xdr:colOff>101600</xdr:colOff>
      <xdr:row>37</xdr:row>
      <xdr:rowOff>35484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58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217111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99489</xdr:rowOff>
    </xdr:from>
    <xdr:to>
      <xdr:col>24</xdr:col>
      <xdr:colOff>63500</xdr:colOff>
      <xdr:row>36</xdr:row>
      <xdr:rowOff>170965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71689"/>
          <a:ext cx="838200" cy="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170965</xdr:rowOff>
    </xdr:from>
    <xdr:to>
      <xdr:col>19</xdr:col>
      <xdr:colOff>177800</xdr:colOff>
      <xdr:row>37</xdr:row>
      <xdr:rowOff>23198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43165"/>
          <a:ext cx="889000" cy="2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23198</xdr:rowOff>
    </xdr:from>
    <xdr:to>
      <xdr:col>15</xdr:col>
      <xdr:colOff>50800</xdr:colOff>
      <xdr:row>37</xdr:row>
      <xdr:rowOff>30696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6848"/>
          <a:ext cx="889000" cy="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29088</xdr:rowOff>
    </xdr:from>
    <xdr:to>
      <xdr:col>10</xdr:col>
      <xdr:colOff>114300</xdr:colOff>
      <xdr:row>37</xdr:row>
      <xdr:rowOff>30696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72738"/>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48689</xdr:rowOff>
    </xdr:from>
    <xdr:to>
      <xdr:col>24</xdr:col>
      <xdr:colOff>114300</xdr:colOff>
      <xdr:row>36</xdr:row>
      <xdr:rowOff>150289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2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27116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9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120165</xdr:rowOff>
    </xdr:from>
    <xdr:to>
      <xdr:col>20</xdr:col>
      <xdr:colOff>38100</xdr:colOff>
      <xdr:row>37</xdr:row>
      <xdr:rowOff>50315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9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41442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8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143848</xdr:rowOff>
    </xdr:from>
    <xdr:to>
      <xdr:col>15</xdr:col>
      <xdr:colOff>101600</xdr:colOff>
      <xdr:row>37</xdr:row>
      <xdr:rowOff>73998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65125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0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151346</xdr:rowOff>
    </xdr:from>
    <xdr:to>
      <xdr:col>10</xdr:col>
      <xdr:colOff>165100</xdr:colOff>
      <xdr:row>37</xdr:row>
      <xdr:rowOff>81496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72623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1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149738</xdr:rowOff>
    </xdr:from>
    <xdr:to>
      <xdr:col>6</xdr:col>
      <xdr:colOff>38100</xdr:colOff>
      <xdr:row>37</xdr:row>
      <xdr:rowOff>79888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71015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1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66608</xdr:rowOff>
    </xdr:from>
    <xdr:to>
      <xdr:col>24</xdr:col>
      <xdr:colOff>63500</xdr:colOff>
      <xdr:row>58</xdr:row>
      <xdr:rowOff>75341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0708"/>
          <a:ext cx="8382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75341</xdr:rowOff>
    </xdr:from>
    <xdr:to>
      <xdr:col>19</xdr:col>
      <xdr:colOff>177800</xdr:colOff>
      <xdr:row>58</xdr:row>
      <xdr:rowOff>77527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9441"/>
          <a:ext cx="889000" cy="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77527</xdr:rowOff>
    </xdr:from>
    <xdr:to>
      <xdr:col>15</xdr:col>
      <xdr:colOff>50800</xdr:colOff>
      <xdr:row>58</xdr:row>
      <xdr:rowOff>86028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1627"/>
          <a:ext cx="889000" cy="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86028</xdr:rowOff>
    </xdr:from>
    <xdr:to>
      <xdr:col>10</xdr:col>
      <xdr:colOff>114300</xdr:colOff>
      <xdr:row>58</xdr:row>
      <xdr:rowOff>90077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0128"/>
          <a:ext cx="8890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15808</xdr:rowOff>
    </xdr:from>
    <xdr:to>
      <xdr:col>24</xdr:col>
      <xdr:colOff>114300</xdr:colOff>
      <xdr:row>58</xdr:row>
      <xdr:rowOff>117408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24541</xdr:rowOff>
    </xdr:from>
    <xdr:to>
      <xdr:col>20</xdr:col>
      <xdr:colOff>38100</xdr:colOff>
      <xdr:row>58</xdr:row>
      <xdr:rowOff>126141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117268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26727</xdr:rowOff>
    </xdr:from>
    <xdr:to>
      <xdr:col>15</xdr:col>
      <xdr:colOff>101600</xdr:colOff>
      <xdr:row>58</xdr:row>
      <xdr:rowOff>128327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119454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35228</xdr:rowOff>
    </xdr:from>
    <xdr:to>
      <xdr:col>10</xdr:col>
      <xdr:colOff>165100</xdr:colOff>
      <xdr:row>58</xdr:row>
      <xdr:rowOff>136828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127955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39277</xdr:rowOff>
    </xdr:from>
    <xdr:to>
      <xdr:col>6</xdr:col>
      <xdr:colOff>38100</xdr:colOff>
      <xdr:row>58</xdr:row>
      <xdr:rowOff>140877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132004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42793</xdr:rowOff>
    </xdr:from>
    <xdr:to>
      <xdr:col>24</xdr:col>
      <xdr:colOff>63500</xdr:colOff>
      <xdr:row>78</xdr:row>
      <xdr:rowOff>54127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15893"/>
          <a:ext cx="8382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31192</xdr:rowOff>
    </xdr:from>
    <xdr:to>
      <xdr:col>19</xdr:col>
      <xdr:colOff>177800</xdr:colOff>
      <xdr:row>78</xdr:row>
      <xdr:rowOff>54127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04292"/>
          <a:ext cx="889000" cy="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23343</xdr:rowOff>
    </xdr:from>
    <xdr:to>
      <xdr:col>15</xdr:col>
      <xdr:colOff>50800</xdr:colOff>
      <xdr:row>78</xdr:row>
      <xdr:rowOff>31192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96443"/>
          <a:ext cx="8890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23343</xdr:rowOff>
    </xdr:from>
    <xdr:to>
      <xdr:col>10</xdr:col>
      <xdr:colOff>114300</xdr:colOff>
      <xdr:row>78</xdr:row>
      <xdr:rowOff>77560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96443"/>
          <a:ext cx="889000" cy="5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163443</xdr:rowOff>
    </xdr:from>
    <xdr:to>
      <xdr:col>24</xdr:col>
      <xdr:colOff>114300</xdr:colOff>
      <xdr:row>78</xdr:row>
      <xdr:rowOff>93593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141870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3327</xdr:rowOff>
    </xdr:from>
    <xdr:to>
      <xdr:col>20</xdr:col>
      <xdr:colOff>38100</xdr:colOff>
      <xdr:row>78</xdr:row>
      <xdr:rowOff>104927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7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96054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6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151842</xdr:rowOff>
    </xdr:from>
    <xdr:to>
      <xdr:col>15</xdr:col>
      <xdr:colOff>101600</xdr:colOff>
      <xdr:row>78</xdr:row>
      <xdr:rowOff>81992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73119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4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143993</xdr:rowOff>
    </xdr:from>
    <xdr:to>
      <xdr:col>10</xdr:col>
      <xdr:colOff>165100</xdr:colOff>
      <xdr:row>78</xdr:row>
      <xdr:rowOff>74143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4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65270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43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26760</xdr:rowOff>
    </xdr:from>
    <xdr:to>
      <xdr:col>6</xdr:col>
      <xdr:colOff>38100</xdr:colOff>
      <xdr:row>78</xdr:row>
      <xdr:rowOff>128360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119487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122456</xdr:rowOff>
    </xdr:from>
    <xdr:to>
      <xdr:col>24</xdr:col>
      <xdr:colOff>63500</xdr:colOff>
      <xdr:row>98</xdr:row>
      <xdr:rowOff>8217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53106"/>
          <a:ext cx="838200" cy="5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149751</xdr:rowOff>
    </xdr:from>
    <xdr:to>
      <xdr:col>19</xdr:col>
      <xdr:colOff>177800</xdr:colOff>
      <xdr:row>98</xdr:row>
      <xdr:rowOff>8217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780401"/>
          <a:ext cx="889000" cy="2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170416</xdr:rowOff>
    </xdr:from>
    <xdr:to>
      <xdr:col>15</xdr:col>
      <xdr:colOff>50800</xdr:colOff>
      <xdr:row>97</xdr:row>
      <xdr:rowOff>149751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29616"/>
          <a:ext cx="889000" cy="15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170416</xdr:rowOff>
    </xdr:from>
    <xdr:to>
      <xdr:col>10</xdr:col>
      <xdr:colOff>114300</xdr:colOff>
      <xdr:row>98</xdr:row>
      <xdr:rowOff>35740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29616"/>
          <a:ext cx="889000" cy="20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71656</xdr:rowOff>
    </xdr:from>
    <xdr:to>
      <xdr:col>24</xdr:col>
      <xdr:colOff>114300</xdr:colOff>
      <xdr:row>98</xdr:row>
      <xdr:rowOff>1806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50083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8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128867</xdr:rowOff>
    </xdr:from>
    <xdr:to>
      <xdr:col>20</xdr:col>
      <xdr:colOff>38100</xdr:colOff>
      <xdr:row>98</xdr:row>
      <xdr:rowOff>59017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5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50144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5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98951</xdr:rowOff>
    </xdr:from>
    <xdr:to>
      <xdr:col>15</xdr:col>
      <xdr:colOff>101600</xdr:colOff>
      <xdr:row>98</xdr:row>
      <xdr:rowOff>29101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2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20228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119616</xdr:rowOff>
    </xdr:from>
    <xdr:to>
      <xdr:col>10</xdr:col>
      <xdr:colOff>165100</xdr:colOff>
      <xdr:row>97</xdr:row>
      <xdr:rowOff>49766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7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66293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35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156390</xdr:rowOff>
    </xdr:from>
    <xdr:to>
      <xdr:col>6</xdr:col>
      <xdr:colOff>38100</xdr:colOff>
      <xdr:row>98</xdr:row>
      <xdr:rowOff>86540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103067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6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68903</xdr:rowOff>
    </xdr:from>
    <xdr:to>
      <xdr:col>55</xdr:col>
      <xdr:colOff>0</xdr:colOff>
      <xdr:row>38</xdr:row>
      <xdr:rowOff>146299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84003"/>
          <a:ext cx="838200" cy="7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146299</xdr:rowOff>
    </xdr:from>
    <xdr:to>
      <xdr:col>50</xdr:col>
      <xdr:colOff>114300</xdr:colOff>
      <xdr:row>39</xdr:row>
      <xdr:rowOff>19731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661399"/>
          <a:ext cx="889000" cy="4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19731</xdr:rowOff>
    </xdr:from>
    <xdr:to>
      <xdr:col>45</xdr:col>
      <xdr:colOff>177800</xdr:colOff>
      <xdr:row>39</xdr:row>
      <xdr:rowOff>26136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06281"/>
          <a:ext cx="889000" cy="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78885</xdr:rowOff>
    </xdr:from>
    <xdr:to>
      <xdr:col>41</xdr:col>
      <xdr:colOff>50800</xdr:colOff>
      <xdr:row>39</xdr:row>
      <xdr:rowOff>26136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22535"/>
          <a:ext cx="889000" cy="29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18103</xdr:rowOff>
    </xdr:from>
    <xdr:to>
      <xdr:col>55</xdr:col>
      <xdr:colOff>50800</xdr:colOff>
      <xdr:row>38</xdr:row>
      <xdr:rowOff>119703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3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167980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1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95499</xdr:rowOff>
    </xdr:from>
    <xdr:to>
      <xdr:col>50</xdr:col>
      <xdr:colOff>165100</xdr:colOff>
      <xdr:row>39</xdr:row>
      <xdr:rowOff>25649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1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16776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140381</xdr:rowOff>
    </xdr:from>
    <xdr:to>
      <xdr:col>46</xdr:col>
      <xdr:colOff>38100</xdr:colOff>
      <xdr:row>39</xdr:row>
      <xdr:rowOff>70531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5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61658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4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146786</xdr:rowOff>
    </xdr:from>
    <xdr:to>
      <xdr:col>41</xdr:col>
      <xdr:colOff>101600</xdr:colOff>
      <xdr:row>39</xdr:row>
      <xdr:rowOff>76936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6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68063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5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28085</xdr:rowOff>
    </xdr:from>
    <xdr:to>
      <xdr:col>36</xdr:col>
      <xdr:colOff>165100</xdr:colOff>
      <xdr:row>37</xdr:row>
      <xdr:rowOff>129685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120812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64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100835</xdr:rowOff>
    </xdr:from>
    <xdr:to>
      <xdr:col>55</xdr:col>
      <xdr:colOff>0</xdr:colOff>
      <xdr:row>58</xdr:row>
      <xdr:rowOff>101438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44935"/>
          <a:ext cx="8382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100835</xdr:rowOff>
    </xdr:from>
    <xdr:to>
      <xdr:col>50</xdr:col>
      <xdr:colOff>114300</xdr:colOff>
      <xdr:row>58</xdr:row>
      <xdr:rowOff>104013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44935"/>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104013</xdr:rowOff>
    </xdr:from>
    <xdr:to>
      <xdr:col>45</xdr:col>
      <xdr:colOff>177800</xdr:colOff>
      <xdr:row>58</xdr:row>
      <xdr:rowOff>115076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48113"/>
          <a:ext cx="889000" cy="1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108395</xdr:rowOff>
    </xdr:from>
    <xdr:to>
      <xdr:col>41</xdr:col>
      <xdr:colOff>50800</xdr:colOff>
      <xdr:row>58</xdr:row>
      <xdr:rowOff>115076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52495"/>
          <a:ext cx="889000" cy="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50638</xdr:rowOff>
    </xdr:from>
    <xdr:to>
      <xdr:col>55</xdr:col>
      <xdr:colOff>50800</xdr:colOff>
      <xdr:row>58</xdr:row>
      <xdr:rowOff>152238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9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50035</xdr:rowOff>
    </xdr:from>
    <xdr:to>
      <xdr:col>50</xdr:col>
      <xdr:colOff>165100</xdr:colOff>
      <xdr:row>58</xdr:row>
      <xdr:rowOff>151635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9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142762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53213</xdr:rowOff>
    </xdr:from>
    <xdr:to>
      <xdr:col>46</xdr:col>
      <xdr:colOff>38100</xdr:colOff>
      <xdr:row>58</xdr:row>
      <xdr:rowOff>154813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145940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64276</xdr:rowOff>
    </xdr:from>
    <xdr:to>
      <xdr:col>41</xdr:col>
      <xdr:colOff>101600</xdr:colOff>
      <xdr:row>58</xdr:row>
      <xdr:rowOff>165876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157003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57595</xdr:rowOff>
    </xdr:from>
    <xdr:to>
      <xdr:col>36</xdr:col>
      <xdr:colOff>165100</xdr:colOff>
      <xdr:row>58</xdr:row>
      <xdr:rowOff>159195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150322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133307</xdr:rowOff>
    </xdr:from>
    <xdr:to>
      <xdr:col>55</xdr:col>
      <xdr:colOff>0</xdr:colOff>
      <xdr:row>78</xdr:row>
      <xdr:rowOff>136446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6407"/>
          <a:ext cx="838200" cy="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133451</xdr:rowOff>
    </xdr:from>
    <xdr:to>
      <xdr:col>50</xdr:col>
      <xdr:colOff>114300</xdr:colOff>
      <xdr:row>78</xdr:row>
      <xdr:rowOff>136446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6551"/>
          <a:ext cx="889000" cy="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133451</xdr:rowOff>
    </xdr:from>
    <xdr:to>
      <xdr:col>45</xdr:col>
      <xdr:colOff>177800</xdr:colOff>
      <xdr:row>78</xdr:row>
      <xdr:rowOff>135311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6551"/>
          <a:ext cx="889000" cy="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130555</xdr:rowOff>
    </xdr:from>
    <xdr:to>
      <xdr:col>41</xdr:col>
      <xdr:colOff>50800</xdr:colOff>
      <xdr:row>78</xdr:row>
      <xdr:rowOff>135311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3655"/>
          <a:ext cx="8890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82507</xdr:rowOff>
    </xdr:from>
    <xdr:to>
      <xdr:col>55</xdr:col>
      <xdr:colOff>50800</xdr:colOff>
      <xdr:row>79</xdr:row>
      <xdr:rowOff>12657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39449</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85646</xdr:rowOff>
    </xdr:from>
    <xdr:to>
      <xdr:col>50</xdr:col>
      <xdr:colOff>165100</xdr:colOff>
      <xdr:row>79</xdr:row>
      <xdr:rowOff>15796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6923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82651</xdr:rowOff>
    </xdr:from>
    <xdr:to>
      <xdr:col>46</xdr:col>
      <xdr:colOff>38100</xdr:colOff>
      <xdr:row>79</xdr:row>
      <xdr:rowOff>12801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3928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84511</xdr:rowOff>
    </xdr:from>
    <xdr:to>
      <xdr:col>41</xdr:col>
      <xdr:colOff>101600</xdr:colOff>
      <xdr:row>79</xdr:row>
      <xdr:rowOff>14661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5788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79755</xdr:rowOff>
    </xdr:from>
    <xdr:to>
      <xdr:col>36</xdr:col>
      <xdr:colOff>165100</xdr:colOff>
      <xdr:row>79</xdr:row>
      <xdr:rowOff>9905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1032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161742</xdr:rowOff>
    </xdr:from>
    <xdr:to>
      <xdr:col>55</xdr:col>
      <xdr:colOff>0</xdr:colOff>
      <xdr:row>97</xdr:row>
      <xdr:rowOff>162702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92392"/>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162702</xdr:rowOff>
    </xdr:from>
    <xdr:to>
      <xdr:col>50</xdr:col>
      <xdr:colOff>114300</xdr:colOff>
      <xdr:row>98</xdr:row>
      <xdr:rowOff>14052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93352"/>
          <a:ext cx="889000" cy="2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14052</xdr:rowOff>
    </xdr:from>
    <xdr:to>
      <xdr:col>45</xdr:col>
      <xdr:colOff>177800</xdr:colOff>
      <xdr:row>98</xdr:row>
      <xdr:rowOff>62134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16152"/>
          <a:ext cx="8890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30432</xdr:rowOff>
    </xdr:from>
    <xdr:to>
      <xdr:col>41</xdr:col>
      <xdr:colOff>50800</xdr:colOff>
      <xdr:row>98</xdr:row>
      <xdr:rowOff>62134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32532"/>
          <a:ext cx="889000" cy="3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110942</xdr:rowOff>
    </xdr:from>
    <xdr:to>
      <xdr:col>55</xdr:col>
      <xdr:colOff>50800</xdr:colOff>
      <xdr:row>98</xdr:row>
      <xdr:rowOff>41092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89369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111902</xdr:rowOff>
    </xdr:from>
    <xdr:to>
      <xdr:col>50</xdr:col>
      <xdr:colOff>165100</xdr:colOff>
      <xdr:row>98</xdr:row>
      <xdr:rowOff>42052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4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33179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3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134702</xdr:rowOff>
    </xdr:from>
    <xdr:to>
      <xdr:col>46</xdr:col>
      <xdr:colOff>38100</xdr:colOff>
      <xdr:row>98</xdr:row>
      <xdr:rowOff>64852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6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55979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5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11334</xdr:rowOff>
    </xdr:from>
    <xdr:to>
      <xdr:col>41</xdr:col>
      <xdr:colOff>101600</xdr:colOff>
      <xdr:row>98</xdr:row>
      <xdr:rowOff>112934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104061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151082</xdr:rowOff>
    </xdr:from>
    <xdr:to>
      <xdr:col>36</xdr:col>
      <xdr:colOff>165100</xdr:colOff>
      <xdr:row>98</xdr:row>
      <xdr:rowOff>81232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8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72359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7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45059</xdr:rowOff>
    </xdr:from>
    <xdr:to>
      <xdr:col>85</xdr:col>
      <xdr:colOff>127000</xdr:colOff>
      <xdr:row>38</xdr:row>
      <xdr:rowOff>139060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60159"/>
          <a:ext cx="838200" cy="9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45059</xdr:rowOff>
    </xdr:from>
    <xdr:to>
      <xdr:col>81</xdr:col>
      <xdr:colOff>50800</xdr:colOff>
      <xdr:row>38</xdr:row>
      <xdr:rowOff>81764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60159"/>
          <a:ext cx="889000" cy="3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81764</xdr:rowOff>
    </xdr:from>
    <xdr:to>
      <xdr:col>76</xdr:col>
      <xdr:colOff>114300</xdr:colOff>
      <xdr:row>38</xdr:row>
      <xdr:rowOff>114513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96864"/>
          <a:ext cx="889000" cy="3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114513</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9613"/>
          <a:ext cx="889000" cy="2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88260</xdr:rowOff>
    </xdr:from>
    <xdr:to>
      <xdr:col>85</xdr:col>
      <xdr:colOff>177800</xdr:colOff>
      <xdr:row>39</xdr:row>
      <xdr:rowOff>18410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165709</xdr:rowOff>
    </xdr:from>
    <xdr:to>
      <xdr:col>81</xdr:col>
      <xdr:colOff>101600</xdr:colOff>
      <xdr:row>38</xdr:row>
      <xdr:rowOff>95859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112387</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28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30964</xdr:rowOff>
    </xdr:from>
    <xdr:to>
      <xdr:col>76</xdr:col>
      <xdr:colOff>165100</xdr:colOff>
      <xdr:row>38</xdr:row>
      <xdr:rowOff>132564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149091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2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63713</xdr:rowOff>
    </xdr:from>
    <xdr:to>
      <xdr:col>72</xdr:col>
      <xdr:colOff>38100</xdr:colOff>
      <xdr:row>38</xdr:row>
      <xdr:rowOff>165313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156440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27265</xdr:rowOff>
    </xdr:from>
    <xdr:to>
      <xdr:col>85</xdr:col>
      <xdr:colOff>127000</xdr:colOff>
      <xdr:row>78</xdr:row>
      <xdr:rowOff>46938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400365"/>
          <a:ext cx="838200" cy="1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13960</xdr:rowOff>
    </xdr:from>
    <xdr:to>
      <xdr:col>81</xdr:col>
      <xdr:colOff>50800</xdr:colOff>
      <xdr:row>78</xdr:row>
      <xdr:rowOff>27265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87060"/>
          <a:ext cx="889000" cy="1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13960</xdr:rowOff>
    </xdr:from>
    <xdr:to>
      <xdr:col>76</xdr:col>
      <xdr:colOff>114300</xdr:colOff>
      <xdr:row>78</xdr:row>
      <xdr:rowOff>18897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87060"/>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18897</xdr:rowOff>
    </xdr:from>
    <xdr:to>
      <xdr:col>71</xdr:col>
      <xdr:colOff>177800</xdr:colOff>
      <xdr:row>78</xdr:row>
      <xdr:rowOff>29398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91997"/>
          <a:ext cx="889000" cy="1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167588</xdr:rowOff>
    </xdr:from>
    <xdr:to>
      <xdr:col>85</xdr:col>
      <xdr:colOff>177800</xdr:colOff>
      <xdr:row>78</xdr:row>
      <xdr:rowOff>97738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6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82515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147915</xdr:rowOff>
    </xdr:from>
    <xdr:to>
      <xdr:col>81</xdr:col>
      <xdr:colOff>101600</xdr:colOff>
      <xdr:row>78</xdr:row>
      <xdr:rowOff>78065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4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69192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4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134610</xdr:rowOff>
    </xdr:from>
    <xdr:to>
      <xdr:col>76</xdr:col>
      <xdr:colOff>165100</xdr:colOff>
      <xdr:row>78</xdr:row>
      <xdr:rowOff>64760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55887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2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139547</xdr:rowOff>
    </xdr:from>
    <xdr:to>
      <xdr:col>72</xdr:col>
      <xdr:colOff>38100</xdr:colOff>
      <xdr:row>78</xdr:row>
      <xdr:rowOff>69697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60824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3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150048</xdr:rowOff>
    </xdr:from>
    <xdr:to>
      <xdr:col>67</xdr:col>
      <xdr:colOff>101600</xdr:colOff>
      <xdr:row>78</xdr:row>
      <xdr:rowOff>80198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71325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4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150966</xdr:rowOff>
    </xdr:from>
    <xdr:to>
      <xdr:col>85</xdr:col>
      <xdr:colOff>127000</xdr:colOff>
      <xdr:row>98</xdr:row>
      <xdr:rowOff>168001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953066"/>
          <a:ext cx="838200" cy="1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150966</xdr:rowOff>
    </xdr:from>
    <xdr:to>
      <xdr:col>81</xdr:col>
      <xdr:colOff>50800</xdr:colOff>
      <xdr:row>99</xdr:row>
      <xdr:rowOff>39732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53066"/>
          <a:ext cx="889000" cy="6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3183</xdr:rowOff>
    </xdr:from>
    <xdr:to>
      <xdr:col>76</xdr:col>
      <xdr:colOff>114300</xdr:colOff>
      <xdr:row>99</xdr:row>
      <xdr:rowOff>39732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05283"/>
          <a:ext cx="889000" cy="20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3183</xdr:rowOff>
    </xdr:from>
    <xdr:to>
      <xdr:col>71</xdr:col>
      <xdr:colOff>177800</xdr:colOff>
      <xdr:row>99</xdr:row>
      <xdr:rowOff>44941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05283"/>
          <a:ext cx="889000" cy="2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117201</xdr:rowOff>
    </xdr:from>
    <xdr:to>
      <xdr:col>85</xdr:col>
      <xdr:colOff>177800</xdr:colOff>
      <xdr:row>99</xdr:row>
      <xdr:rowOff>47351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1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32128</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100166</xdr:rowOff>
    </xdr:from>
    <xdr:to>
      <xdr:col>81</xdr:col>
      <xdr:colOff>101600</xdr:colOff>
      <xdr:row>99</xdr:row>
      <xdr:rowOff>30316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0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21443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9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160382</xdr:rowOff>
    </xdr:from>
    <xdr:to>
      <xdr:col>76</xdr:col>
      <xdr:colOff>165100</xdr:colOff>
      <xdr:row>99</xdr:row>
      <xdr:rowOff>90532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6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81659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123833</xdr:rowOff>
    </xdr:from>
    <xdr:to>
      <xdr:col>72</xdr:col>
      <xdr:colOff>38100</xdr:colOff>
      <xdr:row>98</xdr:row>
      <xdr:rowOff>53983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5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70510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165591</xdr:rowOff>
    </xdr:from>
    <xdr:to>
      <xdr:col>67</xdr:col>
      <xdr:colOff>101600</xdr:colOff>
      <xdr:row>99</xdr:row>
      <xdr:rowOff>95741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86868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6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103761</xdr:rowOff>
    </xdr:from>
    <xdr:to>
      <xdr:col>116</xdr:col>
      <xdr:colOff>63500</xdr:colOff>
      <xdr:row>77</xdr:row>
      <xdr:rowOff>126719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305411"/>
          <a:ext cx="838200" cy="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126719</xdr:rowOff>
    </xdr:from>
    <xdr:to>
      <xdr:col>111</xdr:col>
      <xdr:colOff>177800</xdr:colOff>
      <xdr:row>78</xdr:row>
      <xdr:rowOff>32911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328369"/>
          <a:ext cx="889000" cy="7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30021</xdr:rowOff>
    </xdr:from>
    <xdr:to>
      <xdr:col>107</xdr:col>
      <xdr:colOff>50800</xdr:colOff>
      <xdr:row>78</xdr:row>
      <xdr:rowOff>32911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403121"/>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18134</xdr:rowOff>
    </xdr:from>
    <xdr:to>
      <xdr:col>102</xdr:col>
      <xdr:colOff>114300</xdr:colOff>
      <xdr:row>78</xdr:row>
      <xdr:rowOff>30021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219784"/>
          <a:ext cx="889000" cy="18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52961</xdr:rowOff>
    </xdr:from>
    <xdr:to>
      <xdr:col>116</xdr:col>
      <xdr:colOff>114300</xdr:colOff>
      <xdr:row>77</xdr:row>
      <xdr:rowOff>154561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25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31388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23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75919</xdr:rowOff>
    </xdr:from>
    <xdr:to>
      <xdr:col>112</xdr:col>
      <xdr:colOff>38100</xdr:colOff>
      <xdr:row>78</xdr:row>
      <xdr:rowOff>6069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27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168646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37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153561</xdr:rowOff>
    </xdr:from>
    <xdr:to>
      <xdr:col>107</xdr:col>
      <xdr:colOff>101600</xdr:colOff>
      <xdr:row>78</xdr:row>
      <xdr:rowOff>83711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3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74838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44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150671</xdr:rowOff>
    </xdr:from>
    <xdr:to>
      <xdr:col>102</xdr:col>
      <xdr:colOff>165100</xdr:colOff>
      <xdr:row>78</xdr:row>
      <xdr:rowOff>80821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35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71948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44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138784</xdr:rowOff>
    </xdr:from>
    <xdr:to>
      <xdr:col>98</xdr:col>
      <xdr:colOff>38100</xdr:colOff>
      <xdr:row>77</xdr:row>
      <xdr:rowOff>68934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6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60061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6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物価高騰の影響により、各性質増加しているものが多い。物件費の委託料や光熱水費、通信運搬費が増加しており経常経費が増額しているものが多い。普通建設事業費では各施設の空調更新事業等を行い増額に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54229</xdr:rowOff>
    </xdr:from>
    <xdr:to>
      <xdr:col>24</xdr:col>
      <xdr:colOff>63500</xdr:colOff>
      <xdr:row>36</xdr:row>
      <xdr:rowOff>93218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26429"/>
          <a:ext cx="838200" cy="3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54229</xdr:rowOff>
    </xdr:from>
    <xdr:to>
      <xdr:col>19</xdr:col>
      <xdr:colOff>177800</xdr:colOff>
      <xdr:row>37</xdr:row>
      <xdr:rowOff>8636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6429"/>
          <a:ext cx="889000" cy="1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8636</xdr:rowOff>
    </xdr:from>
    <xdr:to>
      <xdr:col>15</xdr:col>
      <xdr:colOff>50800</xdr:colOff>
      <xdr:row>37</xdr:row>
      <xdr:rowOff>55499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52286"/>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51181</xdr:rowOff>
    </xdr:from>
    <xdr:to>
      <xdr:col>10</xdr:col>
      <xdr:colOff>114300</xdr:colOff>
      <xdr:row>37</xdr:row>
      <xdr:rowOff>55499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94831"/>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42418</xdr:rowOff>
    </xdr:from>
    <xdr:to>
      <xdr:col>24</xdr:col>
      <xdr:colOff>114300</xdr:colOff>
      <xdr:row>36</xdr:row>
      <xdr:rowOff>144018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20845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3429</xdr:rowOff>
    </xdr:from>
    <xdr:to>
      <xdr:col>20</xdr:col>
      <xdr:colOff>38100</xdr:colOff>
      <xdr:row>36</xdr:row>
      <xdr:rowOff>105029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121556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5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129286</xdr:rowOff>
    </xdr:from>
    <xdr:to>
      <xdr:col>15</xdr:col>
      <xdr:colOff>101600</xdr:colOff>
      <xdr:row>37</xdr:row>
      <xdr:rowOff>59436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50563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9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4699</xdr:rowOff>
    </xdr:from>
    <xdr:to>
      <xdr:col>10</xdr:col>
      <xdr:colOff>165100</xdr:colOff>
      <xdr:row>37</xdr:row>
      <xdr:rowOff>106299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97426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4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381</xdr:rowOff>
    </xdr:from>
    <xdr:to>
      <xdr:col>6</xdr:col>
      <xdr:colOff>38100</xdr:colOff>
      <xdr:row>37</xdr:row>
      <xdr:rowOff>101981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93108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165619</xdr:rowOff>
    </xdr:from>
    <xdr:to>
      <xdr:col>24</xdr:col>
      <xdr:colOff>63500</xdr:colOff>
      <xdr:row>58</xdr:row>
      <xdr:rowOff>11892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8269"/>
          <a:ext cx="838200" cy="1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11892</xdr:rowOff>
    </xdr:from>
    <xdr:to>
      <xdr:col>19</xdr:col>
      <xdr:colOff>177800</xdr:colOff>
      <xdr:row>58</xdr:row>
      <xdr:rowOff>51490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5992"/>
          <a:ext cx="889000" cy="3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162876</xdr:rowOff>
    </xdr:from>
    <xdr:to>
      <xdr:col>15</xdr:col>
      <xdr:colOff>50800</xdr:colOff>
      <xdr:row>58</xdr:row>
      <xdr:rowOff>51490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5526"/>
          <a:ext cx="889000" cy="6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130124</xdr:rowOff>
    </xdr:from>
    <xdr:to>
      <xdr:col>10</xdr:col>
      <xdr:colOff>114300</xdr:colOff>
      <xdr:row>57</xdr:row>
      <xdr:rowOff>162876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2774"/>
          <a:ext cx="889000" cy="3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114819</xdr:rowOff>
    </xdr:from>
    <xdr:to>
      <xdr:col>24</xdr:col>
      <xdr:colOff>114300</xdr:colOff>
      <xdr:row>58</xdr:row>
      <xdr:rowOff>44969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29746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132542</xdr:rowOff>
    </xdr:from>
    <xdr:to>
      <xdr:col>20</xdr:col>
      <xdr:colOff>38100</xdr:colOff>
      <xdr:row>58</xdr:row>
      <xdr:rowOff>62692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53819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9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690</xdr:rowOff>
    </xdr:from>
    <xdr:to>
      <xdr:col>15</xdr:col>
      <xdr:colOff>101600</xdr:colOff>
      <xdr:row>58</xdr:row>
      <xdr:rowOff>102290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93417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3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112076</xdr:rowOff>
    </xdr:from>
    <xdr:to>
      <xdr:col>10</xdr:col>
      <xdr:colOff>165100</xdr:colOff>
      <xdr:row>58</xdr:row>
      <xdr:rowOff>42226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33353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79324</xdr:rowOff>
    </xdr:from>
    <xdr:to>
      <xdr:col>6</xdr:col>
      <xdr:colOff>38100</xdr:colOff>
      <xdr:row>58</xdr:row>
      <xdr:rowOff>9474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76381</xdr:rowOff>
    </xdr:from>
    <xdr:to>
      <xdr:col>24</xdr:col>
      <xdr:colOff>63500</xdr:colOff>
      <xdr:row>77</xdr:row>
      <xdr:rowOff>128601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78031"/>
          <a:ext cx="838200" cy="5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128601</xdr:rowOff>
    </xdr:from>
    <xdr:to>
      <xdr:col>19</xdr:col>
      <xdr:colOff>177800</xdr:colOff>
      <xdr:row>77</xdr:row>
      <xdr:rowOff>158311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0251"/>
          <a:ext cx="889000" cy="2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59148</xdr:rowOff>
    </xdr:from>
    <xdr:to>
      <xdr:col>15</xdr:col>
      <xdr:colOff>50800</xdr:colOff>
      <xdr:row>77</xdr:row>
      <xdr:rowOff>158311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0798"/>
          <a:ext cx="889000" cy="9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59148</xdr:rowOff>
    </xdr:from>
    <xdr:to>
      <xdr:col>10</xdr:col>
      <xdr:colOff>114300</xdr:colOff>
      <xdr:row>78</xdr:row>
      <xdr:rowOff>96003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0798"/>
          <a:ext cx="889000" cy="20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25581</xdr:rowOff>
    </xdr:from>
    <xdr:to>
      <xdr:col>24</xdr:col>
      <xdr:colOff>114300</xdr:colOff>
      <xdr:row>77</xdr:row>
      <xdr:rowOff>127181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0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77801</xdr:rowOff>
    </xdr:from>
    <xdr:to>
      <xdr:col>20</xdr:col>
      <xdr:colOff>38100</xdr:colOff>
      <xdr:row>78</xdr:row>
      <xdr:rowOff>7951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170528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107511</xdr:rowOff>
    </xdr:from>
    <xdr:to>
      <xdr:col>15</xdr:col>
      <xdr:colOff>101600</xdr:colOff>
      <xdr:row>78</xdr:row>
      <xdr:rowOff>37661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28788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0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8348</xdr:rowOff>
    </xdr:from>
    <xdr:to>
      <xdr:col>10</xdr:col>
      <xdr:colOff>165100</xdr:colOff>
      <xdr:row>77</xdr:row>
      <xdr:rowOff>109948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101075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45203</xdr:rowOff>
    </xdr:from>
    <xdr:to>
      <xdr:col>6</xdr:col>
      <xdr:colOff>38100</xdr:colOff>
      <xdr:row>78</xdr:row>
      <xdr:rowOff>146803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137930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1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109886</xdr:rowOff>
    </xdr:from>
    <xdr:to>
      <xdr:col>24</xdr:col>
      <xdr:colOff>63500</xdr:colOff>
      <xdr:row>98</xdr:row>
      <xdr:rowOff>114233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1986"/>
          <a:ext cx="838200" cy="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109869</xdr:rowOff>
    </xdr:from>
    <xdr:to>
      <xdr:col>19</xdr:col>
      <xdr:colOff>177800</xdr:colOff>
      <xdr:row>98</xdr:row>
      <xdr:rowOff>114233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1969"/>
          <a:ext cx="889000" cy="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109869</xdr:rowOff>
    </xdr:from>
    <xdr:to>
      <xdr:col>15</xdr:col>
      <xdr:colOff>50800</xdr:colOff>
      <xdr:row>98</xdr:row>
      <xdr:rowOff>113655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1969"/>
          <a:ext cx="889000" cy="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113655</xdr:rowOff>
    </xdr:from>
    <xdr:to>
      <xdr:col>10</xdr:col>
      <xdr:colOff>114300</xdr:colOff>
      <xdr:row>98</xdr:row>
      <xdr:rowOff>114695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5755"/>
          <a:ext cx="889000" cy="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59086</xdr:rowOff>
    </xdr:from>
    <xdr:to>
      <xdr:col>24</xdr:col>
      <xdr:colOff>114300</xdr:colOff>
      <xdr:row>98</xdr:row>
      <xdr:rowOff>160686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63433</xdr:rowOff>
    </xdr:from>
    <xdr:to>
      <xdr:col>20</xdr:col>
      <xdr:colOff>38100</xdr:colOff>
      <xdr:row>98</xdr:row>
      <xdr:rowOff>165033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156160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59069</xdr:rowOff>
    </xdr:from>
    <xdr:to>
      <xdr:col>15</xdr:col>
      <xdr:colOff>101600</xdr:colOff>
      <xdr:row>98</xdr:row>
      <xdr:rowOff>160669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151796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62855</xdr:rowOff>
    </xdr:from>
    <xdr:to>
      <xdr:col>10</xdr:col>
      <xdr:colOff>165100</xdr:colOff>
      <xdr:row>98</xdr:row>
      <xdr:rowOff>164455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155582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63895</xdr:rowOff>
    </xdr:from>
    <xdr:to>
      <xdr:col>6</xdr:col>
      <xdr:colOff>38100</xdr:colOff>
      <xdr:row>98</xdr:row>
      <xdr:rowOff>165495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156622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131802</xdr:rowOff>
    </xdr:from>
    <xdr:to>
      <xdr:col>55</xdr:col>
      <xdr:colOff>0</xdr:colOff>
      <xdr:row>58</xdr:row>
      <xdr:rowOff>144584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75902"/>
          <a:ext cx="838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142340</xdr:rowOff>
    </xdr:from>
    <xdr:to>
      <xdr:col>50</xdr:col>
      <xdr:colOff>114300</xdr:colOff>
      <xdr:row>58</xdr:row>
      <xdr:rowOff>144584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86440"/>
          <a:ext cx="889000" cy="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139757</xdr:rowOff>
    </xdr:from>
    <xdr:to>
      <xdr:col>45</xdr:col>
      <xdr:colOff>177800</xdr:colOff>
      <xdr:row>58</xdr:row>
      <xdr:rowOff>142340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083857"/>
          <a:ext cx="8890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113034</xdr:rowOff>
    </xdr:from>
    <xdr:to>
      <xdr:col>41</xdr:col>
      <xdr:colOff>50800</xdr:colOff>
      <xdr:row>58</xdr:row>
      <xdr:rowOff>139757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57134"/>
          <a:ext cx="889000" cy="2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81002</xdr:rowOff>
    </xdr:from>
    <xdr:to>
      <xdr:col>55</xdr:col>
      <xdr:colOff>50800</xdr:colOff>
      <xdr:row>59</xdr:row>
      <xdr:rowOff>11152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2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167379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4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93784</xdr:rowOff>
    </xdr:from>
    <xdr:to>
      <xdr:col>50</xdr:col>
      <xdr:colOff>165100</xdr:colOff>
      <xdr:row>59</xdr:row>
      <xdr:rowOff>23934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15061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3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91540</xdr:rowOff>
    </xdr:from>
    <xdr:to>
      <xdr:col>46</xdr:col>
      <xdr:colOff>38100</xdr:colOff>
      <xdr:row>59</xdr:row>
      <xdr:rowOff>21690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3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12817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88957</xdr:rowOff>
    </xdr:from>
    <xdr:to>
      <xdr:col>41</xdr:col>
      <xdr:colOff>101600</xdr:colOff>
      <xdr:row>59</xdr:row>
      <xdr:rowOff>19107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3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10234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2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62234</xdr:rowOff>
    </xdr:from>
    <xdr:to>
      <xdr:col>36</xdr:col>
      <xdr:colOff>165100</xdr:colOff>
      <xdr:row>58</xdr:row>
      <xdr:rowOff>163834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0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154961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9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33832</xdr:rowOff>
    </xdr:from>
    <xdr:to>
      <xdr:col>55</xdr:col>
      <xdr:colOff>0</xdr:colOff>
      <xdr:row>79</xdr:row>
      <xdr:rowOff>35626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78382"/>
          <a:ext cx="838200" cy="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33832</xdr:rowOff>
    </xdr:from>
    <xdr:to>
      <xdr:col>50</xdr:col>
      <xdr:colOff>114300</xdr:colOff>
      <xdr:row>79</xdr:row>
      <xdr:rowOff>37390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78382"/>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35607</xdr:rowOff>
    </xdr:from>
    <xdr:to>
      <xdr:col>45</xdr:col>
      <xdr:colOff>177800</xdr:colOff>
      <xdr:row>79</xdr:row>
      <xdr:rowOff>37390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80157"/>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28563</xdr:rowOff>
    </xdr:from>
    <xdr:to>
      <xdr:col>41</xdr:col>
      <xdr:colOff>50800</xdr:colOff>
      <xdr:row>79</xdr:row>
      <xdr:rowOff>35607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73113"/>
          <a:ext cx="889000" cy="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156276</xdr:rowOff>
    </xdr:from>
    <xdr:to>
      <xdr:col>55</xdr:col>
      <xdr:colOff>50800</xdr:colOff>
      <xdr:row>79</xdr:row>
      <xdr:rowOff>86426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71203</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4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154482</xdr:rowOff>
    </xdr:from>
    <xdr:to>
      <xdr:col>50</xdr:col>
      <xdr:colOff>165100</xdr:colOff>
      <xdr:row>79</xdr:row>
      <xdr:rowOff>84632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2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75759</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2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158040</xdr:rowOff>
    </xdr:from>
    <xdr:to>
      <xdr:col>46</xdr:col>
      <xdr:colOff>38100</xdr:colOff>
      <xdr:row>79</xdr:row>
      <xdr:rowOff>88190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3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79317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2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156257</xdr:rowOff>
    </xdr:from>
    <xdr:to>
      <xdr:col>41</xdr:col>
      <xdr:colOff>101600</xdr:colOff>
      <xdr:row>79</xdr:row>
      <xdr:rowOff>86407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2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77534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2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149213</xdr:rowOff>
    </xdr:from>
    <xdr:to>
      <xdr:col>36</xdr:col>
      <xdr:colOff>165100</xdr:colOff>
      <xdr:row>79</xdr:row>
      <xdr:rowOff>79363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2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70490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61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120503</xdr:rowOff>
    </xdr:from>
    <xdr:to>
      <xdr:col>55</xdr:col>
      <xdr:colOff>0</xdr:colOff>
      <xdr:row>96</xdr:row>
      <xdr:rowOff>151112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79703"/>
          <a:ext cx="838200" cy="3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151112</xdr:rowOff>
    </xdr:from>
    <xdr:to>
      <xdr:col>50</xdr:col>
      <xdr:colOff>114300</xdr:colOff>
      <xdr:row>97</xdr:row>
      <xdr:rowOff>19379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10312"/>
          <a:ext cx="889000" cy="3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19379</xdr:rowOff>
    </xdr:from>
    <xdr:to>
      <xdr:col>45</xdr:col>
      <xdr:colOff>177800</xdr:colOff>
      <xdr:row>97</xdr:row>
      <xdr:rowOff>45814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50029"/>
          <a:ext cx="889000" cy="2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161303</xdr:rowOff>
    </xdr:from>
    <xdr:to>
      <xdr:col>41</xdr:col>
      <xdr:colOff>50800</xdr:colOff>
      <xdr:row>97</xdr:row>
      <xdr:rowOff>45814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20503"/>
          <a:ext cx="889000" cy="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69703</xdr:rowOff>
    </xdr:from>
    <xdr:to>
      <xdr:col>55</xdr:col>
      <xdr:colOff>50800</xdr:colOff>
      <xdr:row>96</xdr:row>
      <xdr:rowOff>171303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2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48130</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0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100312</xdr:rowOff>
    </xdr:from>
    <xdr:to>
      <xdr:col>50</xdr:col>
      <xdr:colOff>165100</xdr:colOff>
      <xdr:row>97</xdr:row>
      <xdr:rowOff>30462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21589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5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140029</xdr:rowOff>
    </xdr:from>
    <xdr:to>
      <xdr:col>46</xdr:col>
      <xdr:colOff>38100</xdr:colOff>
      <xdr:row>97</xdr:row>
      <xdr:rowOff>70179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9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61306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9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166464</xdr:rowOff>
    </xdr:from>
    <xdr:to>
      <xdr:col>41</xdr:col>
      <xdr:colOff>101600</xdr:colOff>
      <xdr:row>97</xdr:row>
      <xdr:rowOff>96614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2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87741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1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110503</xdr:rowOff>
    </xdr:from>
    <xdr:to>
      <xdr:col>36</xdr:col>
      <xdr:colOff>165100</xdr:colOff>
      <xdr:row>97</xdr:row>
      <xdr:rowOff>40653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6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31780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6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167850</xdr:rowOff>
    </xdr:from>
    <xdr:to>
      <xdr:col>85</xdr:col>
      <xdr:colOff>127000</xdr:colOff>
      <xdr:row>38</xdr:row>
      <xdr:rowOff>24235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11500"/>
          <a:ext cx="838200" cy="2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5860</xdr:rowOff>
    </xdr:from>
    <xdr:to>
      <xdr:col>81</xdr:col>
      <xdr:colOff>50800</xdr:colOff>
      <xdr:row>38</xdr:row>
      <xdr:rowOff>24235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520960"/>
          <a:ext cx="889000" cy="1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5860</xdr:rowOff>
    </xdr:from>
    <xdr:to>
      <xdr:col>76</xdr:col>
      <xdr:colOff>114300</xdr:colOff>
      <xdr:row>38</xdr:row>
      <xdr:rowOff>38452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20960"/>
          <a:ext cx="889000" cy="3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21731</xdr:rowOff>
    </xdr:from>
    <xdr:to>
      <xdr:col>71</xdr:col>
      <xdr:colOff>177800</xdr:colOff>
      <xdr:row>38</xdr:row>
      <xdr:rowOff>38452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36831"/>
          <a:ext cx="889000" cy="1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117051</xdr:rowOff>
    </xdr:from>
    <xdr:to>
      <xdr:col>85</xdr:col>
      <xdr:colOff>177800</xdr:colOff>
      <xdr:row>38</xdr:row>
      <xdr:rowOff>47200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607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31978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7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144885</xdr:rowOff>
    </xdr:from>
    <xdr:to>
      <xdr:col>81</xdr:col>
      <xdr:colOff>101600</xdr:colOff>
      <xdr:row>38</xdr:row>
      <xdr:rowOff>75036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885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66162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126510</xdr:rowOff>
    </xdr:from>
    <xdr:to>
      <xdr:col>76</xdr:col>
      <xdr:colOff>165100</xdr:colOff>
      <xdr:row>38</xdr:row>
      <xdr:rowOff>56660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7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47787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6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159102</xdr:rowOff>
    </xdr:from>
    <xdr:to>
      <xdr:col>72</xdr:col>
      <xdr:colOff>38100</xdr:colOff>
      <xdr:row>38</xdr:row>
      <xdr:rowOff>89252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0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80379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9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142382</xdr:rowOff>
    </xdr:from>
    <xdr:to>
      <xdr:col>67</xdr:col>
      <xdr:colOff>101600</xdr:colOff>
      <xdr:row>38</xdr:row>
      <xdr:rowOff>72532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8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63658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7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120227</xdr:rowOff>
    </xdr:from>
    <xdr:to>
      <xdr:col>85</xdr:col>
      <xdr:colOff>127000</xdr:colOff>
      <xdr:row>57</xdr:row>
      <xdr:rowOff>129276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92877"/>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129276</xdr:rowOff>
    </xdr:from>
    <xdr:to>
      <xdr:col>81</xdr:col>
      <xdr:colOff>50800</xdr:colOff>
      <xdr:row>57</xdr:row>
      <xdr:rowOff>151861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01926"/>
          <a:ext cx="889000" cy="2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151861</xdr:rowOff>
    </xdr:from>
    <xdr:to>
      <xdr:col>76</xdr:col>
      <xdr:colOff>114300</xdr:colOff>
      <xdr:row>58</xdr:row>
      <xdr:rowOff>40598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24511"/>
          <a:ext cx="889000" cy="6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19767</xdr:rowOff>
    </xdr:from>
    <xdr:to>
      <xdr:col>71</xdr:col>
      <xdr:colOff>177800</xdr:colOff>
      <xdr:row>58</xdr:row>
      <xdr:rowOff>40598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63867"/>
          <a:ext cx="889000" cy="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69427</xdr:rowOff>
    </xdr:from>
    <xdr:to>
      <xdr:col>85</xdr:col>
      <xdr:colOff>177800</xdr:colOff>
      <xdr:row>57</xdr:row>
      <xdr:rowOff>171027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47854</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2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78476</xdr:rowOff>
    </xdr:from>
    <xdr:to>
      <xdr:col>81</xdr:col>
      <xdr:colOff>101600</xdr:colOff>
      <xdr:row>58</xdr:row>
      <xdr:rowOff>8626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5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25153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2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101061</xdr:rowOff>
    </xdr:from>
    <xdr:to>
      <xdr:col>76</xdr:col>
      <xdr:colOff>165100</xdr:colOff>
      <xdr:row>58</xdr:row>
      <xdr:rowOff>31211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7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22338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6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161248</xdr:rowOff>
    </xdr:from>
    <xdr:to>
      <xdr:col>72</xdr:col>
      <xdr:colOff>38100</xdr:colOff>
      <xdr:row>58</xdr:row>
      <xdr:rowOff>91398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3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82525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2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140417</xdr:rowOff>
    </xdr:from>
    <xdr:to>
      <xdr:col>67</xdr:col>
      <xdr:colOff>101600</xdr:colOff>
      <xdr:row>58</xdr:row>
      <xdr:rowOff>70567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61694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0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45059</xdr:rowOff>
    </xdr:from>
    <xdr:to>
      <xdr:col>85</xdr:col>
      <xdr:colOff>127000</xdr:colOff>
      <xdr:row>78</xdr:row>
      <xdr:rowOff>139060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18159"/>
          <a:ext cx="838200" cy="9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45059</xdr:rowOff>
    </xdr:from>
    <xdr:to>
      <xdr:col>81</xdr:col>
      <xdr:colOff>50800</xdr:colOff>
      <xdr:row>78</xdr:row>
      <xdr:rowOff>81764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18159"/>
          <a:ext cx="889000" cy="3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81764</xdr:rowOff>
    </xdr:from>
    <xdr:to>
      <xdr:col>76</xdr:col>
      <xdr:colOff>114300</xdr:colOff>
      <xdr:row>78</xdr:row>
      <xdr:rowOff>114512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54864"/>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114512</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87612"/>
          <a:ext cx="889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88260</xdr:rowOff>
    </xdr:from>
    <xdr:to>
      <xdr:col>85</xdr:col>
      <xdr:colOff>177800</xdr:colOff>
      <xdr:row>79</xdr:row>
      <xdr:rowOff>18410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165709</xdr:rowOff>
    </xdr:from>
    <xdr:to>
      <xdr:col>81</xdr:col>
      <xdr:colOff>101600</xdr:colOff>
      <xdr:row>78</xdr:row>
      <xdr:rowOff>95859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112386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14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30964</xdr:rowOff>
    </xdr:from>
    <xdr:to>
      <xdr:col>76</xdr:col>
      <xdr:colOff>165100</xdr:colOff>
      <xdr:row>78</xdr:row>
      <xdr:rowOff>132564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149091</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63712</xdr:rowOff>
    </xdr:from>
    <xdr:to>
      <xdr:col>72</xdr:col>
      <xdr:colOff>38100</xdr:colOff>
      <xdr:row>78</xdr:row>
      <xdr:rowOff>165312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3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156439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27265</xdr:rowOff>
    </xdr:from>
    <xdr:to>
      <xdr:col>85</xdr:col>
      <xdr:colOff>127000</xdr:colOff>
      <xdr:row>98</xdr:row>
      <xdr:rowOff>46938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29365"/>
          <a:ext cx="838200" cy="1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13960</xdr:rowOff>
    </xdr:from>
    <xdr:to>
      <xdr:col>81</xdr:col>
      <xdr:colOff>50800</xdr:colOff>
      <xdr:row>98</xdr:row>
      <xdr:rowOff>27265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816060"/>
          <a:ext cx="889000" cy="1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13960</xdr:rowOff>
    </xdr:from>
    <xdr:to>
      <xdr:col>76</xdr:col>
      <xdr:colOff>114300</xdr:colOff>
      <xdr:row>98</xdr:row>
      <xdr:rowOff>18897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16060"/>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18897</xdr:rowOff>
    </xdr:from>
    <xdr:to>
      <xdr:col>71</xdr:col>
      <xdr:colOff>177800</xdr:colOff>
      <xdr:row>98</xdr:row>
      <xdr:rowOff>29398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20997"/>
          <a:ext cx="889000" cy="1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167588</xdr:rowOff>
    </xdr:from>
    <xdr:to>
      <xdr:col>85</xdr:col>
      <xdr:colOff>177800</xdr:colOff>
      <xdr:row>98</xdr:row>
      <xdr:rowOff>97738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9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82515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1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147915</xdr:rowOff>
    </xdr:from>
    <xdr:to>
      <xdr:col>81</xdr:col>
      <xdr:colOff>101600</xdr:colOff>
      <xdr:row>98</xdr:row>
      <xdr:rowOff>78065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7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69192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7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134610</xdr:rowOff>
    </xdr:from>
    <xdr:to>
      <xdr:col>76</xdr:col>
      <xdr:colOff>165100</xdr:colOff>
      <xdr:row>98</xdr:row>
      <xdr:rowOff>64760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6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55887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139547</xdr:rowOff>
    </xdr:from>
    <xdr:to>
      <xdr:col>72</xdr:col>
      <xdr:colOff>38100</xdr:colOff>
      <xdr:row>98</xdr:row>
      <xdr:rowOff>69697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7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60824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6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150048</xdr:rowOff>
    </xdr:from>
    <xdr:to>
      <xdr:col>67</xdr:col>
      <xdr:colOff>101600</xdr:colOff>
      <xdr:row>98</xdr:row>
      <xdr:rowOff>80198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71325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7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目的別にみると、</a:t>
          </a:r>
          <a:r>
            <a:rPr kumimoji="1" lang="ja-JP" altLang="en-US" sz="1100">
              <a:solidFill>
                <a:schemeClr val="dk1"/>
              </a:solidFill>
              <a:effectLst/>
              <a:latin typeface="+mn-lt"/>
              <a:ea typeface="+mn-ea"/>
              <a:cs typeface="+mn-cs"/>
            </a:rPr>
            <a:t>ほとんどの費目で前年度より増加している。特に</a:t>
          </a:r>
          <a:r>
            <a:rPr kumimoji="1" lang="ja-JP" altLang="ja-JP" sz="1100">
              <a:solidFill>
                <a:schemeClr val="dk1"/>
              </a:solidFill>
              <a:effectLst/>
              <a:latin typeface="+mn-lt"/>
              <a:ea typeface="+mn-ea"/>
              <a:cs typeface="+mn-cs"/>
            </a:rPr>
            <a:t>総務費・</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費が増加している。総務費では、</a:t>
          </a:r>
          <a:r>
            <a:rPr kumimoji="1" lang="ja-JP" altLang="en-US" sz="1100">
              <a:solidFill>
                <a:schemeClr val="dk1"/>
              </a:solidFill>
              <a:effectLst/>
              <a:latin typeface="+mn-lt"/>
              <a:ea typeface="+mn-ea"/>
              <a:cs typeface="+mn-cs"/>
            </a:rPr>
            <a:t>定額減税調整給付金や電算事務委託料により増額をしている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民生費では児童手当や保育園運営費負担金により増額をしている。</a:t>
          </a:r>
          <a:r>
            <a:rPr kumimoji="1" lang="ja-JP" altLang="ja-JP" sz="1100">
              <a:solidFill>
                <a:schemeClr val="dk1"/>
              </a:solidFill>
              <a:effectLst/>
              <a:latin typeface="+mn-lt"/>
              <a:ea typeface="+mn-ea"/>
              <a:cs typeface="+mn-cs"/>
            </a:rPr>
            <a:t>災害復旧費は令和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年度の集中豪雨に伴う災害復旧事業により、災害復旧費が増加</a:t>
          </a:r>
          <a:r>
            <a:rPr kumimoji="1" lang="ja-JP" altLang="en-US" sz="1100">
              <a:solidFill>
                <a:schemeClr val="dk1"/>
              </a:solidFill>
              <a:effectLst/>
              <a:latin typeface="+mn-lt"/>
              <a:ea typeface="+mn-ea"/>
              <a:cs typeface="+mn-cs"/>
            </a:rPr>
            <a:t>していたが令和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年度に完了したため令和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年度では減少している</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年度は財政調整基金を取り崩すことなく積み立てる事ができた。実質収支額は令和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2.96%</a:t>
          </a:r>
          <a:r>
            <a:rPr kumimoji="1" lang="ja-JP" altLang="ja-JP" sz="1100">
              <a:solidFill>
                <a:schemeClr val="dk1"/>
              </a:solidFill>
              <a:effectLst/>
              <a:latin typeface="+mn-lt"/>
              <a:ea typeface="+mn-ea"/>
              <a:cs typeface="+mn-cs"/>
            </a:rPr>
            <a:t>減少している。物価高騰による影響があったにも関わらず、町民税が増収したことにより、標準財政規模の維持の一助となった。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年度決算においても赤字になっている会計はない。</a:t>
          </a:r>
          <a:endParaRPr lang="ja-JP" altLang="ja-JP" sz="1400">
            <a:effectLst/>
          </a:endParaRPr>
        </a:p>
        <a:p>
          <a:r>
            <a:rPr kumimoji="1" lang="ja-JP" altLang="ja-JP" sz="1100">
              <a:solidFill>
                <a:schemeClr val="dk1"/>
              </a:solidFill>
              <a:effectLst/>
              <a:latin typeface="+mn-lt"/>
              <a:ea typeface="+mn-ea"/>
              <a:cs typeface="+mn-cs"/>
            </a:rPr>
            <a:t>国民健康保険特別会計、後期高齢者医療特別会計の医療費の関する特別会計はこれからも厳しさが増す予定があるので、注視していかなければならない。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元利償還金に関しては、</a:t>
          </a:r>
          <a:r>
            <a:rPr kumimoji="1" lang="ja-JP" altLang="en-US" sz="1100">
              <a:solidFill>
                <a:schemeClr val="dk1"/>
              </a:solidFill>
              <a:effectLst/>
              <a:latin typeface="+mn-lt"/>
              <a:ea typeface="+mn-ea"/>
              <a:cs typeface="+mn-cs"/>
            </a:rPr>
            <a:t>令和７年度までは減少していく見込みだが、</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から償還額が増加傾向になる見込みである。</a:t>
          </a:r>
          <a:r>
            <a:rPr kumimoji="1" lang="ja-JP" altLang="ja-JP" sz="1100">
              <a:solidFill>
                <a:schemeClr val="dk1"/>
              </a:solidFill>
              <a:effectLst/>
              <a:latin typeface="+mn-lt"/>
              <a:ea typeface="+mn-ea"/>
              <a:cs typeface="+mn-cs"/>
            </a:rPr>
            <a:t>起債事業</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年々増加して</a:t>
          </a:r>
          <a:r>
            <a:rPr kumimoji="1" lang="ja-JP" altLang="en-US" sz="1100">
              <a:solidFill>
                <a:schemeClr val="dk1"/>
              </a:solidFill>
              <a:effectLst/>
              <a:latin typeface="+mn-lt"/>
              <a:ea typeface="+mn-ea"/>
              <a:cs typeface="+mn-cs"/>
            </a:rPr>
            <a:t>いることや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金利が上がっていることにより、</a:t>
          </a:r>
          <a:r>
            <a:rPr kumimoji="1" lang="ja-JP" altLang="ja-JP" sz="1100">
              <a:solidFill>
                <a:schemeClr val="dk1"/>
              </a:solidFill>
              <a:effectLst/>
              <a:latin typeface="+mn-lt"/>
              <a:ea typeface="+mn-ea"/>
              <a:cs typeface="+mn-cs"/>
            </a:rPr>
            <a:t>償還金</a:t>
          </a:r>
          <a:r>
            <a:rPr kumimoji="1" lang="ja-JP" altLang="en-US" sz="1100">
              <a:solidFill>
                <a:schemeClr val="dk1"/>
              </a:solidFill>
              <a:effectLst/>
              <a:latin typeface="+mn-lt"/>
              <a:ea typeface="+mn-ea"/>
              <a:cs typeface="+mn-cs"/>
            </a:rPr>
            <a:t>が増加していく見込みである。</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公園整備事業や首羅山遺跡ガイダンス施設の建築事業など起債事業がが増える。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年度は、償還のピークにより取り崩しを行った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年度は積み立て</a:t>
          </a:r>
          <a:r>
            <a:rPr kumimoji="1" lang="ja-JP" altLang="en-US" sz="1100">
              <a:solidFill>
                <a:schemeClr val="dk1"/>
              </a:solidFill>
              <a:effectLst/>
              <a:latin typeface="+mn-lt"/>
              <a:ea typeface="+mn-ea"/>
              <a:cs typeface="+mn-cs"/>
            </a:rPr>
            <a:t>を行って</a:t>
          </a:r>
          <a:r>
            <a:rPr kumimoji="1" lang="ja-JP" altLang="ja-JP" sz="1100">
              <a:solidFill>
                <a:schemeClr val="dk1"/>
              </a:solidFill>
              <a:effectLst/>
              <a:latin typeface="+mn-lt"/>
              <a:ea typeface="+mn-ea"/>
              <a:cs typeface="+mn-cs"/>
            </a:rPr>
            <a:t>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地方債の現在高が</a:t>
          </a:r>
          <a:r>
            <a:rPr kumimoji="1" lang="en-US" altLang="ja-JP" sz="1100">
              <a:solidFill>
                <a:schemeClr val="dk1"/>
              </a:solidFill>
              <a:effectLst/>
              <a:latin typeface="+mn-lt"/>
              <a:ea typeface="+mn-ea"/>
              <a:cs typeface="+mn-cs"/>
            </a:rPr>
            <a:t>62,790</a:t>
          </a:r>
          <a:r>
            <a:rPr kumimoji="1" lang="ja-JP" altLang="ja-JP" sz="1100">
              <a:solidFill>
                <a:schemeClr val="dk1"/>
              </a:solidFill>
              <a:effectLst/>
              <a:latin typeface="+mn-lt"/>
              <a:ea typeface="+mn-ea"/>
              <a:cs typeface="+mn-cs"/>
            </a:rPr>
            <a:t>千円減少し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、公営企業債等繰入見込額も</a:t>
          </a:r>
          <a:r>
            <a:rPr kumimoji="1" lang="en-US" altLang="ja-JP" sz="1100">
              <a:solidFill>
                <a:schemeClr val="dk1"/>
              </a:solidFill>
              <a:effectLst/>
              <a:latin typeface="+mn-lt"/>
              <a:ea typeface="+mn-ea"/>
              <a:cs typeface="+mn-cs"/>
            </a:rPr>
            <a:t>203,449</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したことにより、将来負担</a:t>
          </a:r>
          <a:r>
            <a:rPr kumimoji="1" lang="ja-JP" altLang="en-US" sz="1100">
              <a:solidFill>
                <a:schemeClr val="dk1"/>
              </a:solidFill>
              <a:effectLst/>
              <a:latin typeface="+mn-lt"/>
              <a:ea typeface="+mn-ea"/>
              <a:cs typeface="+mn-cs"/>
            </a:rPr>
            <a:t>額が</a:t>
          </a:r>
          <a:r>
            <a:rPr kumimoji="1" lang="en-US" altLang="ja-JP" sz="1100">
              <a:solidFill>
                <a:schemeClr val="dk1"/>
              </a:solidFill>
              <a:effectLst/>
              <a:latin typeface="+mn-lt"/>
              <a:ea typeface="+mn-ea"/>
              <a:cs typeface="+mn-cs"/>
            </a:rPr>
            <a:t>306,891</a:t>
          </a:r>
          <a:r>
            <a:rPr kumimoji="1" lang="ja-JP" altLang="en-US" sz="1100">
              <a:solidFill>
                <a:schemeClr val="dk1"/>
              </a:solidFill>
              <a:effectLst/>
              <a:latin typeface="+mn-lt"/>
              <a:ea typeface="+mn-ea"/>
              <a:cs typeface="+mn-cs"/>
            </a:rPr>
            <a:t>千円増加</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近年は</a:t>
          </a:r>
          <a:r>
            <a:rPr kumimoji="1" lang="ja-JP" altLang="ja-JP" sz="1100">
              <a:solidFill>
                <a:schemeClr val="dk1"/>
              </a:solidFill>
              <a:effectLst/>
              <a:latin typeface="+mn-lt"/>
              <a:ea typeface="+mn-ea"/>
              <a:cs typeface="+mn-cs"/>
            </a:rPr>
            <a:t>財政調整基金を取り崩す事なく、令和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230,780</a:t>
          </a:r>
          <a:r>
            <a:rPr kumimoji="1" lang="ja-JP" altLang="ja-JP" sz="1100">
              <a:solidFill>
                <a:schemeClr val="dk1"/>
              </a:solidFill>
              <a:effectLst/>
              <a:latin typeface="+mn-lt"/>
              <a:ea typeface="+mn-ea"/>
              <a:cs typeface="+mn-cs"/>
            </a:rPr>
            <a:t>千円積み立てる事ができた。また、その他特定目的基金にも積み立てを行い、充当可能基金が令和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293,345</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円増加した。</a:t>
          </a:r>
          <a:endParaRPr lang="ja-JP" altLang="ja-JP" sz="1400">
            <a:effectLst/>
          </a:endParaRPr>
        </a:p>
        <a:p>
          <a:r>
            <a:rPr kumimoji="1" lang="ja-JP" altLang="ja-JP" sz="1100">
              <a:solidFill>
                <a:schemeClr val="dk1"/>
              </a:solidFill>
              <a:effectLst/>
              <a:latin typeface="+mn-lt"/>
              <a:ea typeface="+mn-ea"/>
              <a:cs typeface="+mn-cs"/>
            </a:rPr>
            <a:t>今後は、交付税措置がある起債を優先するものの、起債に大きく頼らない財政運営に努めていく。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福岡県久山町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基金全体としては</a:t>
          </a:r>
          <a:r>
            <a:rPr kumimoji="1" lang="en-US" altLang="ja-JP" sz="1100">
              <a:solidFill>
                <a:schemeClr val="dk1"/>
              </a:solidFill>
              <a:effectLst/>
              <a:latin typeface="+mn-lt"/>
              <a:ea typeface="+mn-ea"/>
              <a:cs typeface="+mn-cs"/>
            </a:rPr>
            <a:t>294,853</a:t>
          </a:r>
          <a:r>
            <a:rPr kumimoji="1" lang="ja-JP" altLang="ja-JP" sz="1100">
              <a:solidFill>
                <a:schemeClr val="dk1"/>
              </a:solidFill>
              <a:effectLst/>
              <a:latin typeface="+mn-lt"/>
              <a:ea typeface="+mn-ea"/>
              <a:cs typeface="+mn-cs"/>
            </a:rPr>
            <a:t>千円増加している。</a:t>
          </a:r>
          <a:endParaRPr lang="ja-JP" altLang="ja-JP" sz="1400">
            <a:effectLst/>
          </a:endParaRPr>
        </a:p>
        <a:p>
          <a:r>
            <a:rPr kumimoji="1" lang="ja-JP" altLang="ja-JP" sz="1100">
              <a:solidFill>
                <a:schemeClr val="dk1"/>
              </a:solidFill>
              <a:effectLst/>
              <a:latin typeface="+mn-lt"/>
              <a:ea typeface="+mn-ea"/>
              <a:cs typeface="+mn-cs"/>
            </a:rPr>
            <a:t>基金残額で増加額の大きいものは財政調整基金が</a:t>
          </a:r>
          <a:r>
            <a:rPr kumimoji="1" lang="en-US" altLang="ja-JP" sz="1100">
              <a:solidFill>
                <a:schemeClr val="dk1"/>
              </a:solidFill>
              <a:effectLst/>
              <a:latin typeface="+mn-lt"/>
              <a:ea typeface="+mn-ea"/>
              <a:cs typeface="+mn-cs"/>
            </a:rPr>
            <a:t>230,780</a:t>
          </a:r>
          <a:r>
            <a:rPr kumimoji="1" lang="ja-JP" altLang="ja-JP" sz="1100">
              <a:solidFill>
                <a:schemeClr val="dk1"/>
              </a:solidFill>
              <a:effectLst/>
              <a:latin typeface="+mn-lt"/>
              <a:ea typeface="+mn-ea"/>
              <a:cs typeface="+mn-cs"/>
            </a:rPr>
            <a:t>千円、公共施設等整備保全基金積立金が</a:t>
          </a:r>
          <a:r>
            <a:rPr kumimoji="1" lang="en-US" altLang="ja-JP" sz="1100">
              <a:solidFill>
                <a:schemeClr val="dk1"/>
              </a:solidFill>
              <a:effectLst/>
              <a:latin typeface="+mn-lt"/>
              <a:ea typeface="+mn-ea"/>
              <a:cs typeface="+mn-cs"/>
            </a:rPr>
            <a:t>50,030</a:t>
          </a:r>
          <a:r>
            <a:rPr kumimoji="1" lang="ja-JP" altLang="ja-JP" sz="1100">
              <a:solidFill>
                <a:schemeClr val="dk1"/>
              </a:solidFill>
              <a:effectLst/>
              <a:latin typeface="+mn-lt"/>
              <a:ea typeface="+mn-ea"/>
              <a:cs typeface="+mn-cs"/>
            </a:rPr>
            <a:t>千円増加した。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不測の事態に備え、一定金額を積み立てておき、財政の安定化を図る。</a:t>
          </a:r>
          <a:r>
            <a:rPr lang="ja-JP" altLang="ja-JP" sz="1100">
              <a:solidFill>
                <a:schemeClr val="dk1"/>
              </a:solidFill>
              <a:effectLst/>
              <a:latin typeface="+mn-lt"/>
              <a:ea typeface="+mn-ea"/>
              <a:cs typeface="+mn-cs"/>
            </a:rPr>
            <a:t>近年</a:t>
          </a:r>
          <a:r>
            <a:rPr kumimoji="1" lang="ja-JP" altLang="ja-JP" sz="1100">
              <a:solidFill>
                <a:schemeClr val="dk1"/>
              </a:solidFill>
              <a:effectLst/>
              <a:latin typeface="+mn-lt"/>
              <a:ea typeface="+mn-ea"/>
              <a:cs typeface="+mn-cs"/>
            </a:rPr>
            <a:t>、財政調整基金に積立てを行えているため基金全体額が増加した。令和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年度からは</a:t>
          </a:r>
          <a:r>
            <a:rPr kumimoji="1" lang="ja-JP" altLang="en-US" sz="1100">
              <a:solidFill>
                <a:schemeClr val="dk1"/>
              </a:solidFill>
              <a:effectLst/>
              <a:latin typeface="+mn-lt"/>
              <a:ea typeface="+mn-ea"/>
              <a:cs typeface="+mn-cs"/>
            </a:rPr>
            <a:t>総合運動</a:t>
          </a:r>
          <a:r>
            <a:rPr kumimoji="1" lang="ja-JP" altLang="ja-JP" sz="1100">
              <a:solidFill>
                <a:schemeClr val="dk1"/>
              </a:solidFill>
              <a:effectLst/>
              <a:latin typeface="+mn-lt"/>
              <a:ea typeface="+mn-ea"/>
              <a:cs typeface="+mn-cs"/>
            </a:rPr>
            <a:t>公園整備事業</a:t>
          </a:r>
          <a:r>
            <a:rPr kumimoji="1" lang="ja-JP" altLang="en-US" sz="1100">
              <a:solidFill>
                <a:schemeClr val="dk1"/>
              </a:solidFill>
              <a:effectLst/>
              <a:latin typeface="+mn-lt"/>
              <a:ea typeface="+mn-ea"/>
              <a:cs typeface="+mn-cs"/>
            </a:rPr>
            <a:t>・総合グラウンド整備事業や首羅山ガイダンス施設整備事業</a:t>
          </a:r>
          <a:r>
            <a:rPr kumimoji="1" lang="ja-JP" altLang="ja-JP" sz="1100">
              <a:solidFill>
                <a:schemeClr val="dk1"/>
              </a:solidFill>
              <a:effectLst/>
              <a:latin typeface="+mn-lt"/>
              <a:ea typeface="+mn-ea"/>
              <a:cs typeface="+mn-cs"/>
            </a:rPr>
            <a:t>などハード事業の計画があるため、一定額までは積立を行う予定としている。</a:t>
          </a:r>
          <a:endParaRPr lang="ja-JP" altLang="ja-JP" sz="1400">
            <a:effectLst/>
          </a:endParaRPr>
        </a:p>
        <a:p>
          <a:r>
            <a:rPr kumimoji="1" lang="ja-JP" altLang="ja-JP" sz="1100">
              <a:solidFill>
                <a:schemeClr val="dk1"/>
              </a:solidFill>
              <a:effectLst/>
              <a:latin typeface="+mn-lt"/>
              <a:ea typeface="+mn-ea"/>
              <a:cs typeface="+mn-cs"/>
            </a:rPr>
            <a:t>また今後の公共施設の老朽化に伴う改修や維持補修の費用の財源を確保するため、令和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においても公共施設等整備保全基金を</a:t>
          </a:r>
          <a:r>
            <a:rPr kumimoji="1" lang="en-US" altLang="ja-JP" sz="1100">
              <a:solidFill>
                <a:schemeClr val="dk1"/>
              </a:solidFill>
              <a:effectLst/>
              <a:latin typeface="+mn-lt"/>
              <a:ea typeface="+mn-ea"/>
              <a:cs typeface="+mn-cs"/>
            </a:rPr>
            <a:t>50,030</a:t>
          </a:r>
          <a:r>
            <a:rPr kumimoji="1" lang="ja-JP" altLang="ja-JP" sz="1100">
              <a:solidFill>
                <a:schemeClr val="dk1"/>
              </a:solidFill>
              <a:effectLst/>
              <a:latin typeface="+mn-lt"/>
              <a:ea typeface="+mn-ea"/>
              <a:cs typeface="+mn-cs"/>
            </a:rPr>
            <a:t>千円積立てた。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（基金の使途）</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福岡市東部（伏谷）埋立場関連整備基金：福岡市東部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伏谷</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埋立場埋立期間の延長に伴う埋立場周辺整備事業及び地域振興事業を計画的かつ有効に実施するため。</a:t>
          </a:r>
          <a:endParaRPr lang="ja-JP" altLang="ja-JP" sz="1400">
            <a:effectLst/>
          </a:endParaRPr>
        </a:p>
        <a:p>
          <a:r>
            <a:rPr kumimoji="1" lang="ja-JP" altLang="ja-JP" sz="1100">
              <a:solidFill>
                <a:schemeClr val="dk1"/>
              </a:solidFill>
              <a:effectLst/>
              <a:latin typeface="+mn-lt"/>
              <a:ea typeface="+mn-ea"/>
              <a:cs typeface="+mn-cs"/>
            </a:rPr>
            <a:t>公共施設等整備保全基金：公共施設の老朽化に伴う改修や維持補修の費用の財源を確保するため。</a:t>
          </a:r>
          <a:endParaRPr lang="ja-JP" altLang="ja-JP" sz="1400">
            <a:effectLst/>
          </a:endParaRPr>
        </a:p>
        <a:p>
          <a:r>
            <a:rPr kumimoji="1" lang="ja-JP" altLang="ja-JP" sz="1100">
              <a:solidFill>
                <a:schemeClr val="dk1"/>
              </a:solidFill>
              <a:effectLst/>
              <a:latin typeface="+mn-lt"/>
              <a:ea typeface="+mn-ea"/>
              <a:cs typeface="+mn-cs"/>
            </a:rPr>
            <a:t>久山町教育振興基金：豊かな人間性を育み、活力ある人材の育成など教育の振興に資するため。</a:t>
          </a:r>
          <a:endParaRPr lang="ja-JP" altLang="ja-JP" sz="1400">
            <a:effectLst/>
          </a:endParaRPr>
        </a:p>
        <a:p>
          <a:r>
            <a:rPr kumimoji="1" lang="ja-JP" altLang="ja-JP" sz="1100">
              <a:solidFill>
                <a:schemeClr val="dk1"/>
              </a:solidFill>
              <a:effectLst/>
              <a:latin typeface="+mn-lt"/>
              <a:ea typeface="+mn-ea"/>
              <a:cs typeface="+mn-cs"/>
            </a:rPr>
            <a:t>久山町農業振興基金：久山町の農業の振興に資するため。</a:t>
          </a:r>
          <a:endParaRPr lang="ja-JP" altLang="ja-JP" sz="1400">
            <a:effectLst/>
          </a:endParaRPr>
        </a:p>
        <a:p>
          <a:r>
            <a:rPr kumimoji="1" lang="ja-JP" altLang="ja-JP" sz="1100">
              <a:solidFill>
                <a:schemeClr val="dk1"/>
              </a:solidFill>
              <a:effectLst/>
              <a:latin typeface="+mn-lt"/>
              <a:ea typeface="+mn-ea"/>
              <a:cs typeface="+mn-cs"/>
            </a:rPr>
            <a:t>採石災害対策基金：採石終結処理後における災害対策及び災害復旧に資するため。</a:t>
          </a:r>
          <a:endParaRPr lang="ja-JP" altLang="ja-JP" sz="1400">
            <a:effectLst/>
          </a:endParaRPr>
        </a:p>
        <a:p>
          <a:r>
            <a:rPr kumimoji="1" lang="ja-JP" altLang="ja-JP" sz="1100">
              <a:solidFill>
                <a:schemeClr val="dk1"/>
              </a:solidFill>
              <a:effectLst/>
              <a:latin typeface="+mn-lt"/>
              <a:ea typeface="+mn-ea"/>
              <a:cs typeface="+mn-cs"/>
            </a:rPr>
            <a:t>宿泊税交付金基金：久山町の観光の振興を資するため</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公共施設等整備保全基金は</a:t>
          </a:r>
          <a:r>
            <a:rPr kumimoji="1" lang="en-US" altLang="ja-JP" sz="1100">
              <a:solidFill>
                <a:schemeClr val="dk1"/>
              </a:solidFill>
              <a:effectLst/>
              <a:latin typeface="+mn-lt"/>
              <a:ea typeface="+mn-ea"/>
              <a:cs typeface="+mn-cs"/>
            </a:rPr>
            <a:t>50,030</a:t>
          </a:r>
          <a:r>
            <a:rPr kumimoji="1" lang="ja-JP" altLang="ja-JP" sz="1100">
              <a:solidFill>
                <a:schemeClr val="dk1"/>
              </a:solidFill>
              <a:effectLst/>
              <a:latin typeface="+mn-lt"/>
              <a:ea typeface="+mn-ea"/>
              <a:cs typeface="+mn-cs"/>
            </a:rPr>
            <a:t>千円、久山町教育振興基金は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千円、宿泊税交付金基金は</a:t>
          </a:r>
          <a:r>
            <a:rPr kumimoji="1" lang="en-US" altLang="ja-JP" sz="1100">
              <a:solidFill>
                <a:schemeClr val="dk1"/>
              </a:solidFill>
              <a:effectLst/>
              <a:latin typeface="+mn-lt"/>
              <a:ea typeface="+mn-ea"/>
              <a:cs typeface="+mn-cs"/>
            </a:rPr>
            <a:t>1,508</a:t>
          </a:r>
          <a:r>
            <a:rPr kumimoji="1" lang="ja-JP" altLang="ja-JP" sz="1100">
              <a:solidFill>
                <a:schemeClr val="dk1"/>
              </a:solidFill>
              <a:effectLst/>
              <a:latin typeface="+mn-lt"/>
              <a:ea typeface="+mn-ea"/>
              <a:cs typeface="+mn-cs"/>
            </a:rPr>
            <a:t>千円、福岡市東部（伏谷）埋立場関連整備基金は</a:t>
          </a:r>
          <a:r>
            <a:rPr kumimoji="1" lang="en-US" altLang="ja-JP" sz="1100">
              <a:solidFill>
                <a:schemeClr val="dk1"/>
              </a:solidFill>
              <a:effectLst/>
              <a:latin typeface="+mn-lt"/>
              <a:ea typeface="+mn-ea"/>
              <a:cs typeface="+mn-cs"/>
            </a:rPr>
            <a:t>12,350</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円積立てを行った。また観光事業として、宿泊税交付金基金を</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千円取り崩しを行った。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福岡市東部（伏谷）埋立場関連整備基金：福岡市東部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伏谷</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埋立場周辺整備事業及び地域振興事業を計画的かつ有効に実施する。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決算余剰金による積立</a:t>
          </a:r>
          <a:r>
            <a:rPr kumimoji="1" lang="en-US" altLang="ja-JP" sz="1100">
              <a:solidFill>
                <a:schemeClr val="dk1"/>
              </a:solidFill>
              <a:effectLst/>
              <a:latin typeface="+mn-lt"/>
              <a:ea typeface="+mn-ea"/>
              <a:cs typeface="+mn-cs"/>
            </a:rPr>
            <a:t>230,000</a:t>
          </a:r>
          <a:r>
            <a:rPr kumimoji="1" lang="ja-JP" altLang="ja-JP" sz="1100">
              <a:solidFill>
                <a:schemeClr val="dk1"/>
              </a:solidFill>
              <a:effectLst/>
              <a:latin typeface="+mn-lt"/>
              <a:ea typeface="+mn-ea"/>
              <a:cs typeface="+mn-cs"/>
            </a:rPr>
            <a:t>千円、基金利息による積立</a:t>
          </a:r>
          <a:r>
            <a:rPr kumimoji="1" lang="en-US" altLang="ja-JP" sz="1100">
              <a:solidFill>
                <a:schemeClr val="dk1"/>
              </a:solidFill>
              <a:effectLst/>
              <a:latin typeface="+mn-lt"/>
              <a:ea typeface="+mn-ea"/>
              <a:cs typeface="+mn-cs"/>
            </a:rPr>
            <a:t>780</a:t>
          </a:r>
          <a:r>
            <a:rPr kumimoji="1" lang="ja-JP" altLang="ja-JP" sz="1100">
              <a:solidFill>
                <a:schemeClr val="dk1"/>
              </a:solidFill>
              <a:effectLst/>
              <a:latin typeface="+mn-lt"/>
              <a:ea typeface="+mn-ea"/>
              <a:cs typeface="+mn-cs"/>
            </a:rPr>
            <a:t>千円による増加。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は中期的な見通しのもとに決算剰余金を中心に積み立てることとしており、業務改善や見直しを行い不必要な経費の節減を継続していく。また投資的事業等は総合戦略に基づいたものを優先的に行い、他の事業は開始年度を先送りするなど財政状況を考慮しながら計画的に運用していく。併せて、物価高騰等の支援策として、今後町民に還元できる支援策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基金利息による</a:t>
          </a:r>
          <a:r>
            <a:rPr lang="en-US" altLang="ja-JP" sz="1100">
              <a:solidFill>
                <a:schemeClr val="dk1"/>
              </a:solidFill>
              <a:effectLst/>
              <a:latin typeface="+mn-lt"/>
              <a:ea typeface="+mn-ea"/>
              <a:cs typeface="+mn-cs"/>
            </a:rPr>
            <a:t>184</a:t>
          </a:r>
          <a:r>
            <a:rPr lang="ja-JP" altLang="ja-JP" sz="1100">
              <a:solidFill>
                <a:schemeClr val="dk1"/>
              </a:solidFill>
              <a:effectLst/>
              <a:latin typeface="+mn-lt"/>
              <a:ea typeface="+mn-ea"/>
              <a:cs typeface="+mn-cs"/>
            </a:rPr>
            <a:t>千円による増加。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今後も起債による事業が続くため、償還額は減少してきても、減債基金をある程度維持しておくことも必要であると考える。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34AA2E2-EC00-49B6-8DB8-91A1904E7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90931F-83CB-4155-BEE1-D6568A027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53F83121-889B-4746-A5FC-2A6A8B604EAE}"/>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B0B4E9D-ECA0-4EBE-8F1E-95862D36574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10579C7D-0D9B-4E54-B0E0-10A852C4888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D4A4D93E-68F2-4506-8868-D738B1B73FFF}"/>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3FA0A201-39F8-421E-AE35-9DE87EC1AF0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A92FA999-75FB-47A2-A620-D51423772DA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361FE6B-45D3-479B-ADB8-85CDC754BDB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505DC9D5-9AB9-4336-B240-D29120AFA6B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ABCA2419-D9A2-45D3-9033-E8EDB249745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CC03346-7CE2-4B00-B780-D21A4BEED8C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144518F4-0DDB-448C-AC9D-44BF6C29716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FA109668-3F6B-46DD-A4B7-7B38ABFC725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6D36ED5F-E746-4EF9-8C0C-81CACB5CCFE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99D4F3A7-269B-4A82-A459-9F6B8228F48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72B9F361-FFB1-4F95-A2C4-3BAD900286A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82F5BE95-1740-4D1E-891A-35FEC5761359}"/>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5A903A06-FE78-4BB9-AC96-7498DABB789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E282DDBD-E254-4585-8F2F-2DEC12685FA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8457657-E3A2-46B9-941D-F45DBDB4A84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2BFF0578-5F2F-4041-A696-BB43E7CDFBF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F8198F25-AA8C-40D3-8718-A50F6DE1D1E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95471DB6-E53D-4126-B305-D4451B58461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C693CAF3-4337-4439-8602-FD873A9A2B92}"/>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19140CF-EEDD-4F32-AD97-8824DD473B28}"/>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51AE2D7B-EA61-4AFB-9061-748264486BA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147112F-ACC9-42A9-A444-214688EEAEF7}"/>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F7C3AE81-8E23-471D-843E-5520D33B4CE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D4211421-5858-4C67-9B66-862005B1868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96E95179-01E7-494F-AE1C-4A804B3C44B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E6423F29-B42F-49CC-89B8-B0EABDA0692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420FD710-5CE3-427B-89E0-A27F18D3B17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90624000-5D66-4081-B5AA-CE452508A59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6FF70AB-CA3B-4184-96D6-59757AA7D9A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22D4661F-5C3E-4BF6-A0E0-E5229467EC9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DB7709E-189A-4774-9EDA-98D5A4C672F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193E80BE-C1DB-4B19-8056-994734A3766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44BDFADA-BDA4-41A6-A16A-B90FAE27166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C929ABF-69CE-4255-811B-ABE841F5621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88769307-5320-42B8-845B-97092C1C897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5A7218F3-CBFA-45FF-A855-E334FC01108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873EF119-8A5F-4419-9844-ED4E3E9EA6E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70273E5-F39E-4F59-9FB5-75ABED92B79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73E666F8-1BE1-4E34-BCD1-66195AEC462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23AB2CF-FB23-401C-8496-26ACB374FC0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35301E66-0235-4F04-9FBB-DD910E9E0A5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E1BD6C12-38EC-4BE3-BA58-8B775E4FAB3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C35DAEBD-8E96-496E-B85C-9AFCE53D8DF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3C94F7C8-4DB5-484D-9018-F5771F718EC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1CEC73F-A2E8-44A3-8F46-76A987F93B8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と比較して低い水準で推移している。しかし、施設の老朽化が進み、減価償却累計額が上昇している事に伴い、有形固定資産減価償却率も徐々に上昇してきている。今後も計画的な施設改修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E0A5CD4-870C-4DF8-9D13-8D405151C05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366CFD7-EF8F-44BD-8F48-104D457DB0F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A058C2F4-4E32-4827-8FF2-28640C1F8BA5}"/>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482B82EF-8435-4250-95F3-049A362EA685}"/>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7" name="テキスト ボックス 56">
          <a:extLst>
            <a:ext uri="{FF2B5EF4-FFF2-40B4-BE49-F238E27FC236}">
              <a16:creationId xmlns:a16="http://schemas.microsoft.com/office/drawing/2014/main" id="{58B5DCFC-3E32-41AA-9DAD-BCC10B034CEF}"/>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0FD519FF-D9AB-4D69-9CFB-F33E8A512C93}"/>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903AE600-CCE2-4C5A-9D1D-6A6CF2AB37A2}"/>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78B22846-A70D-442F-92E9-4027375244F0}"/>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D95BAFFA-BB2E-4760-9AB8-A2F0C31E7D67}"/>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75EF8216-37B6-433E-BA56-68DC349F61DB}"/>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BA6E2D3F-6326-44EC-ADB0-CFEA86A5060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63F885F-BE15-4B0D-AE2B-D683427CDF3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CF7F2961-E80B-4DC3-A908-6BEC8A830ED9}"/>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8D2A2F8-1CFF-4ACA-87BC-CE66E077A7BA}"/>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7" name="直線コネクタ 66">
          <a:extLst>
            <a:ext uri="{FF2B5EF4-FFF2-40B4-BE49-F238E27FC236}">
              <a16:creationId xmlns:a16="http://schemas.microsoft.com/office/drawing/2014/main" id="{4A001244-0BB4-44DB-9CFC-500858B59757}"/>
            </a:ext>
          </a:extLst>
        </xdr:cNvPr>
        <xdr:cNvCxnSpPr/>
      </xdr:nvCxnSpPr>
      <xdr:spPr>
        <a:xfrm flipV="1">
          <a:off x="4306570" y="531672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8" name="有形固定資産減価償却率最小値テキスト">
          <a:extLst>
            <a:ext uri="{FF2B5EF4-FFF2-40B4-BE49-F238E27FC236}">
              <a16:creationId xmlns:a16="http://schemas.microsoft.com/office/drawing/2014/main" id="{6D5F529D-3688-4570-B3D3-90032C765837}"/>
            </a:ext>
          </a:extLst>
        </xdr:cNvPr>
        <xdr:cNvSpPr txBox="1"/>
      </xdr:nvSpPr>
      <xdr:spPr>
        <a:xfrm>
          <a:off x="4359275" y="636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9" name="直線コネクタ 68">
          <a:extLst>
            <a:ext uri="{FF2B5EF4-FFF2-40B4-BE49-F238E27FC236}">
              <a16:creationId xmlns:a16="http://schemas.microsoft.com/office/drawing/2014/main" id="{6FCB4F4D-844E-4EC6-AF74-1142D1D179FE}"/>
            </a:ext>
          </a:extLst>
        </xdr:cNvPr>
        <xdr:cNvCxnSpPr/>
      </xdr:nvCxnSpPr>
      <xdr:spPr>
        <a:xfrm>
          <a:off x="4216400" y="63554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0" name="有形固定資産減価償却率最大値テキスト">
          <a:extLst>
            <a:ext uri="{FF2B5EF4-FFF2-40B4-BE49-F238E27FC236}">
              <a16:creationId xmlns:a16="http://schemas.microsoft.com/office/drawing/2014/main" id="{D8C32A15-4004-4948-952C-4D1A0FFEB1B3}"/>
            </a:ext>
          </a:extLst>
        </xdr:cNvPr>
        <xdr:cNvSpPr txBox="1"/>
      </xdr:nvSpPr>
      <xdr:spPr>
        <a:xfrm>
          <a:off x="4359275" y="510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1" name="直線コネクタ 70">
          <a:extLst>
            <a:ext uri="{FF2B5EF4-FFF2-40B4-BE49-F238E27FC236}">
              <a16:creationId xmlns:a16="http://schemas.microsoft.com/office/drawing/2014/main" id="{9C6EA985-85C9-4238-8C2D-5CA52B477AED}"/>
            </a:ext>
          </a:extLst>
        </xdr:cNvPr>
        <xdr:cNvCxnSpPr/>
      </xdr:nvCxnSpPr>
      <xdr:spPr>
        <a:xfrm>
          <a:off x="4216400" y="5316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2" name="有形固定資産減価償却率平均値テキスト">
          <a:extLst>
            <a:ext uri="{FF2B5EF4-FFF2-40B4-BE49-F238E27FC236}">
              <a16:creationId xmlns:a16="http://schemas.microsoft.com/office/drawing/2014/main" id="{D74EE3FA-653A-4F11-B192-8A30E27FA2D2}"/>
            </a:ext>
          </a:extLst>
        </xdr:cNvPr>
        <xdr:cNvSpPr txBox="1"/>
      </xdr:nvSpPr>
      <xdr:spPr>
        <a:xfrm>
          <a:off x="4359275"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3" name="フローチャート: 判断 72">
          <a:extLst>
            <a:ext uri="{FF2B5EF4-FFF2-40B4-BE49-F238E27FC236}">
              <a16:creationId xmlns:a16="http://schemas.microsoft.com/office/drawing/2014/main" id="{7D070F58-B15B-41B4-84F1-30600D01CCE7}"/>
            </a:ext>
          </a:extLst>
        </xdr:cNvPr>
        <xdr:cNvSpPr/>
      </xdr:nvSpPr>
      <xdr:spPr>
        <a:xfrm>
          <a:off x="4254500" y="602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4" name="フローチャート: 判断 73">
          <a:extLst>
            <a:ext uri="{FF2B5EF4-FFF2-40B4-BE49-F238E27FC236}">
              <a16:creationId xmlns:a16="http://schemas.microsoft.com/office/drawing/2014/main" id="{1F16BDC3-72FF-4093-9B29-1509FEB551A1}"/>
            </a:ext>
          </a:extLst>
        </xdr:cNvPr>
        <xdr:cNvSpPr/>
      </xdr:nvSpPr>
      <xdr:spPr>
        <a:xfrm>
          <a:off x="3616325" y="602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5" name="フローチャート: 判断 74">
          <a:extLst>
            <a:ext uri="{FF2B5EF4-FFF2-40B4-BE49-F238E27FC236}">
              <a16:creationId xmlns:a16="http://schemas.microsoft.com/office/drawing/2014/main" id="{7B88041F-7C08-4C31-85E3-E3483627DD2D}"/>
            </a:ext>
          </a:extLst>
        </xdr:cNvPr>
        <xdr:cNvSpPr/>
      </xdr:nvSpPr>
      <xdr:spPr>
        <a:xfrm>
          <a:off x="2930525" y="6010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6" name="フローチャート: 判断 75">
          <a:extLst>
            <a:ext uri="{FF2B5EF4-FFF2-40B4-BE49-F238E27FC236}">
              <a16:creationId xmlns:a16="http://schemas.microsoft.com/office/drawing/2014/main" id="{73BC50E8-EA80-4A0A-B4F7-B94BCE98FE4A}"/>
            </a:ext>
          </a:extLst>
        </xdr:cNvPr>
        <xdr:cNvSpPr/>
      </xdr:nvSpPr>
      <xdr:spPr>
        <a:xfrm>
          <a:off x="2244725" y="5998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7" name="フローチャート: 判断 76">
          <a:extLst>
            <a:ext uri="{FF2B5EF4-FFF2-40B4-BE49-F238E27FC236}">
              <a16:creationId xmlns:a16="http://schemas.microsoft.com/office/drawing/2014/main" id="{C38C4B80-8DCE-44B1-99F0-C37C16A1FDE7}"/>
            </a:ext>
          </a:extLst>
        </xdr:cNvPr>
        <xdr:cNvSpPr/>
      </xdr:nvSpPr>
      <xdr:spPr>
        <a:xfrm>
          <a:off x="1558925" y="60008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1CEE1D6-4907-4191-882E-BEBBB169AE39}"/>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38DB656-A5E7-489E-A7AA-02BC43FA731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A3319A4-90D6-47C0-B973-EE50E6E72EE7}"/>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D7A46D6-08E8-456D-B7ED-EC9FFD69C50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1C11653-B6C7-4A86-9C7D-EFA7EDBF3085}"/>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83" name="楕円 82">
          <a:extLst>
            <a:ext uri="{FF2B5EF4-FFF2-40B4-BE49-F238E27FC236}">
              <a16:creationId xmlns:a16="http://schemas.microsoft.com/office/drawing/2014/main" id="{6D3BC211-1A83-4742-9D41-3CE628993E93}"/>
            </a:ext>
          </a:extLst>
        </xdr:cNvPr>
        <xdr:cNvSpPr/>
      </xdr:nvSpPr>
      <xdr:spPr>
        <a:xfrm>
          <a:off x="4254500" y="56765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16146</xdr:rowOff>
    </xdr:from>
    <xdr:ext cx="405111" cy="259045"/>
    <xdr:sp macro="" textlink="">
      <xdr:nvSpPr>
        <xdr:cNvPr id="84" name="有形固定資産減価償却率該当値テキスト">
          <a:extLst>
            <a:ext uri="{FF2B5EF4-FFF2-40B4-BE49-F238E27FC236}">
              <a16:creationId xmlns:a16="http://schemas.microsoft.com/office/drawing/2014/main" id="{93851238-036A-42E3-9953-CAE2B3C0219F}"/>
            </a:ext>
          </a:extLst>
        </xdr:cNvPr>
        <xdr:cNvSpPr txBox="1"/>
      </xdr:nvSpPr>
      <xdr:spPr>
        <a:xfrm>
          <a:off x="4359275" y="553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136652</xdr:rowOff>
    </xdr:from>
    <xdr:to>
      <xdr:col>19</xdr:col>
      <xdr:colOff>187325</xdr:colOff>
      <xdr:row>30</xdr:row>
      <xdr:rowOff>66802</xdr:rowOff>
    </xdr:to>
    <xdr:sp macro="" textlink="">
      <xdr:nvSpPr>
        <xdr:cNvPr id="85" name="楕円 84">
          <a:extLst>
            <a:ext uri="{FF2B5EF4-FFF2-40B4-BE49-F238E27FC236}">
              <a16:creationId xmlns:a16="http://schemas.microsoft.com/office/drawing/2014/main" id="{E44ACA6F-C263-4FB4-AE25-CCD436886AFD}"/>
            </a:ext>
          </a:extLst>
        </xdr:cNvPr>
        <xdr:cNvSpPr/>
      </xdr:nvSpPr>
      <xdr:spPr>
        <a:xfrm>
          <a:off x="3616325" y="56548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16002</xdr:rowOff>
    </xdr:from>
    <xdr:to>
      <xdr:col>23</xdr:col>
      <xdr:colOff>85725</xdr:colOff>
      <xdr:row>30</xdr:row>
      <xdr:rowOff>44069</xdr:rowOff>
    </xdr:to>
    <xdr:cxnSp macro="">
      <xdr:nvCxnSpPr>
        <xdr:cNvPr id="86" name="直線コネクタ 85">
          <a:extLst>
            <a:ext uri="{FF2B5EF4-FFF2-40B4-BE49-F238E27FC236}">
              <a16:creationId xmlns:a16="http://schemas.microsoft.com/office/drawing/2014/main" id="{D5DEA874-E425-4D65-B96D-56CDE893ED92}"/>
            </a:ext>
          </a:extLst>
        </xdr:cNvPr>
        <xdr:cNvCxnSpPr/>
      </xdr:nvCxnSpPr>
      <xdr:spPr>
        <a:xfrm>
          <a:off x="3673475" y="5692902"/>
          <a:ext cx="62865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125857</xdr:rowOff>
    </xdr:from>
    <xdr:to>
      <xdr:col>15</xdr:col>
      <xdr:colOff>187325</xdr:colOff>
      <xdr:row>30</xdr:row>
      <xdr:rowOff>56007</xdr:rowOff>
    </xdr:to>
    <xdr:sp macro="" textlink="">
      <xdr:nvSpPr>
        <xdr:cNvPr id="87" name="楕円 86">
          <a:extLst>
            <a:ext uri="{FF2B5EF4-FFF2-40B4-BE49-F238E27FC236}">
              <a16:creationId xmlns:a16="http://schemas.microsoft.com/office/drawing/2014/main" id="{96ABB241-A216-4291-97BF-21EFB5035A57}"/>
            </a:ext>
          </a:extLst>
        </xdr:cNvPr>
        <xdr:cNvSpPr/>
      </xdr:nvSpPr>
      <xdr:spPr>
        <a:xfrm>
          <a:off x="2930525" y="56376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5207</xdr:rowOff>
    </xdr:from>
    <xdr:to>
      <xdr:col>19</xdr:col>
      <xdr:colOff>136525</xdr:colOff>
      <xdr:row>30</xdr:row>
      <xdr:rowOff>16002</xdr:rowOff>
    </xdr:to>
    <xdr:cxnSp macro="">
      <xdr:nvCxnSpPr>
        <xdr:cNvPr id="88" name="直線コネクタ 87">
          <a:extLst>
            <a:ext uri="{FF2B5EF4-FFF2-40B4-BE49-F238E27FC236}">
              <a16:creationId xmlns:a16="http://schemas.microsoft.com/office/drawing/2014/main" id="{DCAF1EB3-0768-4294-A0F6-964B9E24A6D1}"/>
            </a:ext>
          </a:extLst>
        </xdr:cNvPr>
        <xdr:cNvCxnSpPr/>
      </xdr:nvCxnSpPr>
      <xdr:spPr>
        <a:xfrm>
          <a:off x="2987675" y="5685282"/>
          <a:ext cx="685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104267</xdr:rowOff>
    </xdr:from>
    <xdr:to>
      <xdr:col>11</xdr:col>
      <xdr:colOff>187325</xdr:colOff>
      <xdr:row>30</xdr:row>
      <xdr:rowOff>34417</xdr:rowOff>
    </xdr:to>
    <xdr:sp macro="" textlink="">
      <xdr:nvSpPr>
        <xdr:cNvPr id="89" name="楕円 88">
          <a:extLst>
            <a:ext uri="{FF2B5EF4-FFF2-40B4-BE49-F238E27FC236}">
              <a16:creationId xmlns:a16="http://schemas.microsoft.com/office/drawing/2014/main" id="{51D08FB2-36BE-4E7B-A7AB-8733F5C37925}"/>
            </a:ext>
          </a:extLst>
        </xdr:cNvPr>
        <xdr:cNvSpPr/>
      </xdr:nvSpPr>
      <xdr:spPr>
        <a:xfrm>
          <a:off x="2244725" y="56224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155067</xdr:rowOff>
    </xdr:from>
    <xdr:to>
      <xdr:col>15</xdr:col>
      <xdr:colOff>136525</xdr:colOff>
      <xdr:row>30</xdr:row>
      <xdr:rowOff>5207</xdr:rowOff>
    </xdr:to>
    <xdr:cxnSp macro="">
      <xdr:nvCxnSpPr>
        <xdr:cNvPr id="90" name="直線コネクタ 89">
          <a:extLst>
            <a:ext uri="{FF2B5EF4-FFF2-40B4-BE49-F238E27FC236}">
              <a16:creationId xmlns:a16="http://schemas.microsoft.com/office/drawing/2014/main" id="{BB1EEA4B-3C12-4795-9D28-5A9ECABCA864}"/>
            </a:ext>
          </a:extLst>
        </xdr:cNvPr>
        <xdr:cNvCxnSpPr/>
      </xdr:nvCxnSpPr>
      <xdr:spPr>
        <a:xfrm>
          <a:off x="2301875" y="5670042"/>
          <a:ext cx="685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69723</xdr:rowOff>
    </xdr:from>
    <xdr:to>
      <xdr:col>7</xdr:col>
      <xdr:colOff>187325</xdr:colOff>
      <xdr:row>29</xdr:row>
      <xdr:rowOff>171323</xdr:rowOff>
    </xdr:to>
    <xdr:sp macro="" textlink="">
      <xdr:nvSpPr>
        <xdr:cNvPr id="91" name="楕円 90">
          <a:extLst>
            <a:ext uri="{FF2B5EF4-FFF2-40B4-BE49-F238E27FC236}">
              <a16:creationId xmlns:a16="http://schemas.microsoft.com/office/drawing/2014/main" id="{F112E28A-332B-4970-995D-915130F19B82}"/>
            </a:ext>
          </a:extLst>
        </xdr:cNvPr>
        <xdr:cNvSpPr/>
      </xdr:nvSpPr>
      <xdr:spPr>
        <a:xfrm>
          <a:off x="1558925" y="55815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120523</xdr:rowOff>
    </xdr:from>
    <xdr:to>
      <xdr:col>11</xdr:col>
      <xdr:colOff>136525</xdr:colOff>
      <xdr:row>29</xdr:row>
      <xdr:rowOff>155067</xdr:rowOff>
    </xdr:to>
    <xdr:cxnSp macro="">
      <xdr:nvCxnSpPr>
        <xdr:cNvPr id="92" name="直線コネクタ 91">
          <a:extLst>
            <a:ext uri="{FF2B5EF4-FFF2-40B4-BE49-F238E27FC236}">
              <a16:creationId xmlns:a16="http://schemas.microsoft.com/office/drawing/2014/main" id="{E25F2B4F-9057-4B82-97AA-B442DF5714D1}"/>
            </a:ext>
          </a:extLst>
        </xdr:cNvPr>
        <xdr:cNvCxnSpPr/>
      </xdr:nvCxnSpPr>
      <xdr:spPr>
        <a:xfrm>
          <a:off x="1616075" y="5638673"/>
          <a:ext cx="6858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3" name="n_1aveValue有形固定資産減価償却率">
          <a:extLst>
            <a:ext uri="{FF2B5EF4-FFF2-40B4-BE49-F238E27FC236}">
              <a16:creationId xmlns:a16="http://schemas.microsoft.com/office/drawing/2014/main" id="{EEF3BD1D-AA56-4749-A842-7F6A816442D2}"/>
            </a:ext>
          </a:extLst>
        </xdr:cNvPr>
        <xdr:cNvSpPr txBox="1"/>
      </xdr:nvSpPr>
      <xdr:spPr>
        <a:xfrm>
          <a:off x="347409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4" name="n_2aveValue有形固定資産減価償却率">
          <a:extLst>
            <a:ext uri="{FF2B5EF4-FFF2-40B4-BE49-F238E27FC236}">
              <a16:creationId xmlns:a16="http://schemas.microsoft.com/office/drawing/2014/main" id="{B29BC0C1-B5B5-4AD0-B462-53CF96063B56}"/>
            </a:ext>
          </a:extLst>
        </xdr:cNvPr>
        <xdr:cNvSpPr txBox="1"/>
      </xdr:nvSpPr>
      <xdr:spPr>
        <a:xfrm>
          <a:off x="2797819" y="610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5" name="n_3aveValue有形固定資産減価償却率">
          <a:extLst>
            <a:ext uri="{FF2B5EF4-FFF2-40B4-BE49-F238E27FC236}">
              <a16:creationId xmlns:a16="http://schemas.microsoft.com/office/drawing/2014/main" id="{C14CFEE0-234A-4361-8DBA-3878D3391934}"/>
            </a:ext>
          </a:extLst>
        </xdr:cNvPr>
        <xdr:cNvSpPr txBox="1"/>
      </xdr:nvSpPr>
      <xdr:spPr>
        <a:xfrm>
          <a:off x="2112019" y="60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6" name="n_4aveValue有形固定資産減価償却率">
          <a:extLst>
            <a:ext uri="{FF2B5EF4-FFF2-40B4-BE49-F238E27FC236}">
              <a16:creationId xmlns:a16="http://schemas.microsoft.com/office/drawing/2014/main" id="{7EA38F32-0304-40DB-9FD7-FD09C593B4AD}"/>
            </a:ext>
          </a:extLst>
        </xdr:cNvPr>
        <xdr:cNvSpPr txBox="1"/>
      </xdr:nvSpPr>
      <xdr:spPr>
        <a:xfrm>
          <a:off x="1426219" y="6093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83329</xdr:rowOff>
    </xdr:from>
    <xdr:ext cx="405111" cy="259045"/>
    <xdr:sp macro="" textlink="">
      <xdr:nvSpPr>
        <xdr:cNvPr id="97" name="n_1mainValue有形固定資産減価償却率">
          <a:extLst>
            <a:ext uri="{FF2B5EF4-FFF2-40B4-BE49-F238E27FC236}">
              <a16:creationId xmlns:a16="http://schemas.microsoft.com/office/drawing/2014/main" id="{0429E376-A4FA-4EB9-BE6F-F4DE5105CC3A}"/>
            </a:ext>
          </a:extLst>
        </xdr:cNvPr>
        <xdr:cNvSpPr txBox="1"/>
      </xdr:nvSpPr>
      <xdr:spPr>
        <a:xfrm>
          <a:off x="3474094" y="5439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72534</xdr:rowOff>
    </xdr:from>
    <xdr:ext cx="405111" cy="259045"/>
    <xdr:sp macro="" textlink="">
      <xdr:nvSpPr>
        <xdr:cNvPr id="98" name="n_2mainValue有形固定資産減価償却率">
          <a:extLst>
            <a:ext uri="{FF2B5EF4-FFF2-40B4-BE49-F238E27FC236}">
              <a16:creationId xmlns:a16="http://schemas.microsoft.com/office/drawing/2014/main" id="{9691337C-DDCC-4D19-BB92-FEC59B8CEC4C}"/>
            </a:ext>
          </a:extLst>
        </xdr:cNvPr>
        <xdr:cNvSpPr txBox="1"/>
      </xdr:nvSpPr>
      <xdr:spPr>
        <a:xfrm>
          <a:off x="2797819" y="542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50944</xdr:rowOff>
    </xdr:from>
    <xdr:ext cx="405111" cy="259045"/>
    <xdr:sp macro="" textlink="">
      <xdr:nvSpPr>
        <xdr:cNvPr id="99" name="n_3mainValue有形固定資産減価償却率">
          <a:extLst>
            <a:ext uri="{FF2B5EF4-FFF2-40B4-BE49-F238E27FC236}">
              <a16:creationId xmlns:a16="http://schemas.microsoft.com/office/drawing/2014/main" id="{280DCD44-DFED-4CAD-A4BC-440355988199}"/>
            </a:ext>
          </a:extLst>
        </xdr:cNvPr>
        <xdr:cNvSpPr txBox="1"/>
      </xdr:nvSpPr>
      <xdr:spPr>
        <a:xfrm>
          <a:off x="2112019" y="540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16400</xdr:rowOff>
    </xdr:from>
    <xdr:ext cx="405111" cy="259045"/>
    <xdr:sp macro="" textlink="">
      <xdr:nvSpPr>
        <xdr:cNvPr id="100" name="n_4mainValue有形固定資産減価償却率">
          <a:extLst>
            <a:ext uri="{FF2B5EF4-FFF2-40B4-BE49-F238E27FC236}">
              <a16:creationId xmlns:a16="http://schemas.microsoft.com/office/drawing/2014/main" id="{BA2CD8C1-D835-4EDD-9F26-B31214BBF003}"/>
            </a:ext>
          </a:extLst>
        </xdr:cNvPr>
        <xdr:cNvSpPr txBox="1"/>
      </xdr:nvSpPr>
      <xdr:spPr>
        <a:xfrm>
          <a:off x="1426219" y="536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C8CC992-8315-4B34-A6F5-0B231E8A52F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DFDA9402-D686-45AB-9E05-993B5F20875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CED3361-1214-4FA8-8C15-A785289C234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6144207-632A-42AF-8DA9-107ABE46F1C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DACA47F8-31A7-49B1-A885-281F6217548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D127EB5-70ED-47DD-9B0E-C8614B2AF58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28A458C-00A9-463B-9C40-BFC580511D57}"/>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A516CA2-FE25-4E2B-B904-4E53BA8EA06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7B6E571-8988-4408-87D7-79F1D09014F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F8B8A9C-FFD2-4D39-AC96-41C0334EAAE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96A19CA-1B99-4780-AA52-94C0F5D1912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9530AEC-A4B7-4FF7-8F1F-59FE8030C8B7}"/>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F37BAC2-4445-4030-BD25-0563F8131E8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投資的事業に起債を充当する事が多いため、債務償還比率は類似団体と比較すると高い傾向にあった。令和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年度は充当可能財源となる基金に積立ができた</a:t>
          </a:r>
          <a:r>
            <a:rPr kumimoji="1" lang="ja-JP" altLang="en-US" sz="1100">
              <a:solidFill>
                <a:schemeClr val="dk1"/>
              </a:solidFill>
              <a:effectLst/>
              <a:latin typeface="+mn-lt"/>
              <a:ea typeface="+mn-ea"/>
              <a:cs typeface="+mn-cs"/>
            </a:rPr>
            <a:t>が、物価高騰の影響や人件費が上がったため高くなった。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C937170-DA51-4092-A957-63DF9A19676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A506499-187A-48BA-9329-40C844492A2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8DE50CD-62C8-4684-A702-999B8DFA327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253D0B8C-8C29-4D81-A6A4-DF03DD96612C}"/>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72CBD355-DE55-432F-A422-84679225B72F}"/>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6316BD7B-FBA3-42A4-8D1D-E41B6A36111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DE29FA81-91E0-4AB8-9928-C09381AB513C}"/>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E0B7CA7-5B5C-4AFB-B64B-A7314483024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9294B6EE-4E7C-4BD4-AAFA-2ED0E080D786}"/>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4CFF736-2F9B-4FC6-9961-26E878054D5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21091C0-FBB2-4028-8430-B3193F8F531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FFDD70A-3725-48C8-B575-F0A81EEB9469}"/>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35C98221-35E1-47E6-83F2-098F04CD1832}"/>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26FCCACB-3DC2-4C76-AA0C-1D64C4BAF069}"/>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723256E-683F-42CD-B466-89DA43BEB633}"/>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545B3F7-5967-41C6-9CAD-6C8FE54EDBC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F7CDC815-1FE3-421E-B2F9-FCF7C7E5EF1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1" name="直線コネクタ 130">
          <a:extLst>
            <a:ext uri="{FF2B5EF4-FFF2-40B4-BE49-F238E27FC236}">
              <a16:creationId xmlns:a16="http://schemas.microsoft.com/office/drawing/2014/main" id="{035A7F36-554B-4FC0-919F-F03E7BC2E110}"/>
            </a:ext>
          </a:extLst>
        </xdr:cNvPr>
        <xdr:cNvCxnSpPr/>
      </xdr:nvCxnSpPr>
      <xdr:spPr>
        <a:xfrm flipV="1">
          <a:off x="13326745" y="505822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2" name="債務償還比率最小値テキスト">
          <a:extLst>
            <a:ext uri="{FF2B5EF4-FFF2-40B4-BE49-F238E27FC236}">
              <a16:creationId xmlns:a16="http://schemas.microsoft.com/office/drawing/2014/main" id="{6C57E5FA-67CF-4F4B-A593-4C377064B5E1}"/>
            </a:ext>
          </a:extLst>
        </xdr:cNvPr>
        <xdr:cNvSpPr txBox="1"/>
      </xdr:nvSpPr>
      <xdr:spPr>
        <a:xfrm>
          <a:off x="13379450" y="65133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3" name="直線コネクタ 132">
          <a:extLst>
            <a:ext uri="{FF2B5EF4-FFF2-40B4-BE49-F238E27FC236}">
              <a16:creationId xmlns:a16="http://schemas.microsoft.com/office/drawing/2014/main" id="{C57C32C4-A155-4D65-B02F-DEEF0959EFB1}"/>
            </a:ext>
          </a:extLst>
        </xdr:cNvPr>
        <xdr:cNvCxnSpPr/>
      </xdr:nvCxnSpPr>
      <xdr:spPr>
        <a:xfrm>
          <a:off x="13255625" y="65158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1DD1C20E-176B-4C0B-B741-45CE25F9F3A6}"/>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EB5008D-E4F4-4114-8901-5821A15915D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6" name="債務償還比率平均値テキスト">
          <a:extLst>
            <a:ext uri="{FF2B5EF4-FFF2-40B4-BE49-F238E27FC236}">
              <a16:creationId xmlns:a16="http://schemas.microsoft.com/office/drawing/2014/main" id="{6D3908E3-4C70-4A30-BFAF-2431C9EC04D5}"/>
            </a:ext>
          </a:extLst>
        </xdr:cNvPr>
        <xdr:cNvSpPr txBox="1"/>
      </xdr:nvSpPr>
      <xdr:spPr>
        <a:xfrm>
          <a:off x="13379450" y="5211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7" name="フローチャート: 判断 136">
          <a:extLst>
            <a:ext uri="{FF2B5EF4-FFF2-40B4-BE49-F238E27FC236}">
              <a16:creationId xmlns:a16="http://schemas.microsoft.com/office/drawing/2014/main" id="{856EEE5C-7BA3-4CE1-A3D3-9B6CA57B5F9D}"/>
            </a:ext>
          </a:extLst>
        </xdr:cNvPr>
        <xdr:cNvSpPr/>
      </xdr:nvSpPr>
      <xdr:spPr>
        <a:xfrm>
          <a:off x="13293725" y="5350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8" name="フローチャート: 判断 137">
          <a:extLst>
            <a:ext uri="{FF2B5EF4-FFF2-40B4-BE49-F238E27FC236}">
              <a16:creationId xmlns:a16="http://schemas.microsoft.com/office/drawing/2014/main" id="{C1570767-2667-4948-A73D-57B91A110313}"/>
            </a:ext>
          </a:extLst>
        </xdr:cNvPr>
        <xdr:cNvSpPr/>
      </xdr:nvSpPr>
      <xdr:spPr>
        <a:xfrm>
          <a:off x="12646025" y="53559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9" name="フローチャート: 判断 138">
          <a:extLst>
            <a:ext uri="{FF2B5EF4-FFF2-40B4-BE49-F238E27FC236}">
              <a16:creationId xmlns:a16="http://schemas.microsoft.com/office/drawing/2014/main" id="{45B35263-ADDA-471E-931F-054719F5BBD9}"/>
            </a:ext>
          </a:extLst>
        </xdr:cNvPr>
        <xdr:cNvSpPr/>
      </xdr:nvSpPr>
      <xdr:spPr>
        <a:xfrm>
          <a:off x="11960225" y="5354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0" name="フローチャート: 判断 139">
          <a:extLst>
            <a:ext uri="{FF2B5EF4-FFF2-40B4-BE49-F238E27FC236}">
              <a16:creationId xmlns:a16="http://schemas.microsoft.com/office/drawing/2014/main" id="{874C7E55-3507-4DC5-9BB0-4F736DC5C6D4}"/>
            </a:ext>
          </a:extLst>
        </xdr:cNvPr>
        <xdr:cNvSpPr/>
      </xdr:nvSpPr>
      <xdr:spPr>
        <a:xfrm>
          <a:off x="11274425" y="5351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1" name="フローチャート: 判断 140">
          <a:extLst>
            <a:ext uri="{FF2B5EF4-FFF2-40B4-BE49-F238E27FC236}">
              <a16:creationId xmlns:a16="http://schemas.microsoft.com/office/drawing/2014/main" id="{95111B98-3FD4-4517-802C-044507779AD1}"/>
            </a:ext>
          </a:extLst>
        </xdr:cNvPr>
        <xdr:cNvSpPr/>
      </xdr:nvSpPr>
      <xdr:spPr>
        <a:xfrm>
          <a:off x="10588625" y="54871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946BF92-B704-4059-9E0D-455570F20095}"/>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F7578BC-D018-42CC-88FA-CFDE382BFDE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B2FD7B5-681E-4427-B085-CCDB9BE71CC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93D7504-4E95-4B51-8DE1-3072240C48D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3CB9B60-0A8D-4A9D-9A74-46709A922B7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34937</xdr:rowOff>
    </xdr:from>
    <xdr:to>
      <xdr:col>76</xdr:col>
      <xdr:colOff>73025</xdr:colOff>
      <xdr:row>28</xdr:row>
      <xdr:rowOff>136537</xdr:rowOff>
    </xdr:to>
    <xdr:sp macro="" textlink="">
      <xdr:nvSpPr>
        <xdr:cNvPr id="147" name="楕円 146">
          <a:extLst>
            <a:ext uri="{FF2B5EF4-FFF2-40B4-BE49-F238E27FC236}">
              <a16:creationId xmlns:a16="http://schemas.microsoft.com/office/drawing/2014/main" id="{01DB407C-4B34-44AD-B447-B980D7EA2791}"/>
            </a:ext>
          </a:extLst>
        </xdr:cNvPr>
        <xdr:cNvSpPr/>
      </xdr:nvSpPr>
      <xdr:spPr>
        <a:xfrm>
          <a:off x="13293725" y="53879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13364</xdr:rowOff>
    </xdr:from>
    <xdr:ext cx="469744" cy="259045"/>
    <xdr:sp macro="" textlink="">
      <xdr:nvSpPr>
        <xdr:cNvPr id="148" name="債務償還比率該当値テキスト">
          <a:extLst>
            <a:ext uri="{FF2B5EF4-FFF2-40B4-BE49-F238E27FC236}">
              <a16:creationId xmlns:a16="http://schemas.microsoft.com/office/drawing/2014/main" id="{25909C5C-E15C-4DDF-BA56-26F69BCB3D9E}"/>
            </a:ext>
          </a:extLst>
        </xdr:cNvPr>
        <xdr:cNvSpPr txBox="1"/>
      </xdr:nvSpPr>
      <xdr:spPr>
        <a:xfrm>
          <a:off x="13379450" y="536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10468</xdr:rowOff>
    </xdr:from>
    <xdr:to>
      <xdr:col>72</xdr:col>
      <xdr:colOff>123825</xdr:colOff>
      <xdr:row>28</xdr:row>
      <xdr:rowOff>112068</xdr:rowOff>
    </xdr:to>
    <xdr:sp macro="" textlink="">
      <xdr:nvSpPr>
        <xdr:cNvPr id="149" name="楕円 148">
          <a:extLst>
            <a:ext uri="{FF2B5EF4-FFF2-40B4-BE49-F238E27FC236}">
              <a16:creationId xmlns:a16="http://schemas.microsoft.com/office/drawing/2014/main" id="{5BD8937A-1EB6-4B4F-874D-682DD5A1DA7F}"/>
            </a:ext>
          </a:extLst>
        </xdr:cNvPr>
        <xdr:cNvSpPr/>
      </xdr:nvSpPr>
      <xdr:spPr>
        <a:xfrm>
          <a:off x="12646025" y="53603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61268</xdr:rowOff>
    </xdr:from>
    <xdr:to>
      <xdr:col>76</xdr:col>
      <xdr:colOff>22225</xdr:colOff>
      <xdr:row>28</xdr:row>
      <xdr:rowOff>85737</xdr:rowOff>
    </xdr:to>
    <xdr:cxnSp macro="">
      <xdr:nvCxnSpPr>
        <xdr:cNvPr id="150" name="直線コネクタ 149">
          <a:extLst>
            <a:ext uri="{FF2B5EF4-FFF2-40B4-BE49-F238E27FC236}">
              <a16:creationId xmlns:a16="http://schemas.microsoft.com/office/drawing/2014/main" id="{2659CE97-E10D-4B35-B5B8-B89F82893053}"/>
            </a:ext>
          </a:extLst>
        </xdr:cNvPr>
        <xdr:cNvCxnSpPr/>
      </xdr:nvCxnSpPr>
      <xdr:spPr>
        <a:xfrm>
          <a:off x="12693650" y="5417493"/>
          <a:ext cx="638175" cy="1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125307</xdr:rowOff>
    </xdr:from>
    <xdr:to>
      <xdr:col>68</xdr:col>
      <xdr:colOff>123825</xdr:colOff>
      <xdr:row>29</xdr:row>
      <xdr:rowOff>55457</xdr:rowOff>
    </xdr:to>
    <xdr:sp macro="" textlink="">
      <xdr:nvSpPr>
        <xdr:cNvPr id="151" name="楕円 150">
          <a:extLst>
            <a:ext uri="{FF2B5EF4-FFF2-40B4-BE49-F238E27FC236}">
              <a16:creationId xmlns:a16="http://schemas.microsoft.com/office/drawing/2014/main" id="{BBD7998F-C548-45BC-A0F8-91002F41773A}"/>
            </a:ext>
          </a:extLst>
        </xdr:cNvPr>
        <xdr:cNvSpPr/>
      </xdr:nvSpPr>
      <xdr:spPr>
        <a:xfrm>
          <a:off x="11960225" y="54751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61268</xdr:rowOff>
    </xdr:from>
    <xdr:to>
      <xdr:col>72</xdr:col>
      <xdr:colOff>73025</xdr:colOff>
      <xdr:row>29</xdr:row>
      <xdr:rowOff>4657</xdr:rowOff>
    </xdr:to>
    <xdr:cxnSp macro="">
      <xdr:nvCxnSpPr>
        <xdr:cNvPr id="152" name="直線コネクタ 151">
          <a:extLst>
            <a:ext uri="{FF2B5EF4-FFF2-40B4-BE49-F238E27FC236}">
              <a16:creationId xmlns:a16="http://schemas.microsoft.com/office/drawing/2014/main" id="{69AA71CA-8070-4A18-B685-A4BA9054137A}"/>
            </a:ext>
          </a:extLst>
        </xdr:cNvPr>
        <xdr:cNvCxnSpPr/>
      </xdr:nvCxnSpPr>
      <xdr:spPr>
        <a:xfrm flipV="1">
          <a:off x="12007850" y="5417493"/>
          <a:ext cx="685800" cy="10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57967</xdr:rowOff>
    </xdr:from>
    <xdr:to>
      <xdr:col>64</xdr:col>
      <xdr:colOff>123825</xdr:colOff>
      <xdr:row>28</xdr:row>
      <xdr:rowOff>159567</xdr:rowOff>
    </xdr:to>
    <xdr:sp macro="" textlink="">
      <xdr:nvSpPr>
        <xdr:cNvPr id="153" name="楕円 152">
          <a:extLst>
            <a:ext uri="{FF2B5EF4-FFF2-40B4-BE49-F238E27FC236}">
              <a16:creationId xmlns:a16="http://schemas.microsoft.com/office/drawing/2014/main" id="{C8BE8791-A808-429A-8C74-B1B45672A7A3}"/>
            </a:ext>
          </a:extLst>
        </xdr:cNvPr>
        <xdr:cNvSpPr/>
      </xdr:nvSpPr>
      <xdr:spPr>
        <a:xfrm>
          <a:off x="11274425" y="54110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108767</xdr:rowOff>
    </xdr:from>
    <xdr:to>
      <xdr:col>68</xdr:col>
      <xdr:colOff>73025</xdr:colOff>
      <xdr:row>29</xdr:row>
      <xdr:rowOff>4657</xdr:rowOff>
    </xdr:to>
    <xdr:cxnSp macro="">
      <xdr:nvCxnSpPr>
        <xdr:cNvPr id="154" name="直線コネクタ 153">
          <a:extLst>
            <a:ext uri="{FF2B5EF4-FFF2-40B4-BE49-F238E27FC236}">
              <a16:creationId xmlns:a16="http://schemas.microsoft.com/office/drawing/2014/main" id="{FAF0BD0A-2C67-448A-BE2A-AD31AF936DD7}"/>
            </a:ext>
          </a:extLst>
        </xdr:cNvPr>
        <xdr:cNvCxnSpPr/>
      </xdr:nvCxnSpPr>
      <xdr:spPr>
        <a:xfrm>
          <a:off x="11322050" y="5458642"/>
          <a:ext cx="685800" cy="6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166364</xdr:rowOff>
    </xdr:from>
    <xdr:to>
      <xdr:col>60</xdr:col>
      <xdr:colOff>123825</xdr:colOff>
      <xdr:row>30</xdr:row>
      <xdr:rowOff>96514</xdr:rowOff>
    </xdr:to>
    <xdr:sp macro="" textlink="">
      <xdr:nvSpPr>
        <xdr:cNvPr id="155" name="楕円 154">
          <a:extLst>
            <a:ext uri="{FF2B5EF4-FFF2-40B4-BE49-F238E27FC236}">
              <a16:creationId xmlns:a16="http://schemas.microsoft.com/office/drawing/2014/main" id="{45EABEC2-C0B7-489C-97C6-0E721801CDF8}"/>
            </a:ext>
          </a:extLst>
        </xdr:cNvPr>
        <xdr:cNvSpPr/>
      </xdr:nvSpPr>
      <xdr:spPr>
        <a:xfrm>
          <a:off x="10588625" y="5678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108767</xdr:rowOff>
    </xdr:from>
    <xdr:to>
      <xdr:col>64</xdr:col>
      <xdr:colOff>73025</xdr:colOff>
      <xdr:row>30</xdr:row>
      <xdr:rowOff>45714</xdr:rowOff>
    </xdr:to>
    <xdr:cxnSp macro="">
      <xdr:nvCxnSpPr>
        <xdr:cNvPr id="156" name="直線コネクタ 155">
          <a:extLst>
            <a:ext uri="{FF2B5EF4-FFF2-40B4-BE49-F238E27FC236}">
              <a16:creationId xmlns:a16="http://schemas.microsoft.com/office/drawing/2014/main" id="{8CF3803A-5A95-4FDC-9596-0AD89543D5BF}"/>
            </a:ext>
          </a:extLst>
        </xdr:cNvPr>
        <xdr:cNvCxnSpPr/>
      </xdr:nvCxnSpPr>
      <xdr:spPr>
        <a:xfrm flipV="1">
          <a:off x="10636250" y="5458642"/>
          <a:ext cx="685800" cy="26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7" name="n_1aveValue債務償還比率">
          <a:extLst>
            <a:ext uri="{FF2B5EF4-FFF2-40B4-BE49-F238E27FC236}">
              <a16:creationId xmlns:a16="http://schemas.microsoft.com/office/drawing/2014/main" id="{9B76A863-F76A-4ED1-8552-D681765177FD}"/>
            </a:ext>
          </a:extLst>
        </xdr:cNvPr>
        <xdr:cNvSpPr txBox="1"/>
      </xdr:nvSpPr>
      <xdr:spPr>
        <a:xfrm>
          <a:off x="12465127" y="51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8" name="n_2aveValue債務償還比率">
          <a:extLst>
            <a:ext uri="{FF2B5EF4-FFF2-40B4-BE49-F238E27FC236}">
              <a16:creationId xmlns:a16="http://schemas.microsoft.com/office/drawing/2014/main" id="{31198E3C-DC73-44FF-89BE-EB257DFD6653}"/>
            </a:ext>
          </a:extLst>
        </xdr:cNvPr>
        <xdr:cNvSpPr txBox="1"/>
      </xdr:nvSpPr>
      <xdr:spPr>
        <a:xfrm>
          <a:off x="11788852" y="514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9" name="n_3aveValue債務償還比率">
          <a:extLst>
            <a:ext uri="{FF2B5EF4-FFF2-40B4-BE49-F238E27FC236}">
              <a16:creationId xmlns:a16="http://schemas.microsoft.com/office/drawing/2014/main" id="{19240242-834E-46FC-822A-E174A1347A7D}"/>
            </a:ext>
          </a:extLst>
        </xdr:cNvPr>
        <xdr:cNvSpPr txBox="1"/>
      </xdr:nvSpPr>
      <xdr:spPr>
        <a:xfrm>
          <a:off x="11103052" y="513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60" name="n_4aveValue債務償還比率">
          <a:extLst>
            <a:ext uri="{FF2B5EF4-FFF2-40B4-BE49-F238E27FC236}">
              <a16:creationId xmlns:a16="http://schemas.microsoft.com/office/drawing/2014/main" id="{7DEF33FE-FBF8-4954-9798-5853310A4E55}"/>
            </a:ext>
          </a:extLst>
        </xdr:cNvPr>
        <xdr:cNvSpPr txBox="1"/>
      </xdr:nvSpPr>
      <xdr:spPr>
        <a:xfrm>
          <a:off x="10417252" y="527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103195</xdr:rowOff>
    </xdr:from>
    <xdr:ext cx="469744" cy="259045"/>
    <xdr:sp macro="" textlink="">
      <xdr:nvSpPr>
        <xdr:cNvPr id="161" name="n_1mainValue債務償還比率">
          <a:extLst>
            <a:ext uri="{FF2B5EF4-FFF2-40B4-BE49-F238E27FC236}">
              <a16:creationId xmlns:a16="http://schemas.microsoft.com/office/drawing/2014/main" id="{257E9D72-D12B-4277-9DB3-1C1EFD5D0BB1}"/>
            </a:ext>
          </a:extLst>
        </xdr:cNvPr>
        <xdr:cNvSpPr txBox="1"/>
      </xdr:nvSpPr>
      <xdr:spPr>
        <a:xfrm>
          <a:off x="12465127" y="545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46584</xdr:rowOff>
    </xdr:from>
    <xdr:ext cx="469744" cy="259045"/>
    <xdr:sp macro="" textlink="">
      <xdr:nvSpPr>
        <xdr:cNvPr id="162" name="n_2mainValue債務償還比率">
          <a:extLst>
            <a:ext uri="{FF2B5EF4-FFF2-40B4-BE49-F238E27FC236}">
              <a16:creationId xmlns:a16="http://schemas.microsoft.com/office/drawing/2014/main" id="{5F66ED06-2DAB-4A19-8225-0C845D2361EE}"/>
            </a:ext>
          </a:extLst>
        </xdr:cNvPr>
        <xdr:cNvSpPr txBox="1"/>
      </xdr:nvSpPr>
      <xdr:spPr>
        <a:xfrm>
          <a:off x="11788852" y="556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150694</xdr:rowOff>
    </xdr:from>
    <xdr:ext cx="469744" cy="259045"/>
    <xdr:sp macro="" textlink="">
      <xdr:nvSpPr>
        <xdr:cNvPr id="163" name="n_3mainValue債務償還比率">
          <a:extLst>
            <a:ext uri="{FF2B5EF4-FFF2-40B4-BE49-F238E27FC236}">
              <a16:creationId xmlns:a16="http://schemas.microsoft.com/office/drawing/2014/main" id="{626669E8-6597-4DC3-BEED-6B7C50890FD3}"/>
            </a:ext>
          </a:extLst>
        </xdr:cNvPr>
        <xdr:cNvSpPr txBox="1"/>
      </xdr:nvSpPr>
      <xdr:spPr>
        <a:xfrm>
          <a:off x="11103052" y="550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87641</xdr:rowOff>
    </xdr:from>
    <xdr:ext cx="469744" cy="259045"/>
    <xdr:sp macro="" textlink="">
      <xdr:nvSpPr>
        <xdr:cNvPr id="164" name="n_4mainValue債務償還比率">
          <a:extLst>
            <a:ext uri="{FF2B5EF4-FFF2-40B4-BE49-F238E27FC236}">
              <a16:creationId xmlns:a16="http://schemas.microsoft.com/office/drawing/2014/main" id="{A48457D6-A587-402D-B09F-100085F85307}"/>
            </a:ext>
          </a:extLst>
        </xdr:cNvPr>
        <xdr:cNvSpPr txBox="1"/>
      </xdr:nvSpPr>
      <xdr:spPr>
        <a:xfrm>
          <a:off x="10417252" y="576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6499C83-A348-4179-A556-F5833C0B738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B2219B4-8E26-4347-8806-C8F31DB4391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066FCD8-DED6-437C-BDFB-62CD19EC4C9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308BD2F-ED6E-4847-8DC6-D4C359ED108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7E1853D-7ADE-4EF3-944D-C3DD7126D6D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D557B13-6727-4F50-89DC-8D961672AEF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F535E6-62F7-456B-8D64-91E4F2B3D6E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9F49AC-3027-4B51-82D3-B063E8B4BC1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1AAE19-8134-4E43-B0EB-94EE2C6F49B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CC8980-7A62-4F58-9942-78F63D6016B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8D2E1E-D157-4E1D-A1F5-A05CE14CA18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A96765-5B11-4636-9F6A-6EBFC752FD7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56A440-671D-4E2C-9458-1DD915E6DA8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115219-1FB0-4C85-86F5-5C52E7393C5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A8E124-A81A-4CB0-9750-0ABB73413E7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7391A8-0EF2-477B-BC37-AF81BDEB00E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4EF548-65DF-4433-B560-176B2DCD64C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3BA488-4AED-4BB7-9645-D549E92155C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E865C9-4652-402A-B781-866DB2D6C8B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0EE464-BB71-4D40-A993-87ECCDA0590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471E76-3B69-4762-8804-0F31FD54F94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A7E9EA-57D6-48A7-9FF3-AA8CDE4A81E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FEF512-48BE-485A-81CD-86B5B912036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529C8D-E3D3-49BF-80B8-AD2DD69D965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5F5CFA-D8DD-44C3-9EF5-84AB67C3E14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B91C8A-6588-4672-9776-E35CB4E8B44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C522A1-B2A5-4D45-A1DB-19A0AF5EA81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C63F53-F473-4CB8-BBE2-6EAABD60845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80745E-7020-4308-93A2-F265565CC7E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468516-DA11-4C2E-B939-2D2D4B8630F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ADCB6B-AB85-4C74-9BEC-93D9236E410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48B976-7C9F-415B-8AAF-39F1A04510C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6FB26A-C1C1-46C0-A29E-FFD051BFB97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F24841-07DB-4964-BBB0-38E6ADD88B9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26BF3A-0C6E-4B7C-BCC4-80E419AF44D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225779-4D4E-4174-850D-ACF457A9A5B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E4A8B6-DEE6-43C9-9CC3-3FB9C655C38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90D52E-303B-436D-96B4-CE60DF97778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B72FEB-210B-491E-A040-98B5B2C6CA6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933D25-4937-4D91-BD83-F090ACEDD4D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B37DB4-2B68-4AFC-82F4-45B614A57AE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7F0F6F4-DE94-464C-8373-7F9BD9C9888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2D5A5D-195D-424B-A401-611EDD1F8A2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5E139BF-DB8A-4623-BE93-87BEBDAABF8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67AB02-157A-4F25-86C7-8ED55C6CC68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893964F-FAE2-4470-80DE-B75A60B5FAE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0C3BA59-0F46-48B0-9686-43879AF5086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20D326-86D9-4581-B97F-C98EE9EBA15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37BF32F-0338-41CF-B90C-8084024AA892}"/>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EF8ECDE-98CB-4202-991A-923875E14E6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639FF9-E856-4CD3-B2D1-5D8C1D32AB7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2E9E1E-9C5D-4BD3-832E-89FC264B91C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6CFBAC9-6F5B-4CCB-BBCE-6A1187A6856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591CE72-D875-4DF8-8EA0-0718A1BDCE1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9E8C28-A1E2-44CA-8F2A-D26EA58D664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EF89DFF-4891-4C30-A2AA-D2AEE95BEE5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814E1C8-93E5-4ACC-B623-2FFE9D38BBA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A5AF67E-2906-42EF-9D3B-06C03CFEFCF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78C882-227F-44D1-B89F-A5A1ABE146B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AFC4746-9D37-44C2-A1F5-5B60A9815D3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F8DCC0D-F3F0-4868-979E-86466737C6B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A3D6BF15-1AE8-44D8-A61E-3958AC95DAB2}"/>
            </a:ext>
          </a:extLst>
        </xdr:cNvPr>
        <xdr:cNvCxnSpPr/>
      </xdr:nvCxnSpPr>
      <xdr:spPr>
        <a:xfrm flipV="1">
          <a:off x="4180840" y="55130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5F19C2AD-833F-4135-81C8-972587F38365}"/>
            </a:ext>
          </a:extLst>
        </xdr:cNvPr>
        <xdr:cNvSpPr txBox="1"/>
      </xdr:nvSpPr>
      <xdr:spPr>
        <a:xfrm>
          <a:off x="42195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49EE7003-7CF3-4617-BF3E-37C04467F965}"/>
            </a:ext>
          </a:extLst>
        </xdr:cNvPr>
        <xdr:cNvCxnSpPr/>
      </xdr:nvCxnSpPr>
      <xdr:spPr>
        <a:xfrm>
          <a:off x="4105275"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5E79CA6B-2D9C-4478-BD7A-D6E0B42E7822}"/>
            </a:ext>
          </a:extLst>
        </xdr:cNvPr>
        <xdr:cNvSpPr txBox="1"/>
      </xdr:nvSpPr>
      <xdr:spPr>
        <a:xfrm>
          <a:off x="4219575"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77B0B2CD-7258-487D-9AE0-76D96B49D88A}"/>
            </a:ext>
          </a:extLst>
        </xdr:cNvPr>
        <xdr:cNvCxnSpPr/>
      </xdr:nvCxnSpPr>
      <xdr:spPr>
        <a:xfrm>
          <a:off x="4105275" y="551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98C4B23B-D6AE-43E3-AAEF-E8E09A5DB2A6}"/>
            </a:ext>
          </a:extLst>
        </xdr:cNvPr>
        <xdr:cNvSpPr txBox="1"/>
      </xdr:nvSpPr>
      <xdr:spPr>
        <a:xfrm>
          <a:off x="4219575" y="618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E7B134DA-A436-4AEC-B6E5-E83E312FB220}"/>
            </a:ext>
          </a:extLst>
        </xdr:cNvPr>
        <xdr:cNvSpPr/>
      </xdr:nvSpPr>
      <xdr:spPr>
        <a:xfrm>
          <a:off x="4124325"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B8033868-3753-423D-820F-2FB4A45520E9}"/>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77C0C50-3FFC-42A6-B56F-8B2EB4200800}"/>
            </a:ext>
          </a:extLst>
        </xdr:cNvPr>
        <xdr:cNvSpPr/>
      </xdr:nvSpPr>
      <xdr:spPr>
        <a:xfrm>
          <a:off x="2571750" y="61734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665DD373-F1C0-428C-A255-E8C796CF6EE5}"/>
            </a:ext>
          </a:extLst>
        </xdr:cNvPr>
        <xdr:cNvSpPr/>
      </xdr:nvSpPr>
      <xdr:spPr>
        <a:xfrm>
          <a:off x="1781175" y="616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209D2EE1-E14A-4E42-99E9-C8693C50E4B8}"/>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FB99939-28F0-4C84-BA2F-029FA2BA4EE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7D850FE-715D-4A55-8A22-5D7613E8A81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A187E6-B035-4DED-B854-832EFE8B08B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37D85F0-D7E9-4038-8930-35192F7DD47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BFC9CBE-577F-4DB1-95CB-42536BF9C9B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103505</xdr:rowOff>
    </xdr:from>
    <xdr:to>
      <xdr:col>24</xdr:col>
      <xdr:colOff>114300</xdr:colOff>
      <xdr:row>35</xdr:row>
      <xdr:rowOff>33655</xdr:rowOff>
    </xdr:to>
    <xdr:sp macro="" textlink="">
      <xdr:nvSpPr>
        <xdr:cNvPr id="73" name="楕円 72">
          <a:extLst>
            <a:ext uri="{FF2B5EF4-FFF2-40B4-BE49-F238E27FC236}">
              <a16:creationId xmlns:a16="http://schemas.microsoft.com/office/drawing/2014/main" id="{8A428E75-7D7B-46CE-9C9E-DEB1F3C14D53}"/>
            </a:ext>
          </a:extLst>
        </xdr:cNvPr>
        <xdr:cNvSpPr/>
      </xdr:nvSpPr>
      <xdr:spPr>
        <a:xfrm>
          <a:off x="4124325" y="5621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126382</xdr:rowOff>
    </xdr:from>
    <xdr:ext cx="405111" cy="259045"/>
    <xdr:sp macro="" textlink="">
      <xdr:nvSpPr>
        <xdr:cNvPr id="74" name="【道路】&#10;有形固定資産減価償却率該当値テキスト">
          <a:extLst>
            <a:ext uri="{FF2B5EF4-FFF2-40B4-BE49-F238E27FC236}">
              <a16:creationId xmlns:a16="http://schemas.microsoft.com/office/drawing/2014/main" id="{2DF77766-08A9-4E19-BAC3-0EF121A0DE0E}"/>
            </a:ext>
          </a:extLst>
        </xdr:cNvPr>
        <xdr:cNvSpPr txBox="1"/>
      </xdr:nvSpPr>
      <xdr:spPr>
        <a:xfrm>
          <a:off x="4219575"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76835</xdr:rowOff>
    </xdr:from>
    <xdr:to>
      <xdr:col>20</xdr:col>
      <xdr:colOff>38100</xdr:colOff>
      <xdr:row>35</xdr:row>
      <xdr:rowOff>6985</xdr:rowOff>
    </xdr:to>
    <xdr:sp macro="" textlink="">
      <xdr:nvSpPr>
        <xdr:cNvPr id="75" name="楕円 74">
          <a:extLst>
            <a:ext uri="{FF2B5EF4-FFF2-40B4-BE49-F238E27FC236}">
              <a16:creationId xmlns:a16="http://schemas.microsoft.com/office/drawing/2014/main" id="{FB772DCA-DA8A-48E7-9C39-2E64C9629C90}"/>
            </a:ext>
          </a:extLst>
        </xdr:cNvPr>
        <xdr:cNvSpPr/>
      </xdr:nvSpPr>
      <xdr:spPr>
        <a:xfrm>
          <a:off x="3381375" y="55918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127635</xdr:rowOff>
    </xdr:from>
    <xdr:to>
      <xdr:col>24</xdr:col>
      <xdr:colOff>63500</xdr:colOff>
      <xdr:row>34</xdr:row>
      <xdr:rowOff>154305</xdr:rowOff>
    </xdr:to>
    <xdr:cxnSp macro="">
      <xdr:nvCxnSpPr>
        <xdr:cNvPr id="76" name="直線コネクタ 75">
          <a:extLst>
            <a:ext uri="{FF2B5EF4-FFF2-40B4-BE49-F238E27FC236}">
              <a16:creationId xmlns:a16="http://schemas.microsoft.com/office/drawing/2014/main" id="{AF1B1092-5DF1-4C53-AFEA-3FB62F12AD43}"/>
            </a:ext>
          </a:extLst>
        </xdr:cNvPr>
        <xdr:cNvCxnSpPr/>
      </xdr:nvCxnSpPr>
      <xdr:spPr>
        <a:xfrm>
          <a:off x="3429000" y="5639435"/>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46355</xdr:rowOff>
    </xdr:from>
    <xdr:to>
      <xdr:col>15</xdr:col>
      <xdr:colOff>101600</xdr:colOff>
      <xdr:row>34</xdr:row>
      <xdr:rowOff>147955</xdr:rowOff>
    </xdr:to>
    <xdr:sp macro="" textlink="">
      <xdr:nvSpPr>
        <xdr:cNvPr id="77" name="楕円 76">
          <a:extLst>
            <a:ext uri="{FF2B5EF4-FFF2-40B4-BE49-F238E27FC236}">
              <a16:creationId xmlns:a16="http://schemas.microsoft.com/office/drawing/2014/main" id="{4095384E-110E-404F-BAF3-851BA8641086}"/>
            </a:ext>
          </a:extLst>
        </xdr:cNvPr>
        <xdr:cNvSpPr/>
      </xdr:nvSpPr>
      <xdr:spPr>
        <a:xfrm>
          <a:off x="2571750" y="5564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97155</xdr:rowOff>
    </xdr:from>
    <xdr:to>
      <xdr:col>19</xdr:col>
      <xdr:colOff>177800</xdr:colOff>
      <xdr:row>34</xdr:row>
      <xdr:rowOff>127635</xdr:rowOff>
    </xdr:to>
    <xdr:cxnSp macro="">
      <xdr:nvCxnSpPr>
        <xdr:cNvPr id="78" name="直線コネクタ 77">
          <a:extLst>
            <a:ext uri="{FF2B5EF4-FFF2-40B4-BE49-F238E27FC236}">
              <a16:creationId xmlns:a16="http://schemas.microsoft.com/office/drawing/2014/main" id="{7ACFDD7E-9BE0-4471-8161-7953E2D8EFE6}"/>
            </a:ext>
          </a:extLst>
        </xdr:cNvPr>
        <xdr:cNvCxnSpPr/>
      </xdr:nvCxnSpPr>
      <xdr:spPr>
        <a:xfrm>
          <a:off x="2619375" y="561213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17780</xdr:rowOff>
    </xdr:from>
    <xdr:to>
      <xdr:col>10</xdr:col>
      <xdr:colOff>165100</xdr:colOff>
      <xdr:row>34</xdr:row>
      <xdr:rowOff>119380</xdr:rowOff>
    </xdr:to>
    <xdr:sp macro="" textlink="">
      <xdr:nvSpPr>
        <xdr:cNvPr id="79" name="楕円 78">
          <a:extLst>
            <a:ext uri="{FF2B5EF4-FFF2-40B4-BE49-F238E27FC236}">
              <a16:creationId xmlns:a16="http://schemas.microsoft.com/office/drawing/2014/main" id="{A9B767C2-9B78-481F-ABA8-0F1153FA0654}"/>
            </a:ext>
          </a:extLst>
        </xdr:cNvPr>
        <xdr:cNvSpPr/>
      </xdr:nvSpPr>
      <xdr:spPr>
        <a:xfrm>
          <a:off x="1781175" y="5532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68580</xdr:rowOff>
    </xdr:from>
    <xdr:to>
      <xdr:col>15</xdr:col>
      <xdr:colOff>50800</xdr:colOff>
      <xdr:row>34</xdr:row>
      <xdr:rowOff>97155</xdr:rowOff>
    </xdr:to>
    <xdr:cxnSp macro="">
      <xdr:nvCxnSpPr>
        <xdr:cNvPr id="80" name="直線コネクタ 79">
          <a:extLst>
            <a:ext uri="{FF2B5EF4-FFF2-40B4-BE49-F238E27FC236}">
              <a16:creationId xmlns:a16="http://schemas.microsoft.com/office/drawing/2014/main" id="{CC30A380-5F9E-4FAE-850F-65878C314AFA}"/>
            </a:ext>
          </a:extLst>
        </xdr:cNvPr>
        <xdr:cNvCxnSpPr/>
      </xdr:nvCxnSpPr>
      <xdr:spPr>
        <a:xfrm>
          <a:off x="1828800" y="5580380"/>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160655</xdr:rowOff>
    </xdr:from>
    <xdr:to>
      <xdr:col>6</xdr:col>
      <xdr:colOff>38100</xdr:colOff>
      <xdr:row>34</xdr:row>
      <xdr:rowOff>90805</xdr:rowOff>
    </xdr:to>
    <xdr:sp macro="" textlink="">
      <xdr:nvSpPr>
        <xdr:cNvPr id="81" name="楕円 80">
          <a:extLst>
            <a:ext uri="{FF2B5EF4-FFF2-40B4-BE49-F238E27FC236}">
              <a16:creationId xmlns:a16="http://schemas.microsoft.com/office/drawing/2014/main" id="{23CCF894-B75B-4F9C-BA6A-2CCA574EBC1A}"/>
            </a:ext>
          </a:extLst>
        </xdr:cNvPr>
        <xdr:cNvSpPr/>
      </xdr:nvSpPr>
      <xdr:spPr>
        <a:xfrm>
          <a:off x="981075" y="5516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40005</xdr:rowOff>
    </xdr:from>
    <xdr:to>
      <xdr:col>10</xdr:col>
      <xdr:colOff>114300</xdr:colOff>
      <xdr:row>34</xdr:row>
      <xdr:rowOff>68580</xdr:rowOff>
    </xdr:to>
    <xdr:cxnSp macro="">
      <xdr:nvCxnSpPr>
        <xdr:cNvPr id="82" name="直線コネクタ 81">
          <a:extLst>
            <a:ext uri="{FF2B5EF4-FFF2-40B4-BE49-F238E27FC236}">
              <a16:creationId xmlns:a16="http://schemas.microsoft.com/office/drawing/2014/main" id="{745DE83C-D4E3-4FE4-BFDD-0F9A885DA413}"/>
            </a:ext>
          </a:extLst>
        </xdr:cNvPr>
        <xdr:cNvCxnSpPr/>
      </xdr:nvCxnSpPr>
      <xdr:spPr>
        <a:xfrm>
          <a:off x="1028700" y="555498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9E27214C-2F47-4A29-AC6C-993EA33CFB43}"/>
            </a:ext>
          </a:extLst>
        </xdr:cNvPr>
        <xdr:cNvSpPr txBox="1"/>
      </xdr:nvSpPr>
      <xdr:spPr>
        <a:xfrm>
          <a:off x="32391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15EB09D6-0900-4E61-A40E-4B630DB33907}"/>
            </a:ext>
          </a:extLst>
        </xdr:cNvPr>
        <xdr:cNvSpPr txBox="1"/>
      </xdr:nvSpPr>
      <xdr:spPr>
        <a:xfrm>
          <a:off x="2439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A08335CC-22EE-440B-861C-E7B8581B5D9C}"/>
            </a:ext>
          </a:extLst>
        </xdr:cNvPr>
        <xdr:cNvSpPr txBox="1"/>
      </xdr:nvSpPr>
      <xdr:spPr>
        <a:xfrm>
          <a:off x="1648469"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73326736-C473-4A5A-81DF-CAAB5B35CC93}"/>
            </a:ext>
          </a:extLst>
        </xdr:cNvPr>
        <xdr:cNvSpPr txBox="1"/>
      </xdr:nvSpPr>
      <xdr:spPr>
        <a:xfrm>
          <a:off x="848369" y="626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23512</xdr:rowOff>
    </xdr:from>
    <xdr:ext cx="405111" cy="259045"/>
    <xdr:sp macro="" textlink="">
      <xdr:nvSpPr>
        <xdr:cNvPr id="87" name="n_1mainValue【道路】&#10;有形固定資産減価償却率">
          <a:extLst>
            <a:ext uri="{FF2B5EF4-FFF2-40B4-BE49-F238E27FC236}">
              <a16:creationId xmlns:a16="http://schemas.microsoft.com/office/drawing/2014/main" id="{BFC8C500-A618-47DB-902F-440B345C6FB9}"/>
            </a:ext>
          </a:extLst>
        </xdr:cNvPr>
        <xdr:cNvSpPr txBox="1"/>
      </xdr:nvSpPr>
      <xdr:spPr>
        <a:xfrm>
          <a:off x="3239144"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164482</xdr:rowOff>
    </xdr:from>
    <xdr:ext cx="405111" cy="259045"/>
    <xdr:sp macro="" textlink="">
      <xdr:nvSpPr>
        <xdr:cNvPr id="88" name="n_2mainValue【道路】&#10;有形固定資産減価償却率">
          <a:extLst>
            <a:ext uri="{FF2B5EF4-FFF2-40B4-BE49-F238E27FC236}">
              <a16:creationId xmlns:a16="http://schemas.microsoft.com/office/drawing/2014/main" id="{133952D8-3F89-4F64-8E5D-7E700C54D5AE}"/>
            </a:ext>
          </a:extLst>
        </xdr:cNvPr>
        <xdr:cNvSpPr txBox="1"/>
      </xdr:nvSpPr>
      <xdr:spPr>
        <a:xfrm>
          <a:off x="2439044" y="535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135907</xdr:rowOff>
    </xdr:from>
    <xdr:ext cx="405111" cy="259045"/>
    <xdr:sp macro="" textlink="">
      <xdr:nvSpPr>
        <xdr:cNvPr id="89" name="n_3mainValue【道路】&#10;有形固定資産減価償却率">
          <a:extLst>
            <a:ext uri="{FF2B5EF4-FFF2-40B4-BE49-F238E27FC236}">
              <a16:creationId xmlns:a16="http://schemas.microsoft.com/office/drawing/2014/main" id="{1CB7CC8B-B944-483E-A1A1-F37ACDADC5CC}"/>
            </a:ext>
          </a:extLst>
        </xdr:cNvPr>
        <xdr:cNvSpPr txBox="1"/>
      </xdr:nvSpPr>
      <xdr:spPr>
        <a:xfrm>
          <a:off x="164846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107332</xdr:rowOff>
    </xdr:from>
    <xdr:ext cx="405111" cy="259045"/>
    <xdr:sp macro="" textlink="">
      <xdr:nvSpPr>
        <xdr:cNvPr id="90" name="n_4mainValue【道路】&#10;有形固定資産減価償却率">
          <a:extLst>
            <a:ext uri="{FF2B5EF4-FFF2-40B4-BE49-F238E27FC236}">
              <a16:creationId xmlns:a16="http://schemas.microsoft.com/office/drawing/2014/main" id="{931EE901-713F-4468-B36B-E354D6673B12}"/>
            </a:ext>
          </a:extLst>
        </xdr:cNvPr>
        <xdr:cNvSpPr txBox="1"/>
      </xdr:nvSpPr>
      <xdr:spPr>
        <a:xfrm>
          <a:off x="848369" y="529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B36198B-8D39-4F48-863F-05CA354B272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B3E886-4863-4B2C-9F16-522B520FBC1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8023146-EB72-4529-8F55-547B208BD83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E9E4E2-4647-4D2C-BCE5-1079CD96E58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CEDAA7-AFBE-40E1-BFDE-6796C261EC0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472162B-9F1A-4910-8DCC-487F28CCF3F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A35BCAB-91F0-4EFB-81A7-FDC68DB08DD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D2533B-ED12-4935-A765-56DF99E1BB7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93FFD16-81B5-43F5-B971-7F3B0C90F9C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E0848DF-61A8-4D94-A2D4-C2F74F9D142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D71A4BA-296B-4FD8-8ADC-B99E806536C2}"/>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E7BA410-4B88-421C-BD3E-37CEEC821940}"/>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55A938A-960D-4871-AE50-ABB929D13F45}"/>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662FB8A-0575-49FB-9FD7-CE49274F023F}"/>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B7C3A13-349F-45FF-BD15-95203B3DAC10}"/>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3639944-9BB3-4AF1-94D6-F1117E90370C}"/>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0A5A64A-93E2-4765-846C-B215E6911CD3}"/>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A677453-AB03-42BC-9AD7-B38A1FE580DE}"/>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CB9F27B-D43B-4F75-918C-9BA7305DD066}"/>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C096714B-4343-4F62-A043-725798F1B4CB}"/>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143DE4B-8ABB-407F-B068-598EC99F0467}"/>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D33F495-BC07-4A01-959A-CBF47AD3F586}"/>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F52D39E-5375-4597-B9CB-E07AA9CF8B2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CD068327-53AA-4AF7-BB5D-49194150C597}"/>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9A66967-7ABD-4674-97EA-3C0EFBA62F2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448E500F-A933-4616-8EF8-749CC127F2FE}"/>
            </a:ext>
          </a:extLst>
        </xdr:cNvPr>
        <xdr:cNvCxnSpPr/>
      </xdr:nvCxnSpPr>
      <xdr:spPr>
        <a:xfrm flipV="1">
          <a:off x="9429115" y="5517065"/>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4C1D694A-B79C-4D97-95EC-EBC3DCED915C}"/>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403BDCF-36DB-4A58-8408-FFCA97A61511}"/>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FFEF337C-D99F-4918-ACF7-678D27CA43AE}"/>
            </a:ext>
          </a:extLst>
        </xdr:cNvPr>
        <xdr:cNvSpPr txBox="1"/>
      </xdr:nvSpPr>
      <xdr:spPr>
        <a:xfrm>
          <a:off x="9467850" y="531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F1027-3CB2-4360-AD8C-08B5F19E1A30}"/>
            </a:ext>
          </a:extLst>
        </xdr:cNvPr>
        <xdr:cNvCxnSpPr/>
      </xdr:nvCxnSpPr>
      <xdr:spPr>
        <a:xfrm>
          <a:off x="9363075" y="5517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FA3481A6-7094-468A-979C-877B8716D076}"/>
            </a:ext>
          </a:extLst>
        </xdr:cNvPr>
        <xdr:cNvSpPr txBox="1"/>
      </xdr:nvSpPr>
      <xdr:spPr>
        <a:xfrm>
          <a:off x="9467850" y="6362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17CE940F-AFF9-4865-A06A-FE87D187A785}"/>
            </a:ext>
          </a:extLst>
        </xdr:cNvPr>
        <xdr:cNvSpPr/>
      </xdr:nvSpPr>
      <xdr:spPr>
        <a:xfrm>
          <a:off x="9401175" y="64978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7CA1B4C2-B0E9-4C0D-B76F-F5DB91B0609F}"/>
            </a:ext>
          </a:extLst>
        </xdr:cNvPr>
        <xdr:cNvSpPr/>
      </xdr:nvSpPr>
      <xdr:spPr>
        <a:xfrm>
          <a:off x="8639175" y="65132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CA8C96A-E343-49E0-9702-A1D7E97FE750}"/>
            </a:ext>
          </a:extLst>
        </xdr:cNvPr>
        <xdr:cNvSpPr/>
      </xdr:nvSpPr>
      <xdr:spPr>
        <a:xfrm>
          <a:off x="7839075" y="6516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DB9C489D-004A-4B42-B223-3982996BE6F2}"/>
            </a:ext>
          </a:extLst>
        </xdr:cNvPr>
        <xdr:cNvSpPr/>
      </xdr:nvSpPr>
      <xdr:spPr>
        <a:xfrm>
          <a:off x="7029450" y="65176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7A1372C2-C508-4358-8ABC-FC672460B822}"/>
            </a:ext>
          </a:extLst>
        </xdr:cNvPr>
        <xdr:cNvSpPr/>
      </xdr:nvSpPr>
      <xdr:spPr>
        <a:xfrm>
          <a:off x="6238875" y="65365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687421-684D-46E6-AE11-5E9263D9F30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168E9B-0B46-46E9-8609-7FD0BF03FC9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652F6D6-CC56-495C-8873-CCD0B0FD68D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2655F09-848D-422E-9ABC-341C7C1BA9C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64DE947-312A-4411-95E9-9E01F05D93D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40205</xdr:rowOff>
    </xdr:from>
    <xdr:to>
      <xdr:col>55</xdr:col>
      <xdr:colOff>50800</xdr:colOff>
      <xdr:row>41</xdr:row>
      <xdr:rowOff>141805</xdr:rowOff>
    </xdr:to>
    <xdr:sp macro="" textlink="">
      <xdr:nvSpPr>
        <xdr:cNvPr id="132" name="楕円 131">
          <a:extLst>
            <a:ext uri="{FF2B5EF4-FFF2-40B4-BE49-F238E27FC236}">
              <a16:creationId xmlns:a16="http://schemas.microsoft.com/office/drawing/2014/main" id="{09C6EAAB-CECB-4E5B-BD46-79F1EE4CAFAF}"/>
            </a:ext>
          </a:extLst>
        </xdr:cNvPr>
        <xdr:cNvSpPr/>
      </xdr:nvSpPr>
      <xdr:spPr>
        <a:xfrm>
          <a:off x="9401175" y="668865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18632</xdr:rowOff>
    </xdr:from>
    <xdr:ext cx="534377" cy="259045"/>
    <xdr:sp macro="" textlink="">
      <xdr:nvSpPr>
        <xdr:cNvPr id="133" name="【道路】&#10;一人当たり延長該当値テキスト">
          <a:extLst>
            <a:ext uri="{FF2B5EF4-FFF2-40B4-BE49-F238E27FC236}">
              <a16:creationId xmlns:a16="http://schemas.microsoft.com/office/drawing/2014/main" id="{5FC8619E-49E6-496A-AB91-516C46A55A0A}"/>
            </a:ext>
          </a:extLst>
        </xdr:cNvPr>
        <xdr:cNvSpPr txBox="1"/>
      </xdr:nvSpPr>
      <xdr:spPr>
        <a:xfrm>
          <a:off x="9467850" y="666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18597</xdr:rowOff>
    </xdr:from>
    <xdr:to>
      <xdr:col>50</xdr:col>
      <xdr:colOff>165100</xdr:colOff>
      <xdr:row>41</xdr:row>
      <xdr:rowOff>120197</xdr:rowOff>
    </xdr:to>
    <xdr:sp macro="" textlink="">
      <xdr:nvSpPr>
        <xdr:cNvPr id="134" name="楕円 133">
          <a:extLst>
            <a:ext uri="{FF2B5EF4-FFF2-40B4-BE49-F238E27FC236}">
              <a16:creationId xmlns:a16="http://schemas.microsoft.com/office/drawing/2014/main" id="{24C1F8FA-86F2-4792-A23A-E1254369BE53}"/>
            </a:ext>
          </a:extLst>
        </xdr:cNvPr>
        <xdr:cNvSpPr/>
      </xdr:nvSpPr>
      <xdr:spPr>
        <a:xfrm>
          <a:off x="8639175" y="66670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69397</xdr:rowOff>
    </xdr:from>
    <xdr:to>
      <xdr:col>55</xdr:col>
      <xdr:colOff>0</xdr:colOff>
      <xdr:row>41</xdr:row>
      <xdr:rowOff>91005</xdr:rowOff>
    </xdr:to>
    <xdr:cxnSp macro="">
      <xdr:nvCxnSpPr>
        <xdr:cNvPr id="135" name="直線コネクタ 134">
          <a:extLst>
            <a:ext uri="{FF2B5EF4-FFF2-40B4-BE49-F238E27FC236}">
              <a16:creationId xmlns:a16="http://schemas.microsoft.com/office/drawing/2014/main" id="{8FEB2CE8-A225-4477-B332-C81C16FE064E}"/>
            </a:ext>
          </a:extLst>
        </xdr:cNvPr>
        <xdr:cNvCxnSpPr/>
      </xdr:nvCxnSpPr>
      <xdr:spPr>
        <a:xfrm>
          <a:off x="8686800" y="6714672"/>
          <a:ext cx="742950" cy="2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18466</xdr:rowOff>
    </xdr:from>
    <xdr:to>
      <xdr:col>46</xdr:col>
      <xdr:colOff>38100</xdr:colOff>
      <xdr:row>41</xdr:row>
      <xdr:rowOff>120066</xdr:rowOff>
    </xdr:to>
    <xdr:sp macro="" textlink="">
      <xdr:nvSpPr>
        <xdr:cNvPr id="136" name="楕円 135">
          <a:extLst>
            <a:ext uri="{FF2B5EF4-FFF2-40B4-BE49-F238E27FC236}">
              <a16:creationId xmlns:a16="http://schemas.microsoft.com/office/drawing/2014/main" id="{43825F6A-AEE5-469A-967C-B0D692C39442}"/>
            </a:ext>
          </a:extLst>
        </xdr:cNvPr>
        <xdr:cNvSpPr/>
      </xdr:nvSpPr>
      <xdr:spPr>
        <a:xfrm>
          <a:off x="7839075" y="66669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69266</xdr:rowOff>
    </xdr:from>
    <xdr:to>
      <xdr:col>50</xdr:col>
      <xdr:colOff>114300</xdr:colOff>
      <xdr:row>41</xdr:row>
      <xdr:rowOff>69397</xdr:rowOff>
    </xdr:to>
    <xdr:cxnSp macro="">
      <xdr:nvCxnSpPr>
        <xdr:cNvPr id="137" name="直線コネクタ 136">
          <a:extLst>
            <a:ext uri="{FF2B5EF4-FFF2-40B4-BE49-F238E27FC236}">
              <a16:creationId xmlns:a16="http://schemas.microsoft.com/office/drawing/2014/main" id="{C07A991C-352C-426C-874A-FCC796386312}"/>
            </a:ext>
          </a:extLst>
        </xdr:cNvPr>
        <xdr:cNvCxnSpPr/>
      </xdr:nvCxnSpPr>
      <xdr:spPr>
        <a:xfrm>
          <a:off x="7886700" y="6714541"/>
          <a:ext cx="8001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13807</xdr:rowOff>
    </xdr:from>
    <xdr:to>
      <xdr:col>41</xdr:col>
      <xdr:colOff>101600</xdr:colOff>
      <xdr:row>41</xdr:row>
      <xdr:rowOff>115407</xdr:rowOff>
    </xdr:to>
    <xdr:sp macro="" textlink="">
      <xdr:nvSpPr>
        <xdr:cNvPr id="138" name="楕円 137">
          <a:extLst>
            <a:ext uri="{FF2B5EF4-FFF2-40B4-BE49-F238E27FC236}">
              <a16:creationId xmlns:a16="http://schemas.microsoft.com/office/drawing/2014/main" id="{75CFCF60-1C05-4A93-8939-96AF7BC11DC2}"/>
            </a:ext>
          </a:extLst>
        </xdr:cNvPr>
        <xdr:cNvSpPr/>
      </xdr:nvSpPr>
      <xdr:spPr>
        <a:xfrm>
          <a:off x="7029450" y="66590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64607</xdr:rowOff>
    </xdr:from>
    <xdr:to>
      <xdr:col>45</xdr:col>
      <xdr:colOff>177800</xdr:colOff>
      <xdr:row>41</xdr:row>
      <xdr:rowOff>69266</xdr:rowOff>
    </xdr:to>
    <xdr:cxnSp macro="">
      <xdr:nvCxnSpPr>
        <xdr:cNvPr id="139" name="直線コネクタ 138">
          <a:extLst>
            <a:ext uri="{FF2B5EF4-FFF2-40B4-BE49-F238E27FC236}">
              <a16:creationId xmlns:a16="http://schemas.microsoft.com/office/drawing/2014/main" id="{FA40E056-BA0C-45EA-B90A-EBA0462EC277}"/>
            </a:ext>
          </a:extLst>
        </xdr:cNvPr>
        <xdr:cNvCxnSpPr/>
      </xdr:nvCxnSpPr>
      <xdr:spPr>
        <a:xfrm>
          <a:off x="7077075" y="67162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8756</xdr:rowOff>
    </xdr:from>
    <xdr:to>
      <xdr:col>36</xdr:col>
      <xdr:colOff>165100</xdr:colOff>
      <xdr:row>41</xdr:row>
      <xdr:rowOff>110356</xdr:rowOff>
    </xdr:to>
    <xdr:sp macro="" textlink="">
      <xdr:nvSpPr>
        <xdr:cNvPr id="140" name="楕円 139">
          <a:extLst>
            <a:ext uri="{FF2B5EF4-FFF2-40B4-BE49-F238E27FC236}">
              <a16:creationId xmlns:a16="http://schemas.microsoft.com/office/drawing/2014/main" id="{20E2881F-7896-4CDC-ABE1-3A87891E02C7}"/>
            </a:ext>
          </a:extLst>
        </xdr:cNvPr>
        <xdr:cNvSpPr/>
      </xdr:nvSpPr>
      <xdr:spPr>
        <a:xfrm>
          <a:off x="6238875" y="66603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59556</xdr:rowOff>
    </xdr:from>
    <xdr:to>
      <xdr:col>41</xdr:col>
      <xdr:colOff>50800</xdr:colOff>
      <xdr:row>41</xdr:row>
      <xdr:rowOff>64607</xdr:rowOff>
    </xdr:to>
    <xdr:cxnSp macro="">
      <xdr:nvCxnSpPr>
        <xdr:cNvPr id="141" name="直線コネクタ 140">
          <a:extLst>
            <a:ext uri="{FF2B5EF4-FFF2-40B4-BE49-F238E27FC236}">
              <a16:creationId xmlns:a16="http://schemas.microsoft.com/office/drawing/2014/main" id="{D1D001FA-5B84-46FB-98EF-241CC3F4EC98}"/>
            </a:ext>
          </a:extLst>
        </xdr:cNvPr>
        <xdr:cNvCxnSpPr/>
      </xdr:nvCxnSpPr>
      <xdr:spPr>
        <a:xfrm>
          <a:off x="6286500" y="6708006"/>
          <a:ext cx="790575" cy="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F7D47B01-5980-4019-96EF-318ED2EE944A}"/>
            </a:ext>
          </a:extLst>
        </xdr:cNvPr>
        <xdr:cNvSpPr txBox="1"/>
      </xdr:nvSpPr>
      <xdr:spPr>
        <a:xfrm>
          <a:off x="8429136" y="630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81615AF6-E31E-4D6E-8462-62E4C8D021D8}"/>
            </a:ext>
          </a:extLst>
        </xdr:cNvPr>
        <xdr:cNvSpPr txBox="1"/>
      </xdr:nvSpPr>
      <xdr:spPr>
        <a:xfrm>
          <a:off x="7648086" y="63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82AF195-7257-49A4-91F9-4B897FAB1E46}"/>
            </a:ext>
          </a:extLst>
        </xdr:cNvPr>
        <xdr:cNvSpPr txBox="1"/>
      </xdr:nvSpPr>
      <xdr:spPr>
        <a:xfrm>
          <a:off x="6847986" y="63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ACF9E14A-D9EE-4C48-8071-6CC7DAB4765A}"/>
            </a:ext>
          </a:extLst>
        </xdr:cNvPr>
        <xdr:cNvSpPr txBox="1"/>
      </xdr:nvSpPr>
      <xdr:spPr>
        <a:xfrm>
          <a:off x="6038361" y="632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111324</xdr:rowOff>
    </xdr:from>
    <xdr:ext cx="534377" cy="259045"/>
    <xdr:sp macro="" textlink="">
      <xdr:nvSpPr>
        <xdr:cNvPr id="146" name="n_1mainValue【道路】&#10;一人当たり延長">
          <a:extLst>
            <a:ext uri="{FF2B5EF4-FFF2-40B4-BE49-F238E27FC236}">
              <a16:creationId xmlns:a16="http://schemas.microsoft.com/office/drawing/2014/main" id="{DB836989-6967-41D3-8B5F-BE33D072AFC9}"/>
            </a:ext>
          </a:extLst>
        </xdr:cNvPr>
        <xdr:cNvSpPr txBox="1"/>
      </xdr:nvSpPr>
      <xdr:spPr>
        <a:xfrm>
          <a:off x="8429136" y="675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111193</xdr:rowOff>
    </xdr:from>
    <xdr:ext cx="534377" cy="259045"/>
    <xdr:sp macro="" textlink="">
      <xdr:nvSpPr>
        <xdr:cNvPr id="147" name="n_2mainValue【道路】&#10;一人当たり延長">
          <a:extLst>
            <a:ext uri="{FF2B5EF4-FFF2-40B4-BE49-F238E27FC236}">
              <a16:creationId xmlns:a16="http://schemas.microsoft.com/office/drawing/2014/main" id="{F3822426-A487-436D-9A7E-B26C6C2F20C8}"/>
            </a:ext>
          </a:extLst>
        </xdr:cNvPr>
        <xdr:cNvSpPr txBox="1"/>
      </xdr:nvSpPr>
      <xdr:spPr>
        <a:xfrm>
          <a:off x="7648086" y="675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106534</xdr:rowOff>
    </xdr:from>
    <xdr:ext cx="534377" cy="259045"/>
    <xdr:sp macro="" textlink="">
      <xdr:nvSpPr>
        <xdr:cNvPr id="148" name="n_3mainValue【道路】&#10;一人当たり延長">
          <a:extLst>
            <a:ext uri="{FF2B5EF4-FFF2-40B4-BE49-F238E27FC236}">
              <a16:creationId xmlns:a16="http://schemas.microsoft.com/office/drawing/2014/main" id="{22C8876E-89A3-4A0F-9A0E-192120B4D972}"/>
            </a:ext>
          </a:extLst>
        </xdr:cNvPr>
        <xdr:cNvSpPr txBox="1"/>
      </xdr:nvSpPr>
      <xdr:spPr>
        <a:xfrm>
          <a:off x="6847986" y="675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101483</xdr:rowOff>
    </xdr:from>
    <xdr:ext cx="534377" cy="259045"/>
    <xdr:sp macro="" textlink="">
      <xdr:nvSpPr>
        <xdr:cNvPr id="149" name="n_4mainValue【道路】&#10;一人当たり延長">
          <a:extLst>
            <a:ext uri="{FF2B5EF4-FFF2-40B4-BE49-F238E27FC236}">
              <a16:creationId xmlns:a16="http://schemas.microsoft.com/office/drawing/2014/main" id="{AAA7320B-E32B-4ADB-A4DE-EB4787477CB4}"/>
            </a:ext>
          </a:extLst>
        </xdr:cNvPr>
        <xdr:cNvSpPr txBox="1"/>
      </xdr:nvSpPr>
      <xdr:spPr>
        <a:xfrm>
          <a:off x="6038361" y="675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49BFF4C-274D-4BB6-B7A8-8A311FF7EA7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EF2E4EC-1D73-4A43-9C22-577861C81A2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06AD79E-F02C-4282-8169-9FBDB462217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992FAF7-3DA8-43EE-B5CF-B440258962F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702D167-E9A6-4043-8098-7AB97AB7EBC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590FCB3-8215-4896-8126-A36F2F4D308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8CAF967-245A-4D30-9DAD-B717C6DDA95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3E3DB2F-5E09-4D63-8EC9-CEBFC7779F4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1C4DE9D-D3A6-4C16-A676-E1DAB05D623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118AD6C9-F10C-4CC3-8E92-A2471C563AF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D84615E-58DB-4A1B-B226-5D0F11FA96D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E3368E4-DAEC-473A-AB53-CB13405E251E}"/>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46EAC16-8F8C-4C55-B04F-9E35AE3884A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CDDF7AC-900D-41FE-AE9A-A86478FD41F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F276B24-5EBE-4D1C-B2CA-162701C0B42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DEDFD28-C552-470A-9593-740DFDD400EE}"/>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A2A4D990-FA1A-41A1-BD31-F4540360E1B9}"/>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63C25D9-3A4D-45F1-B7A6-1303FCDFB6F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35BEB96-4445-4372-813E-18356E70F630}"/>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613CD5A-CA8D-478B-8D30-D80A770EE1A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7D2D0DAF-9D14-40EF-AE52-52D4E4391FD1}"/>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B430BB0-2E9F-4BFF-8754-28BEF118224A}"/>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AE3DCE5-3E67-4504-B0E2-175A4B21DB83}"/>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198E3C1-844B-4A05-A914-B2FDBFEC098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382F622-D79A-4BBD-AC9C-ABBAE0EAF58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06B70AD-66B4-4EBC-ADB0-85EBE608D90E}"/>
            </a:ext>
          </a:extLst>
        </xdr:cNvPr>
        <xdr:cNvCxnSpPr/>
      </xdr:nvCxnSpPr>
      <xdr:spPr>
        <a:xfrm flipV="1">
          <a:off x="4180840" y="9011738"/>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6385288-EAD6-4300-9463-1D4306CADF06}"/>
            </a:ext>
          </a:extLst>
        </xdr:cNvPr>
        <xdr:cNvSpPr txBox="1"/>
      </xdr:nvSpPr>
      <xdr:spPr>
        <a:xfrm>
          <a:off x="4219575"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C52E77DC-F101-442B-8442-12462E2A50F8}"/>
            </a:ext>
          </a:extLst>
        </xdr:cNvPr>
        <xdr:cNvCxnSpPr/>
      </xdr:nvCxnSpPr>
      <xdr:spPr>
        <a:xfrm>
          <a:off x="4105275" y="10400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6334075-D654-488B-9504-8EE36BE37258}"/>
            </a:ext>
          </a:extLst>
        </xdr:cNvPr>
        <xdr:cNvSpPr txBox="1"/>
      </xdr:nvSpPr>
      <xdr:spPr>
        <a:xfrm>
          <a:off x="4219575" y="8799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DC5AB58D-0459-4B0B-8A5C-AB1C35DD21F7}"/>
            </a:ext>
          </a:extLst>
        </xdr:cNvPr>
        <xdr:cNvCxnSpPr/>
      </xdr:nvCxnSpPr>
      <xdr:spPr>
        <a:xfrm>
          <a:off x="4105275" y="9011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5B22411-9A1F-46D5-BB27-262BE14D7254}"/>
            </a:ext>
          </a:extLst>
        </xdr:cNvPr>
        <xdr:cNvSpPr txBox="1"/>
      </xdr:nvSpPr>
      <xdr:spPr>
        <a:xfrm>
          <a:off x="4219575" y="995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041E17B-36B4-4AF2-9C96-59E1682EE368}"/>
            </a:ext>
          </a:extLst>
        </xdr:cNvPr>
        <xdr:cNvSpPr/>
      </xdr:nvSpPr>
      <xdr:spPr>
        <a:xfrm>
          <a:off x="4124325" y="99798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84A7AE4D-FB37-4C53-A0FD-5ACA5B180A6A}"/>
            </a:ext>
          </a:extLst>
        </xdr:cNvPr>
        <xdr:cNvSpPr/>
      </xdr:nvSpPr>
      <xdr:spPr>
        <a:xfrm>
          <a:off x="3381375" y="996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3AB94D0-66C5-44B2-8DE4-8DA098F20798}"/>
            </a:ext>
          </a:extLst>
        </xdr:cNvPr>
        <xdr:cNvSpPr/>
      </xdr:nvSpPr>
      <xdr:spPr>
        <a:xfrm>
          <a:off x="2571750" y="99635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F734F812-ADA5-4649-A735-F7E58F8FEC4A}"/>
            </a:ext>
          </a:extLst>
        </xdr:cNvPr>
        <xdr:cNvSpPr/>
      </xdr:nvSpPr>
      <xdr:spPr>
        <a:xfrm>
          <a:off x="1781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26BC63F7-58BC-4566-A37B-928454C75D0C}"/>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6A5D063-ED77-4E8E-AB58-4D2F7C35A9B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99413D6-2835-4F56-8E6B-01F4AC660C6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A163EA6-F35C-4F1C-BD47-9645CB727E4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C31D073-8BF8-4E27-805D-71EE9267AEF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1D2341F-AAEE-4310-955B-0FA09703A5D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24312</xdr:rowOff>
    </xdr:from>
    <xdr:to>
      <xdr:col>24</xdr:col>
      <xdr:colOff>114300</xdr:colOff>
      <xdr:row>60</xdr:row>
      <xdr:rowOff>125912</xdr:rowOff>
    </xdr:to>
    <xdr:sp macro="" textlink="">
      <xdr:nvSpPr>
        <xdr:cNvPr id="191" name="楕円 190">
          <a:extLst>
            <a:ext uri="{FF2B5EF4-FFF2-40B4-BE49-F238E27FC236}">
              <a16:creationId xmlns:a16="http://schemas.microsoft.com/office/drawing/2014/main" id="{F0B35037-16D0-4887-BD79-4834E9403418}"/>
            </a:ext>
          </a:extLst>
        </xdr:cNvPr>
        <xdr:cNvSpPr/>
      </xdr:nvSpPr>
      <xdr:spPr>
        <a:xfrm>
          <a:off x="4124325" y="9752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47189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6BE9AB4-17B7-427E-9E3A-3E61229F3ADC}"/>
            </a:ext>
          </a:extLst>
        </xdr:cNvPr>
        <xdr:cNvSpPr txBox="1"/>
      </xdr:nvSpPr>
      <xdr:spPr>
        <a:xfrm>
          <a:off x="4219575" y="961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xdr:rowOff>
    </xdr:from>
    <xdr:to>
      <xdr:col>20</xdr:col>
      <xdr:colOff>38100</xdr:colOff>
      <xdr:row>60</xdr:row>
      <xdr:rowOff>106317</xdr:rowOff>
    </xdr:to>
    <xdr:sp macro="" textlink="">
      <xdr:nvSpPr>
        <xdr:cNvPr id="193" name="楕円 192">
          <a:extLst>
            <a:ext uri="{FF2B5EF4-FFF2-40B4-BE49-F238E27FC236}">
              <a16:creationId xmlns:a16="http://schemas.microsoft.com/office/drawing/2014/main" id="{7CD505D1-E791-4988-9C31-E39EF203F74D}"/>
            </a:ext>
          </a:extLst>
        </xdr:cNvPr>
        <xdr:cNvSpPr/>
      </xdr:nvSpPr>
      <xdr:spPr>
        <a:xfrm>
          <a:off x="3381375" y="97329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55517</xdr:rowOff>
    </xdr:from>
    <xdr:to>
      <xdr:col>24</xdr:col>
      <xdr:colOff>63500</xdr:colOff>
      <xdr:row>60</xdr:row>
      <xdr:rowOff>75112</xdr:rowOff>
    </xdr:to>
    <xdr:cxnSp macro="">
      <xdr:nvCxnSpPr>
        <xdr:cNvPr id="194" name="直線コネクタ 193">
          <a:extLst>
            <a:ext uri="{FF2B5EF4-FFF2-40B4-BE49-F238E27FC236}">
              <a16:creationId xmlns:a16="http://schemas.microsoft.com/office/drawing/2014/main" id="{9E2E832F-5CCC-4379-92EB-300829B3844D}"/>
            </a:ext>
          </a:extLst>
        </xdr:cNvPr>
        <xdr:cNvCxnSpPr/>
      </xdr:nvCxnSpPr>
      <xdr:spPr>
        <a:xfrm>
          <a:off x="3429000" y="9780542"/>
          <a:ext cx="7524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5" name="楕円 194">
          <a:extLst>
            <a:ext uri="{FF2B5EF4-FFF2-40B4-BE49-F238E27FC236}">
              <a16:creationId xmlns:a16="http://schemas.microsoft.com/office/drawing/2014/main" id="{9864A902-489F-492C-A635-1DBB9212EA7A}"/>
            </a:ext>
          </a:extLst>
        </xdr:cNvPr>
        <xdr:cNvSpPr/>
      </xdr:nvSpPr>
      <xdr:spPr>
        <a:xfrm>
          <a:off x="2571750"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55517</xdr:rowOff>
    </xdr:from>
    <xdr:to>
      <xdr:col>19</xdr:col>
      <xdr:colOff>177800</xdr:colOff>
      <xdr:row>60</xdr:row>
      <xdr:rowOff>114300</xdr:rowOff>
    </xdr:to>
    <xdr:cxnSp macro="">
      <xdr:nvCxnSpPr>
        <xdr:cNvPr id="196" name="直線コネクタ 195">
          <a:extLst>
            <a:ext uri="{FF2B5EF4-FFF2-40B4-BE49-F238E27FC236}">
              <a16:creationId xmlns:a16="http://schemas.microsoft.com/office/drawing/2014/main" id="{2B055173-FDAB-4C92-B52A-E33B2361FEF5}"/>
            </a:ext>
          </a:extLst>
        </xdr:cNvPr>
        <xdr:cNvCxnSpPr/>
      </xdr:nvCxnSpPr>
      <xdr:spPr>
        <a:xfrm flipV="1">
          <a:off x="2619375" y="9780542"/>
          <a:ext cx="8096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55335</xdr:rowOff>
    </xdr:from>
    <xdr:to>
      <xdr:col>10</xdr:col>
      <xdr:colOff>165100</xdr:colOff>
      <xdr:row>60</xdr:row>
      <xdr:rowOff>156935</xdr:rowOff>
    </xdr:to>
    <xdr:sp macro="" textlink="">
      <xdr:nvSpPr>
        <xdr:cNvPr id="197" name="楕円 196">
          <a:extLst>
            <a:ext uri="{FF2B5EF4-FFF2-40B4-BE49-F238E27FC236}">
              <a16:creationId xmlns:a16="http://schemas.microsoft.com/office/drawing/2014/main" id="{D35C3A7C-AA1C-4410-BDE7-E76D99451147}"/>
            </a:ext>
          </a:extLst>
        </xdr:cNvPr>
        <xdr:cNvSpPr/>
      </xdr:nvSpPr>
      <xdr:spPr>
        <a:xfrm>
          <a:off x="1781175" y="97803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106135</xdr:rowOff>
    </xdr:from>
    <xdr:to>
      <xdr:col>15</xdr:col>
      <xdr:colOff>50800</xdr:colOff>
      <xdr:row>60</xdr:row>
      <xdr:rowOff>114300</xdr:rowOff>
    </xdr:to>
    <xdr:cxnSp macro="">
      <xdr:nvCxnSpPr>
        <xdr:cNvPr id="198" name="直線コネクタ 197">
          <a:extLst>
            <a:ext uri="{FF2B5EF4-FFF2-40B4-BE49-F238E27FC236}">
              <a16:creationId xmlns:a16="http://schemas.microsoft.com/office/drawing/2014/main" id="{19AB0C03-4F94-4763-933B-CB6A1215B9D4}"/>
            </a:ext>
          </a:extLst>
        </xdr:cNvPr>
        <xdr:cNvCxnSpPr/>
      </xdr:nvCxnSpPr>
      <xdr:spPr>
        <a:xfrm>
          <a:off x="1828800" y="9827985"/>
          <a:ext cx="790575"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9" name="楕円 198">
          <a:extLst>
            <a:ext uri="{FF2B5EF4-FFF2-40B4-BE49-F238E27FC236}">
              <a16:creationId xmlns:a16="http://schemas.microsoft.com/office/drawing/2014/main" id="{1D901097-870B-41A4-B9CB-CD844AC909BC}"/>
            </a:ext>
          </a:extLst>
        </xdr:cNvPr>
        <xdr:cNvSpPr/>
      </xdr:nvSpPr>
      <xdr:spPr>
        <a:xfrm>
          <a:off x="9810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106135</xdr:rowOff>
    </xdr:to>
    <xdr:cxnSp macro="">
      <xdr:nvCxnSpPr>
        <xdr:cNvPr id="200" name="直線コネクタ 199">
          <a:extLst>
            <a:ext uri="{FF2B5EF4-FFF2-40B4-BE49-F238E27FC236}">
              <a16:creationId xmlns:a16="http://schemas.microsoft.com/office/drawing/2014/main" id="{6D6474BA-B453-4058-AE87-9F659E373FD8}"/>
            </a:ext>
          </a:extLst>
        </xdr:cNvPr>
        <xdr:cNvCxnSpPr/>
      </xdr:nvCxnSpPr>
      <xdr:spPr>
        <a:xfrm>
          <a:off x="1028700" y="9808210"/>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CA03503-672C-415A-B5DD-FCCB40E6562C}"/>
            </a:ext>
          </a:extLst>
        </xdr:cNvPr>
        <xdr:cNvSpPr txBox="1"/>
      </xdr:nvSpPr>
      <xdr:spPr>
        <a:xfrm>
          <a:off x="3239144" y="1004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A0949CA-3D09-43AF-AF06-BAD7D5B8303A}"/>
            </a:ext>
          </a:extLst>
        </xdr:cNvPr>
        <xdr:cNvSpPr txBox="1"/>
      </xdr:nvSpPr>
      <xdr:spPr>
        <a:xfrm>
          <a:off x="2439044"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762281C-6B61-478E-8BAB-BD0C20D48DA7}"/>
            </a:ext>
          </a:extLst>
        </xdr:cNvPr>
        <xdr:cNvSpPr txBox="1"/>
      </xdr:nvSpPr>
      <xdr:spPr>
        <a:xfrm>
          <a:off x="1648469"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3428181-4070-4881-8152-3CF602CA4257}"/>
            </a:ext>
          </a:extLst>
        </xdr:cNvPr>
        <xdr:cNvSpPr txBox="1"/>
      </xdr:nvSpPr>
      <xdr:spPr>
        <a:xfrm>
          <a:off x="848369" y="100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122844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90DA609-8803-4FB4-9ACD-7C1B5CC46CA6}"/>
            </a:ext>
          </a:extLst>
        </xdr:cNvPr>
        <xdr:cNvSpPr txBox="1"/>
      </xdr:nvSpPr>
      <xdr:spPr>
        <a:xfrm>
          <a:off x="3239144" y="9527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E22D980-D5AC-4097-A30C-3371E1C9084C}"/>
            </a:ext>
          </a:extLst>
        </xdr:cNvPr>
        <xdr:cNvSpPr txBox="1"/>
      </xdr:nvSpPr>
      <xdr:spPr>
        <a:xfrm>
          <a:off x="2439044" y="957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2012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B8FF9D0-94E8-417A-A41B-55425A70D07E}"/>
            </a:ext>
          </a:extLst>
        </xdr:cNvPr>
        <xdr:cNvSpPr txBox="1"/>
      </xdr:nvSpPr>
      <xdr:spPr>
        <a:xfrm>
          <a:off x="1648469" y="956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F08C149F-FC6B-46B6-94E3-1A10C9962F82}"/>
            </a:ext>
          </a:extLst>
        </xdr:cNvPr>
        <xdr:cNvSpPr txBox="1"/>
      </xdr:nvSpPr>
      <xdr:spPr>
        <a:xfrm>
          <a:off x="848369"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2D98C69-37AD-4C50-8294-FC4A64C7DB9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DDFF199-F544-4DC9-A0E2-478F55346B4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8B33774-1A7D-448F-8C8C-EA32577104F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98192AB-B5B5-4274-8FF1-1382EC17645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06B7D87-C9F5-4187-A8C6-F82E7B9ADEB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769D825-27EF-4EE6-AD40-47C9A57CAA1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B1D89AD-559F-4732-936D-3E65ACA52E7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181FF86-3553-499D-8597-061297031CC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4B74B52-A945-4FBA-88B6-3E2BAEDDDF9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B233C24-F224-469C-A83E-877251CCD58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CB43A9D-A073-4E54-92A4-F39DED2756D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54F03A9-61CF-47F2-8BBB-89543962F7E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91B6459-3571-4992-B7D6-E3F0B16F363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59B6B18-5118-4F40-898B-546DE7325314}"/>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81E3AFD-76F3-4EC6-8003-E0193E5A34F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6C18068-083E-46E0-87BF-DC4E30E163CC}"/>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B94B9AD-35E7-4395-A65D-7F99899030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759205C-CF5C-43FE-8A6D-34B1DAAE8F19}"/>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AF73367-17E7-49AF-8C99-D66CE3FB874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5517BA6-A4F1-4674-A1BE-E425FF755CC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0A740AA-0BC5-4EAD-9737-02871D21935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A8FB72F-9DB6-405B-8BE5-F45B34ECA2D9}"/>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F5E5A37-00FD-4F88-947B-571B82DD091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D8A1B9F4-4717-4B95-BD01-46266B0F298E}"/>
            </a:ext>
          </a:extLst>
        </xdr:cNvPr>
        <xdr:cNvCxnSpPr/>
      </xdr:nvCxnSpPr>
      <xdr:spPr>
        <a:xfrm flipV="1">
          <a:off x="9429115" y="9013300"/>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113368E3-D2BF-41AC-B2C5-4F84D6CA6202}"/>
            </a:ext>
          </a:extLst>
        </xdr:cNvPr>
        <xdr:cNvSpPr txBox="1"/>
      </xdr:nvSpPr>
      <xdr:spPr>
        <a:xfrm>
          <a:off x="9467850" y="104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CE3D819-4C73-4AF5-A07F-09A911DD882D}"/>
            </a:ext>
          </a:extLst>
        </xdr:cNvPr>
        <xdr:cNvCxnSpPr/>
      </xdr:nvCxnSpPr>
      <xdr:spPr>
        <a:xfrm>
          <a:off x="9363075" y="10448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B1C89A2-7A56-4311-9121-F2171C6DE086}"/>
            </a:ext>
          </a:extLst>
        </xdr:cNvPr>
        <xdr:cNvSpPr txBox="1"/>
      </xdr:nvSpPr>
      <xdr:spPr>
        <a:xfrm>
          <a:off x="9467850" y="8801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AF358985-F903-4932-B57C-530A10B63266}"/>
            </a:ext>
          </a:extLst>
        </xdr:cNvPr>
        <xdr:cNvCxnSpPr/>
      </xdr:nvCxnSpPr>
      <xdr:spPr>
        <a:xfrm>
          <a:off x="9363075" y="9013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383F35A-A3EF-496E-82FE-98BBD50EF75B}"/>
            </a:ext>
          </a:extLst>
        </xdr:cNvPr>
        <xdr:cNvSpPr txBox="1"/>
      </xdr:nvSpPr>
      <xdr:spPr>
        <a:xfrm>
          <a:off x="9467850" y="100614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89BC3E26-C913-4074-975B-738C5A6C7A29}"/>
            </a:ext>
          </a:extLst>
        </xdr:cNvPr>
        <xdr:cNvSpPr/>
      </xdr:nvSpPr>
      <xdr:spPr>
        <a:xfrm>
          <a:off x="9401175" y="1021001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119F34B-BE71-417A-A5F5-81C30B9C3028}"/>
            </a:ext>
          </a:extLst>
        </xdr:cNvPr>
        <xdr:cNvSpPr/>
      </xdr:nvSpPr>
      <xdr:spPr>
        <a:xfrm>
          <a:off x="8639175" y="102111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C09DC19D-FCB5-4649-82FD-FA91E2FCEF72}"/>
            </a:ext>
          </a:extLst>
        </xdr:cNvPr>
        <xdr:cNvSpPr/>
      </xdr:nvSpPr>
      <xdr:spPr>
        <a:xfrm>
          <a:off x="7839075" y="1021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D43C55EE-D8A6-421F-BCCB-186691FC093E}"/>
            </a:ext>
          </a:extLst>
        </xdr:cNvPr>
        <xdr:cNvSpPr/>
      </xdr:nvSpPr>
      <xdr:spPr>
        <a:xfrm>
          <a:off x="7029450" y="102136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57F7EDA2-5469-4E14-A39B-7C6DCF822FEB}"/>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120EFF-2F2A-47A7-A334-02569C47934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26E189C-B9FF-4FE7-B104-EC3E4BA3433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120853D-8665-4410-B2C5-C09ABA09501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BA57A52-9AD1-4CEA-B175-5D3D9EB2F3A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5A35E2D-3405-4BDA-B934-642A901CBFA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38335</xdr:rowOff>
    </xdr:from>
    <xdr:to>
      <xdr:col>55</xdr:col>
      <xdr:colOff>50800</xdr:colOff>
      <xdr:row>63</xdr:row>
      <xdr:rowOff>139935</xdr:rowOff>
    </xdr:to>
    <xdr:sp macro="" textlink="">
      <xdr:nvSpPr>
        <xdr:cNvPr id="248" name="楕円 247">
          <a:extLst>
            <a:ext uri="{FF2B5EF4-FFF2-40B4-BE49-F238E27FC236}">
              <a16:creationId xmlns:a16="http://schemas.microsoft.com/office/drawing/2014/main" id="{FA73FCEE-9F4E-4F29-927E-729D795E9405}"/>
            </a:ext>
          </a:extLst>
        </xdr:cNvPr>
        <xdr:cNvSpPr/>
      </xdr:nvSpPr>
      <xdr:spPr>
        <a:xfrm>
          <a:off x="9401175" y="1024913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16762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CFD7CB5-9285-40CA-96B5-DDCD5A20DC54}"/>
            </a:ext>
          </a:extLst>
        </xdr:cNvPr>
        <xdr:cNvSpPr txBox="1"/>
      </xdr:nvSpPr>
      <xdr:spPr>
        <a:xfrm>
          <a:off x="9467850" y="1022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37666</xdr:rowOff>
    </xdr:from>
    <xdr:to>
      <xdr:col>50</xdr:col>
      <xdr:colOff>165100</xdr:colOff>
      <xdr:row>63</xdr:row>
      <xdr:rowOff>139266</xdr:rowOff>
    </xdr:to>
    <xdr:sp macro="" textlink="">
      <xdr:nvSpPr>
        <xdr:cNvPr id="250" name="楕円 249">
          <a:extLst>
            <a:ext uri="{FF2B5EF4-FFF2-40B4-BE49-F238E27FC236}">
              <a16:creationId xmlns:a16="http://schemas.microsoft.com/office/drawing/2014/main" id="{6302CADA-46BB-4BA3-9933-BE9D25865136}"/>
            </a:ext>
          </a:extLst>
        </xdr:cNvPr>
        <xdr:cNvSpPr/>
      </xdr:nvSpPr>
      <xdr:spPr>
        <a:xfrm>
          <a:off x="8639175" y="102484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88466</xdr:rowOff>
    </xdr:from>
    <xdr:to>
      <xdr:col>55</xdr:col>
      <xdr:colOff>0</xdr:colOff>
      <xdr:row>63</xdr:row>
      <xdr:rowOff>89135</xdr:rowOff>
    </xdr:to>
    <xdr:cxnSp macro="">
      <xdr:nvCxnSpPr>
        <xdr:cNvPr id="251" name="直線コネクタ 250">
          <a:extLst>
            <a:ext uri="{FF2B5EF4-FFF2-40B4-BE49-F238E27FC236}">
              <a16:creationId xmlns:a16="http://schemas.microsoft.com/office/drawing/2014/main" id="{3A06A7C0-B43E-4E7E-BBEB-3ADCE94C179A}"/>
            </a:ext>
          </a:extLst>
        </xdr:cNvPr>
        <xdr:cNvCxnSpPr/>
      </xdr:nvCxnSpPr>
      <xdr:spPr>
        <a:xfrm>
          <a:off x="8686800" y="10296091"/>
          <a:ext cx="74295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50886</xdr:rowOff>
    </xdr:from>
    <xdr:to>
      <xdr:col>46</xdr:col>
      <xdr:colOff>38100</xdr:colOff>
      <xdr:row>63</xdr:row>
      <xdr:rowOff>152486</xdr:rowOff>
    </xdr:to>
    <xdr:sp macro="" textlink="">
      <xdr:nvSpPr>
        <xdr:cNvPr id="252" name="楕円 251">
          <a:extLst>
            <a:ext uri="{FF2B5EF4-FFF2-40B4-BE49-F238E27FC236}">
              <a16:creationId xmlns:a16="http://schemas.microsoft.com/office/drawing/2014/main" id="{034C5A25-73B3-4C89-89E3-AF8F183C79A4}"/>
            </a:ext>
          </a:extLst>
        </xdr:cNvPr>
        <xdr:cNvSpPr/>
      </xdr:nvSpPr>
      <xdr:spPr>
        <a:xfrm>
          <a:off x="7839075" y="102585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88466</xdr:rowOff>
    </xdr:from>
    <xdr:to>
      <xdr:col>50</xdr:col>
      <xdr:colOff>114300</xdr:colOff>
      <xdr:row>63</xdr:row>
      <xdr:rowOff>101686</xdr:rowOff>
    </xdr:to>
    <xdr:cxnSp macro="">
      <xdr:nvCxnSpPr>
        <xdr:cNvPr id="253" name="直線コネクタ 252">
          <a:extLst>
            <a:ext uri="{FF2B5EF4-FFF2-40B4-BE49-F238E27FC236}">
              <a16:creationId xmlns:a16="http://schemas.microsoft.com/office/drawing/2014/main" id="{6375520B-B032-42EA-9C84-E8E2D98CB1FD}"/>
            </a:ext>
          </a:extLst>
        </xdr:cNvPr>
        <xdr:cNvCxnSpPr/>
      </xdr:nvCxnSpPr>
      <xdr:spPr>
        <a:xfrm flipV="1">
          <a:off x="7886700" y="10296091"/>
          <a:ext cx="800100" cy="1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53933</xdr:rowOff>
    </xdr:from>
    <xdr:to>
      <xdr:col>41</xdr:col>
      <xdr:colOff>101600</xdr:colOff>
      <xdr:row>63</xdr:row>
      <xdr:rowOff>155533</xdr:rowOff>
    </xdr:to>
    <xdr:sp macro="" textlink="">
      <xdr:nvSpPr>
        <xdr:cNvPr id="254" name="楕円 253">
          <a:extLst>
            <a:ext uri="{FF2B5EF4-FFF2-40B4-BE49-F238E27FC236}">
              <a16:creationId xmlns:a16="http://schemas.microsoft.com/office/drawing/2014/main" id="{F7A380D0-E181-48DF-9E65-D3084FB9C953}"/>
            </a:ext>
          </a:extLst>
        </xdr:cNvPr>
        <xdr:cNvSpPr/>
      </xdr:nvSpPr>
      <xdr:spPr>
        <a:xfrm>
          <a:off x="7029450" y="1026155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101686</xdr:rowOff>
    </xdr:from>
    <xdr:to>
      <xdr:col>45</xdr:col>
      <xdr:colOff>177800</xdr:colOff>
      <xdr:row>63</xdr:row>
      <xdr:rowOff>104733</xdr:rowOff>
    </xdr:to>
    <xdr:cxnSp macro="">
      <xdr:nvCxnSpPr>
        <xdr:cNvPr id="255" name="直線コネクタ 254">
          <a:extLst>
            <a:ext uri="{FF2B5EF4-FFF2-40B4-BE49-F238E27FC236}">
              <a16:creationId xmlns:a16="http://schemas.microsoft.com/office/drawing/2014/main" id="{8E862564-684D-44B8-80C4-F8CDDFFF4DA6}"/>
            </a:ext>
          </a:extLst>
        </xdr:cNvPr>
        <xdr:cNvCxnSpPr/>
      </xdr:nvCxnSpPr>
      <xdr:spPr>
        <a:xfrm flipV="1">
          <a:off x="7077075" y="10315661"/>
          <a:ext cx="809625"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53498</xdr:rowOff>
    </xdr:from>
    <xdr:to>
      <xdr:col>36</xdr:col>
      <xdr:colOff>165100</xdr:colOff>
      <xdr:row>63</xdr:row>
      <xdr:rowOff>155098</xdr:rowOff>
    </xdr:to>
    <xdr:sp macro="" textlink="">
      <xdr:nvSpPr>
        <xdr:cNvPr id="256" name="楕円 255">
          <a:extLst>
            <a:ext uri="{FF2B5EF4-FFF2-40B4-BE49-F238E27FC236}">
              <a16:creationId xmlns:a16="http://schemas.microsoft.com/office/drawing/2014/main" id="{E0032070-3EE6-4B75-BE7D-2AEEA7CBCB74}"/>
            </a:ext>
          </a:extLst>
        </xdr:cNvPr>
        <xdr:cNvSpPr/>
      </xdr:nvSpPr>
      <xdr:spPr>
        <a:xfrm>
          <a:off x="6238875" y="102611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104298</xdr:rowOff>
    </xdr:from>
    <xdr:to>
      <xdr:col>41</xdr:col>
      <xdr:colOff>50800</xdr:colOff>
      <xdr:row>63</xdr:row>
      <xdr:rowOff>104733</xdr:rowOff>
    </xdr:to>
    <xdr:cxnSp macro="">
      <xdr:nvCxnSpPr>
        <xdr:cNvPr id="257" name="直線コネクタ 256">
          <a:extLst>
            <a:ext uri="{FF2B5EF4-FFF2-40B4-BE49-F238E27FC236}">
              <a16:creationId xmlns:a16="http://schemas.microsoft.com/office/drawing/2014/main" id="{FA51F884-7DD3-4AA0-8BA2-510A586FCD42}"/>
            </a:ext>
          </a:extLst>
        </xdr:cNvPr>
        <xdr:cNvCxnSpPr/>
      </xdr:nvCxnSpPr>
      <xdr:spPr>
        <a:xfrm>
          <a:off x="6286500" y="10318273"/>
          <a:ext cx="790575"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C3D3131-F62D-439B-8103-C80BFDC17656}"/>
            </a:ext>
          </a:extLst>
        </xdr:cNvPr>
        <xdr:cNvSpPr txBox="1"/>
      </xdr:nvSpPr>
      <xdr:spPr>
        <a:xfrm>
          <a:off x="8399995" y="998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6C94325-1CA6-4165-BDEA-725A273437FD}"/>
            </a:ext>
          </a:extLst>
        </xdr:cNvPr>
        <xdr:cNvSpPr txBox="1"/>
      </xdr:nvSpPr>
      <xdr:spPr>
        <a:xfrm>
          <a:off x="7609420" y="1000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D73930A-7325-4815-A34A-6949AC598984}"/>
            </a:ext>
          </a:extLst>
        </xdr:cNvPr>
        <xdr:cNvSpPr txBox="1"/>
      </xdr:nvSpPr>
      <xdr:spPr>
        <a:xfrm>
          <a:off x="6818845" y="1001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F9EBFC4-1AF3-4FFE-8A49-FBBF08888322}"/>
            </a:ext>
          </a:extLst>
        </xdr:cNvPr>
        <xdr:cNvSpPr txBox="1"/>
      </xdr:nvSpPr>
      <xdr:spPr>
        <a:xfrm>
          <a:off x="6009220" y="1000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130393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3A47EA3-CAD1-4A3C-B974-2CD376958D76}"/>
            </a:ext>
          </a:extLst>
        </xdr:cNvPr>
        <xdr:cNvSpPr txBox="1"/>
      </xdr:nvSpPr>
      <xdr:spPr>
        <a:xfrm>
          <a:off x="8399995" y="1034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143613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A23C610-255E-4A0B-827D-F6E3109579C1}"/>
            </a:ext>
          </a:extLst>
        </xdr:cNvPr>
        <xdr:cNvSpPr txBox="1"/>
      </xdr:nvSpPr>
      <xdr:spPr>
        <a:xfrm>
          <a:off x="7609420" y="1035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146660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A27EAC6-A57D-45C3-BD75-0698A2D786DB}"/>
            </a:ext>
          </a:extLst>
        </xdr:cNvPr>
        <xdr:cNvSpPr txBox="1"/>
      </xdr:nvSpPr>
      <xdr:spPr>
        <a:xfrm>
          <a:off x="6818845" y="1035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146225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7186DA1-D651-4179-AA91-FC5DBF6277F4}"/>
            </a:ext>
          </a:extLst>
        </xdr:cNvPr>
        <xdr:cNvSpPr txBox="1"/>
      </xdr:nvSpPr>
      <xdr:spPr>
        <a:xfrm>
          <a:off x="6009220" y="1035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CB0DE13-7BED-4864-B6AA-325F5CB2A32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88BB8A-22A3-4213-9234-7C63099559A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7A77EAB-7A57-47E3-B258-94514641930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4B21D92-FFAA-45D9-8F3E-10EFB1A0AA5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DF345B1-22D8-4D2B-BF0A-6A1E9E875BA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42E384E-525A-49F2-A1FD-A6436381561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C9BAF14-98F2-40EE-B063-300B0AF9C71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44DD528-929C-4FEF-A018-6AA02AB4406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7464FA4-B24F-46E7-BAA4-E5FC928EB0A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208AA07-97CF-439A-8419-247C98CCF63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9AC1F25-6F80-4E56-8F94-176E8D1B1C7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88E3BC7-0216-47D2-BAC4-7514B1FD6EB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41C6558-0E6C-4B80-B2E7-F0E840900E1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BED7842-6FC1-4FB2-80AF-34EE4D84FA4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4ED682B-E74F-4AB9-B5CF-6DEED16B67D2}"/>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0417B6F-D46A-414B-A544-EA5D3266B0D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07D4688-1B30-4F8E-8FF9-AC3129119589}"/>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C67EA50-6515-4C72-B67E-06C06EAA8A6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E9BEF30-7783-4EA5-9D70-00FA4111699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5D68F62-1871-40EF-B285-2EC925C7130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616D8BA-4AB3-4CBE-B5D5-05A5F890BE6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A60A21B-3DE2-4B6F-AA5A-4A3EB8120BD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3123091-6703-419C-BA09-75AAFE0C32B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C50E1C8-DC20-4885-A677-297B75C40D8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C5B718E-2DA6-4F41-8B45-8B3ED1D6BE43}"/>
            </a:ext>
          </a:extLst>
        </xdr:cNvPr>
        <xdr:cNvCxnSpPr/>
      </xdr:nvCxnSpPr>
      <xdr:spPr>
        <a:xfrm flipV="1">
          <a:off x="4180840" y="12708889"/>
          <a:ext cx="0" cy="1340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6E3E480-7065-405B-91E3-0C45C6CFD18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0F73A7A-3FE8-4371-902D-6DC933F22D2D}"/>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9B5EAD9-73AA-451A-A0AD-FD233EF4F1BC}"/>
            </a:ext>
          </a:extLst>
        </xdr:cNvPr>
        <xdr:cNvSpPr txBox="1"/>
      </xdr:nvSpPr>
      <xdr:spPr>
        <a:xfrm>
          <a:off x="4219575" y="1249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EEABE7AB-EA81-4A7C-9509-95CCC52FBEDD}"/>
            </a:ext>
          </a:extLst>
        </xdr:cNvPr>
        <xdr:cNvCxnSpPr/>
      </xdr:nvCxnSpPr>
      <xdr:spPr>
        <a:xfrm>
          <a:off x="4105275" y="127088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D853649-1166-467B-8BC3-924D2AF8E393}"/>
            </a:ext>
          </a:extLst>
        </xdr:cNvPr>
        <xdr:cNvSpPr txBox="1"/>
      </xdr:nvSpPr>
      <xdr:spPr>
        <a:xfrm>
          <a:off x="4219575" y="13284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C73DEF8A-65ED-46A8-B4CF-10AF6DEF1753}"/>
            </a:ext>
          </a:extLst>
        </xdr:cNvPr>
        <xdr:cNvSpPr/>
      </xdr:nvSpPr>
      <xdr:spPr>
        <a:xfrm>
          <a:off x="4124325" y="134296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97811A53-BE35-4B79-ADDD-71A302BBC60D}"/>
            </a:ext>
          </a:extLst>
        </xdr:cNvPr>
        <xdr:cNvSpPr/>
      </xdr:nvSpPr>
      <xdr:spPr>
        <a:xfrm>
          <a:off x="3381375" y="134105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7C8B4F7A-3D8D-464B-BF05-04BFA53AA52F}"/>
            </a:ext>
          </a:extLst>
        </xdr:cNvPr>
        <xdr:cNvSpPr/>
      </xdr:nvSpPr>
      <xdr:spPr>
        <a:xfrm>
          <a:off x="2571750"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7EF5A1C1-86C9-406B-932B-75549FC8C73D}"/>
            </a:ext>
          </a:extLst>
        </xdr:cNvPr>
        <xdr:cNvSpPr/>
      </xdr:nvSpPr>
      <xdr:spPr>
        <a:xfrm>
          <a:off x="1781175"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D1CB0259-5C52-4E4A-BEAA-E34F44E19DF0}"/>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568F5F-B212-4CA0-B1F9-4E81E0A79D9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566394-2654-4E56-8BD6-F5B767CED6E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0DAFA22-8A72-43DC-9522-80DCFE81D4F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B2980C9-DE75-4D92-B7D6-42D2178EADD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F256A6B-5D0F-462A-AD98-B1783C1BF6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10161</xdr:rowOff>
    </xdr:from>
    <xdr:to>
      <xdr:col>24</xdr:col>
      <xdr:colOff>114300</xdr:colOff>
      <xdr:row>84</xdr:row>
      <xdr:rowOff>111761</xdr:rowOff>
    </xdr:to>
    <xdr:sp macro="" textlink="">
      <xdr:nvSpPr>
        <xdr:cNvPr id="306" name="楕円 305">
          <a:extLst>
            <a:ext uri="{FF2B5EF4-FFF2-40B4-BE49-F238E27FC236}">
              <a16:creationId xmlns:a16="http://schemas.microsoft.com/office/drawing/2014/main" id="{F9A0B154-C353-4A4F-B314-A7EF5A640DB8}"/>
            </a:ext>
          </a:extLst>
        </xdr:cNvPr>
        <xdr:cNvSpPr/>
      </xdr:nvSpPr>
      <xdr:spPr>
        <a:xfrm>
          <a:off x="4124325" y="136182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160038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D078F61-78F1-4A1B-85D7-F40683591058}"/>
            </a:ext>
          </a:extLst>
        </xdr:cNvPr>
        <xdr:cNvSpPr txBox="1"/>
      </xdr:nvSpPr>
      <xdr:spPr>
        <a:xfrm>
          <a:off x="4219575"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154939</xdr:rowOff>
    </xdr:from>
    <xdr:to>
      <xdr:col>20</xdr:col>
      <xdr:colOff>38100</xdr:colOff>
      <xdr:row>84</xdr:row>
      <xdr:rowOff>85089</xdr:rowOff>
    </xdr:to>
    <xdr:sp macro="" textlink="">
      <xdr:nvSpPr>
        <xdr:cNvPr id="308" name="楕円 307">
          <a:extLst>
            <a:ext uri="{FF2B5EF4-FFF2-40B4-BE49-F238E27FC236}">
              <a16:creationId xmlns:a16="http://schemas.microsoft.com/office/drawing/2014/main" id="{38BA99D5-D607-47FA-8C67-120D8E304C3C}"/>
            </a:ext>
          </a:extLst>
        </xdr:cNvPr>
        <xdr:cNvSpPr/>
      </xdr:nvSpPr>
      <xdr:spPr>
        <a:xfrm>
          <a:off x="3381375" y="136042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34289</xdr:rowOff>
    </xdr:from>
    <xdr:to>
      <xdr:col>24</xdr:col>
      <xdr:colOff>63500</xdr:colOff>
      <xdr:row>84</xdr:row>
      <xdr:rowOff>60961</xdr:rowOff>
    </xdr:to>
    <xdr:cxnSp macro="">
      <xdr:nvCxnSpPr>
        <xdr:cNvPr id="309" name="直線コネクタ 308">
          <a:extLst>
            <a:ext uri="{FF2B5EF4-FFF2-40B4-BE49-F238E27FC236}">
              <a16:creationId xmlns:a16="http://schemas.microsoft.com/office/drawing/2014/main" id="{0A15D96E-E368-49D0-97FB-5607DFF37A21}"/>
            </a:ext>
          </a:extLst>
        </xdr:cNvPr>
        <xdr:cNvCxnSpPr/>
      </xdr:nvCxnSpPr>
      <xdr:spPr>
        <a:xfrm>
          <a:off x="3429000" y="13642339"/>
          <a:ext cx="752475"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71120</xdr:rowOff>
    </xdr:from>
    <xdr:to>
      <xdr:col>15</xdr:col>
      <xdr:colOff>101600</xdr:colOff>
      <xdr:row>85</xdr:row>
      <xdr:rowOff>1270</xdr:rowOff>
    </xdr:to>
    <xdr:sp macro="" textlink="">
      <xdr:nvSpPr>
        <xdr:cNvPr id="310" name="楕円 309">
          <a:extLst>
            <a:ext uri="{FF2B5EF4-FFF2-40B4-BE49-F238E27FC236}">
              <a16:creationId xmlns:a16="http://schemas.microsoft.com/office/drawing/2014/main" id="{7790E312-9676-43E9-911B-F7C7771569DD}"/>
            </a:ext>
          </a:extLst>
        </xdr:cNvPr>
        <xdr:cNvSpPr/>
      </xdr:nvSpPr>
      <xdr:spPr>
        <a:xfrm>
          <a:off x="2571750" y="13679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34289</xdr:rowOff>
    </xdr:from>
    <xdr:to>
      <xdr:col>19</xdr:col>
      <xdr:colOff>177800</xdr:colOff>
      <xdr:row>84</xdr:row>
      <xdr:rowOff>121920</xdr:rowOff>
    </xdr:to>
    <xdr:cxnSp macro="">
      <xdr:nvCxnSpPr>
        <xdr:cNvPr id="311" name="直線コネクタ 310">
          <a:extLst>
            <a:ext uri="{FF2B5EF4-FFF2-40B4-BE49-F238E27FC236}">
              <a16:creationId xmlns:a16="http://schemas.microsoft.com/office/drawing/2014/main" id="{821FFBDB-7A8F-4EB2-A244-DEB52AE0BEFE}"/>
            </a:ext>
          </a:extLst>
        </xdr:cNvPr>
        <xdr:cNvCxnSpPr/>
      </xdr:nvCxnSpPr>
      <xdr:spPr>
        <a:xfrm flipV="1">
          <a:off x="2619375" y="13642339"/>
          <a:ext cx="809625" cy="9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57786</xdr:rowOff>
    </xdr:from>
    <xdr:to>
      <xdr:col>10</xdr:col>
      <xdr:colOff>165100</xdr:colOff>
      <xdr:row>84</xdr:row>
      <xdr:rowOff>159386</xdr:rowOff>
    </xdr:to>
    <xdr:sp macro="" textlink="">
      <xdr:nvSpPr>
        <xdr:cNvPr id="312" name="楕円 311">
          <a:extLst>
            <a:ext uri="{FF2B5EF4-FFF2-40B4-BE49-F238E27FC236}">
              <a16:creationId xmlns:a16="http://schemas.microsoft.com/office/drawing/2014/main" id="{CA4EE2DA-29CF-4B86-9BFE-71BF2116FACC}"/>
            </a:ext>
          </a:extLst>
        </xdr:cNvPr>
        <xdr:cNvSpPr/>
      </xdr:nvSpPr>
      <xdr:spPr>
        <a:xfrm>
          <a:off x="1781175" y="136690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108586</xdr:rowOff>
    </xdr:from>
    <xdr:to>
      <xdr:col>15</xdr:col>
      <xdr:colOff>50800</xdr:colOff>
      <xdr:row>84</xdr:row>
      <xdr:rowOff>121920</xdr:rowOff>
    </xdr:to>
    <xdr:cxnSp macro="">
      <xdr:nvCxnSpPr>
        <xdr:cNvPr id="313" name="直線コネクタ 312">
          <a:extLst>
            <a:ext uri="{FF2B5EF4-FFF2-40B4-BE49-F238E27FC236}">
              <a16:creationId xmlns:a16="http://schemas.microsoft.com/office/drawing/2014/main" id="{E6402D7F-EC1D-4E71-A0CF-6A88F93DFA36}"/>
            </a:ext>
          </a:extLst>
        </xdr:cNvPr>
        <xdr:cNvCxnSpPr/>
      </xdr:nvCxnSpPr>
      <xdr:spPr>
        <a:xfrm>
          <a:off x="1828800" y="13716636"/>
          <a:ext cx="790575"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38736</xdr:rowOff>
    </xdr:from>
    <xdr:to>
      <xdr:col>6</xdr:col>
      <xdr:colOff>38100</xdr:colOff>
      <xdr:row>84</xdr:row>
      <xdr:rowOff>140336</xdr:rowOff>
    </xdr:to>
    <xdr:sp macro="" textlink="">
      <xdr:nvSpPr>
        <xdr:cNvPr id="314" name="楕円 313">
          <a:extLst>
            <a:ext uri="{FF2B5EF4-FFF2-40B4-BE49-F238E27FC236}">
              <a16:creationId xmlns:a16="http://schemas.microsoft.com/office/drawing/2014/main" id="{AB65B574-A3B7-46A8-B575-E523CBCA725E}"/>
            </a:ext>
          </a:extLst>
        </xdr:cNvPr>
        <xdr:cNvSpPr/>
      </xdr:nvSpPr>
      <xdr:spPr>
        <a:xfrm>
          <a:off x="981075" y="13649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89536</xdr:rowOff>
    </xdr:from>
    <xdr:to>
      <xdr:col>10</xdr:col>
      <xdr:colOff>114300</xdr:colOff>
      <xdr:row>84</xdr:row>
      <xdr:rowOff>108586</xdr:rowOff>
    </xdr:to>
    <xdr:cxnSp macro="">
      <xdr:nvCxnSpPr>
        <xdr:cNvPr id="315" name="直線コネクタ 314">
          <a:extLst>
            <a:ext uri="{FF2B5EF4-FFF2-40B4-BE49-F238E27FC236}">
              <a16:creationId xmlns:a16="http://schemas.microsoft.com/office/drawing/2014/main" id="{A464E58D-9034-48C3-8902-7D09ED66A6C5}"/>
            </a:ext>
          </a:extLst>
        </xdr:cNvPr>
        <xdr:cNvCxnSpPr/>
      </xdr:nvCxnSpPr>
      <xdr:spPr>
        <a:xfrm>
          <a:off x="1028700" y="1369758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F6ADD2ED-6503-4D8C-A70C-8D739553470E}"/>
            </a:ext>
          </a:extLst>
        </xdr:cNvPr>
        <xdr:cNvSpPr txBox="1"/>
      </xdr:nvSpPr>
      <xdr:spPr>
        <a:xfrm>
          <a:off x="32391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9DE48440-693C-4FF3-A864-BF637ADF3C79}"/>
            </a:ext>
          </a:extLst>
        </xdr:cNvPr>
        <xdr:cNvSpPr txBox="1"/>
      </xdr:nvSpPr>
      <xdr:spPr>
        <a:xfrm>
          <a:off x="2439044" y="1319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D9618D4A-2B9B-47A6-BBD8-51055CED2C75}"/>
            </a:ext>
          </a:extLst>
        </xdr:cNvPr>
        <xdr:cNvSpPr txBox="1"/>
      </xdr:nvSpPr>
      <xdr:spPr>
        <a:xfrm>
          <a:off x="1648469" y="1317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7B70BD0E-A3B1-4A18-BEFE-E83466964B8B}"/>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76216</xdr:rowOff>
    </xdr:from>
    <xdr:ext cx="405111" cy="259045"/>
    <xdr:sp macro="" textlink="">
      <xdr:nvSpPr>
        <xdr:cNvPr id="320" name="n_1mainValue【公営住宅】&#10;有形固定資産減価償却率">
          <a:extLst>
            <a:ext uri="{FF2B5EF4-FFF2-40B4-BE49-F238E27FC236}">
              <a16:creationId xmlns:a16="http://schemas.microsoft.com/office/drawing/2014/main" id="{3D532F07-E66E-4110-B81D-7F4F73DF27BD}"/>
            </a:ext>
          </a:extLst>
        </xdr:cNvPr>
        <xdr:cNvSpPr txBox="1"/>
      </xdr:nvSpPr>
      <xdr:spPr>
        <a:xfrm>
          <a:off x="3239144" y="1368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163847</xdr:rowOff>
    </xdr:from>
    <xdr:ext cx="405111" cy="259045"/>
    <xdr:sp macro="" textlink="">
      <xdr:nvSpPr>
        <xdr:cNvPr id="321" name="n_2mainValue【公営住宅】&#10;有形固定資産減価償却率">
          <a:extLst>
            <a:ext uri="{FF2B5EF4-FFF2-40B4-BE49-F238E27FC236}">
              <a16:creationId xmlns:a16="http://schemas.microsoft.com/office/drawing/2014/main" id="{92A7850E-A718-44E6-96A8-F01225B576A5}"/>
            </a:ext>
          </a:extLst>
        </xdr:cNvPr>
        <xdr:cNvSpPr txBox="1"/>
      </xdr:nvSpPr>
      <xdr:spPr>
        <a:xfrm>
          <a:off x="24390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B8C48928-6951-486E-9A32-5D36FB2EC6F2}"/>
            </a:ext>
          </a:extLst>
        </xdr:cNvPr>
        <xdr:cNvSpPr txBox="1"/>
      </xdr:nvSpPr>
      <xdr:spPr>
        <a:xfrm>
          <a:off x="1648469" y="1376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131463</xdr:rowOff>
    </xdr:from>
    <xdr:ext cx="405111" cy="259045"/>
    <xdr:sp macro="" textlink="">
      <xdr:nvSpPr>
        <xdr:cNvPr id="323" name="n_4mainValue【公営住宅】&#10;有形固定資産減価償却率">
          <a:extLst>
            <a:ext uri="{FF2B5EF4-FFF2-40B4-BE49-F238E27FC236}">
              <a16:creationId xmlns:a16="http://schemas.microsoft.com/office/drawing/2014/main" id="{FB8B8CE9-E764-49B9-AF6D-8530367B587E}"/>
            </a:ext>
          </a:extLst>
        </xdr:cNvPr>
        <xdr:cNvSpPr txBox="1"/>
      </xdr:nvSpPr>
      <xdr:spPr>
        <a:xfrm>
          <a:off x="848369" y="1374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780C7F8-0E29-40B1-B9B5-814BABC99E6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9808BBA-D6E8-4DCD-8433-F616BEE327D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8AFA179-2279-4F3A-A126-9451881F4E0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D7E7F86-1B6C-4B87-9E04-D79FBF2EB14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C7394C0-201C-4BB8-8843-A69069D5B31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6FF927D-327F-49FB-8E70-0C497D7D02C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BF5FE7B-D57E-4507-8EE1-720E382B677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B4521B4-078F-4987-AD58-0D0E75A6C65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1722C2A-1434-4474-B0BE-CB21B4A2A08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24E569D-448C-49D8-8656-822E36FDFAA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7FAC7E1E-32D6-4E57-8C63-845D265A948B}"/>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18E0630-D2CA-4994-BDEB-F72923B7C9EB}"/>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B0D99BA5-B761-47F5-9479-28E8E321FB4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F0DCE639-38E3-421D-92C0-CE12BB4023A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4542111-13DA-434A-93DA-FC3F66CD86F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BD78AD0-0EA3-4BC7-BEB3-56BECF8F371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EBE948A-5463-48B1-9518-7F65E6F2C82B}"/>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69C2E1E-0D88-48E1-A3B0-8410F3D7412B}"/>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1D46B29-FA97-4070-B1F2-A8C5924A44AF}"/>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6FBE0EE-1AF5-47C3-A6EB-2039D76F5AC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5748028-A9ED-428A-AE83-F6010D50DE5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DAB983F7-8CA6-4046-AE62-9802F083FA8C}"/>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3F10810-264B-48A0-90FF-6269DD09630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F11F239D-AFAB-4819-BDB2-7B543FB7210E}"/>
            </a:ext>
          </a:extLst>
        </xdr:cNvPr>
        <xdr:cNvCxnSpPr/>
      </xdr:nvCxnSpPr>
      <xdr:spPr>
        <a:xfrm flipV="1">
          <a:off x="9429115" y="12604369"/>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40D1DC08-1EE7-4565-A377-AB9E3D784CB3}"/>
            </a:ext>
          </a:extLst>
        </xdr:cNvPr>
        <xdr:cNvSpPr txBox="1"/>
      </xdr:nvSpPr>
      <xdr:spPr>
        <a:xfrm>
          <a:off x="9467850" y="140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8F89667D-A108-46A3-9AFA-873CBF930630}"/>
            </a:ext>
          </a:extLst>
        </xdr:cNvPr>
        <xdr:cNvCxnSpPr/>
      </xdr:nvCxnSpPr>
      <xdr:spPr>
        <a:xfrm>
          <a:off x="9363075" y="140393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2C1F067B-9B0F-4F02-BB61-8B4F7AC9324E}"/>
            </a:ext>
          </a:extLst>
        </xdr:cNvPr>
        <xdr:cNvSpPr txBox="1"/>
      </xdr:nvSpPr>
      <xdr:spPr>
        <a:xfrm>
          <a:off x="9467850" y="123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CA521930-12CB-4FFC-A651-E3973B158A12}"/>
            </a:ext>
          </a:extLst>
        </xdr:cNvPr>
        <xdr:cNvCxnSpPr/>
      </xdr:nvCxnSpPr>
      <xdr:spPr>
        <a:xfrm>
          <a:off x="9363075" y="12604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03E986E4-D94A-4963-8CBA-F361CC8FA6E5}"/>
            </a:ext>
          </a:extLst>
        </xdr:cNvPr>
        <xdr:cNvSpPr txBox="1"/>
      </xdr:nvSpPr>
      <xdr:spPr>
        <a:xfrm>
          <a:off x="9467850" y="13499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F9BDA8BD-C888-464C-A04D-D5C86B2479B7}"/>
            </a:ext>
          </a:extLst>
        </xdr:cNvPr>
        <xdr:cNvSpPr/>
      </xdr:nvSpPr>
      <xdr:spPr>
        <a:xfrm>
          <a:off x="9401175" y="136384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BAF1C9A9-DD60-4083-8986-F8AF493281C9}"/>
            </a:ext>
          </a:extLst>
        </xdr:cNvPr>
        <xdr:cNvSpPr/>
      </xdr:nvSpPr>
      <xdr:spPr>
        <a:xfrm>
          <a:off x="8639175" y="136478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CACA75E5-4111-426F-93E0-8F915EA084E1}"/>
            </a:ext>
          </a:extLst>
        </xdr:cNvPr>
        <xdr:cNvSpPr/>
      </xdr:nvSpPr>
      <xdr:spPr>
        <a:xfrm>
          <a:off x="7839075" y="13641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ADF5F7B-2312-4DE3-AE51-C67EA56AC5A4}"/>
            </a:ext>
          </a:extLst>
        </xdr:cNvPr>
        <xdr:cNvSpPr/>
      </xdr:nvSpPr>
      <xdr:spPr>
        <a:xfrm>
          <a:off x="7029450" y="13647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DF3B126F-D073-436A-A9C6-BFE5F7F67910}"/>
            </a:ext>
          </a:extLst>
        </xdr:cNvPr>
        <xdr:cNvSpPr/>
      </xdr:nvSpPr>
      <xdr:spPr>
        <a:xfrm>
          <a:off x="6238875" y="136808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8904880-2259-4CB2-B8AB-E88CE24E21B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F7C0D04-6B05-492C-B351-918675D765A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A98E7A9-729B-4E6B-B452-FEE555DA823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41CE9A4-614B-415D-A9E7-DC7A82DCEAA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63050F1-E24D-4A0C-99DE-86E698F52B9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6541</xdr:rowOff>
    </xdr:from>
    <xdr:to>
      <xdr:col>55</xdr:col>
      <xdr:colOff>50800</xdr:colOff>
      <xdr:row>86</xdr:row>
      <xdr:rowOff>108141</xdr:rowOff>
    </xdr:to>
    <xdr:sp macro="" textlink="">
      <xdr:nvSpPr>
        <xdr:cNvPr id="363" name="楕円 362">
          <a:extLst>
            <a:ext uri="{FF2B5EF4-FFF2-40B4-BE49-F238E27FC236}">
              <a16:creationId xmlns:a16="http://schemas.microsoft.com/office/drawing/2014/main" id="{7A14D070-6942-4FE1-A10C-134170CC12F6}"/>
            </a:ext>
          </a:extLst>
        </xdr:cNvPr>
        <xdr:cNvSpPr/>
      </xdr:nvSpPr>
      <xdr:spPr>
        <a:xfrm>
          <a:off x="9401175" y="1394479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92918</xdr:rowOff>
    </xdr:from>
    <xdr:ext cx="469744" cy="259045"/>
    <xdr:sp macro="" textlink="">
      <xdr:nvSpPr>
        <xdr:cNvPr id="364" name="【公営住宅】&#10;一人当たり面積該当値テキスト">
          <a:extLst>
            <a:ext uri="{FF2B5EF4-FFF2-40B4-BE49-F238E27FC236}">
              <a16:creationId xmlns:a16="http://schemas.microsoft.com/office/drawing/2014/main" id="{87CA8C81-EFDC-4240-8C4B-BAC69D705C97}"/>
            </a:ext>
          </a:extLst>
        </xdr:cNvPr>
        <xdr:cNvSpPr txBox="1"/>
      </xdr:nvSpPr>
      <xdr:spPr>
        <a:xfrm>
          <a:off x="9467850" y="1386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6159</xdr:rowOff>
    </xdr:from>
    <xdr:to>
      <xdr:col>50</xdr:col>
      <xdr:colOff>165100</xdr:colOff>
      <xdr:row>86</xdr:row>
      <xdr:rowOff>107759</xdr:rowOff>
    </xdr:to>
    <xdr:sp macro="" textlink="">
      <xdr:nvSpPr>
        <xdr:cNvPr id="365" name="楕円 364">
          <a:extLst>
            <a:ext uri="{FF2B5EF4-FFF2-40B4-BE49-F238E27FC236}">
              <a16:creationId xmlns:a16="http://schemas.microsoft.com/office/drawing/2014/main" id="{1EFFC4C8-4148-486F-8CC6-1515C0555A9C}"/>
            </a:ext>
          </a:extLst>
        </xdr:cNvPr>
        <xdr:cNvSpPr/>
      </xdr:nvSpPr>
      <xdr:spPr>
        <a:xfrm>
          <a:off x="8639175" y="139444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56959</xdr:rowOff>
    </xdr:from>
    <xdr:to>
      <xdr:col>55</xdr:col>
      <xdr:colOff>0</xdr:colOff>
      <xdr:row>86</xdr:row>
      <xdr:rowOff>57341</xdr:rowOff>
    </xdr:to>
    <xdr:cxnSp macro="">
      <xdr:nvCxnSpPr>
        <xdr:cNvPr id="366" name="直線コネクタ 365">
          <a:extLst>
            <a:ext uri="{FF2B5EF4-FFF2-40B4-BE49-F238E27FC236}">
              <a16:creationId xmlns:a16="http://schemas.microsoft.com/office/drawing/2014/main" id="{27C3E624-3B8B-43B4-B04F-4915E7EF372C}"/>
            </a:ext>
          </a:extLst>
        </xdr:cNvPr>
        <xdr:cNvCxnSpPr/>
      </xdr:nvCxnSpPr>
      <xdr:spPr>
        <a:xfrm>
          <a:off x="8686800" y="13992034"/>
          <a:ext cx="74295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6159</xdr:rowOff>
    </xdr:from>
    <xdr:to>
      <xdr:col>46</xdr:col>
      <xdr:colOff>38100</xdr:colOff>
      <xdr:row>86</xdr:row>
      <xdr:rowOff>107759</xdr:rowOff>
    </xdr:to>
    <xdr:sp macro="" textlink="">
      <xdr:nvSpPr>
        <xdr:cNvPr id="367" name="楕円 366">
          <a:extLst>
            <a:ext uri="{FF2B5EF4-FFF2-40B4-BE49-F238E27FC236}">
              <a16:creationId xmlns:a16="http://schemas.microsoft.com/office/drawing/2014/main" id="{21AFD43F-D730-4DBD-AFFD-8920F5E23492}"/>
            </a:ext>
          </a:extLst>
        </xdr:cNvPr>
        <xdr:cNvSpPr/>
      </xdr:nvSpPr>
      <xdr:spPr>
        <a:xfrm>
          <a:off x="7839075" y="139444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56959</xdr:rowOff>
    </xdr:from>
    <xdr:to>
      <xdr:col>50</xdr:col>
      <xdr:colOff>114300</xdr:colOff>
      <xdr:row>86</xdr:row>
      <xdr:rowOff>56959</xdr:rowOff>
    </xdr:to>
    <xdr:cxnSp macro="">
      <xdr:nvCxnSpPr>
        <xdr:cNvPr id="368" name="直線コネクタ 367">
          <a:extLst>
            <a:ext uri="{FF2B5EF4-FFF2-40B4-BE49-F238E27FC236}">
              <a16:creationId xmlns:a16="http://schemas.microsoft.com/office/drawing/2014/main" id="{AE0B8BA2-AB94-4AE4-A8CE-A9F50DD6630F}"/>
            </a:ext>
          </a:extLst>
        </xdr:cNvPr>
        <xdr:cNvCxnSpPr/>
      </xdr:nvCxnSpPr>
      <xdr:spPr>
        <a:xfrm>
          <a:off x="7886700" y="1399203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5398</xdr:rowOff>
    </xdr:from>
    <xdr:to>
      <xdr:col>41</xdr:col>
      <xdr:colOff>101600</xdr:colOff>
      <xdr:row>86</xdr:row>
      <xdr:rowOff>106998</xdr:rowOff>
    </xdr:to>
    <xdr:sp macro="" textlink="">
      <xdr:nvSpPr>
        <xdr:cNvPr id="369" name="楕円 368">
          <a:extLst>
            <a:ext uri="{FF2B5EF4-FFF2-40B4-BE49-F238E27FC236}">
              <a16:creationId xmlns:a16="http://schemas.microsoft.com/office/drawing/2014/main" id="{55E86838-6D91-4C9C-9D23-6DBC279C91E1}"/>
            </a:ext>
          </a:extLst>
        </xdr:cNvPr>
        <xdr:cNvSpPr/>
      </xdr:nvSpPr>
      <xdr:spPr>
        <a:xfrm>
          <a:off x="7029450" y="139436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56198</xdr:rowOff>
    </xdr:from>
    <xdr:to>
      <xdr:col>45</xdr:col>
      <xdr:colOff>177800</xdr:colOff>
      <xdr:row>86</xdr:row>
      <xdr:rowOff>56959</xdr:rowOff>
    </xdr:to>
    <xdr:cxnSp macro="">
      <xdr:nvCxnSpPr>
        <xdr:cNvPr id="370" name="直線コネクタ 369">
          <a:extLst>
            <a:ext uri="{FF2B5EF4-FFF2-40B4-BE49-F238E27FC236}">
              <a16:creationId xmlns:a16="http://schemas.microsoft.com/office/drawing/2014/main" id="{44595B5D-9B89-470A-A955-640D9F82A351}"/>
            </a:ext>
          </a:extLst>
        </xdr:cNvPr>
        <xdr:cNvCxnSpPr/>
      </xdr:nvCxnSpPr>
      <xdr:spPr>
        <a:xfrm>
          <a:off x="7077075" y="13991273"/>
          <a:ext cx="80962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5207</xdr:rowOff>
    </xdr:from>
    <xdr:to>
      <xdr:col>36</xdr:col>
      <xdr:colOff>165100</xdr:colOff>
      <xdr:row>86</xdr:row>
      <xdr:rowOff>106807</xdr:rowOff>
    </xdr:to>
    <xdr:sp macro="" textlink="">
      <xdr:nvSpPr>
        <xdr:cNvPr id="371" name="楕円 370">
          <a:extLst>
            <a:ext uri="{FF2B5EF4-FFF2-40B4-BE49-F238E27FC236}">
              <a16:creationId xmlns:a16="http://schemas.microsoft.com/office/drawing/2014/main" id="{2D447C26-369D-497B-B03C-9CD9ECE34AD0}"/>
            </a:ext>
          </a:extLst>
        </xdr:cNvPr>
        <xdr:cNvSpPr/>
      </xdr:nvSpPr>
      <xdr:spPr>
        <a:xfrm>
          <a:off x="6238875" y="139434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56007</xdr:rowOff>
    </xdr:from>
    <xdr:to>
      <xdr:col>41</xdr:col>
      <xdr:colOff>50800</xdr:colOff>
      <xdr:row>86</xdr:row>
      <xdr:rowOff>56198</xdr:rowOff>
    </xdr:to>
    <xdr:cxnSp macro="">
      <xdr:nvCxnSpPr>
        <xdr:cNvPr id="372" name="直線コネクタ 371">
          <a:extLst>
            <a:ext uri="{FF2B5EF4-FFF2-40B4-BE49-F238E27FC236}">
              <a16:creationId xmlns:a16="http://schemas.microsoft.com/office/drawing/2014/main" id="{1FEB1C88-5CEC-4FC4-BDE3-F9CF3BDC99DE}"/>
            </a:ext>
          </a:extLst>
        </xdr:cNvPr>
        <xdr:cNvCxnSpPr/>
      </xdr:nvCxnSpPr>
      <xdr:spPr>
        <a:xfrm>
          <a:off x="6286500" y="13991082"/>
          <a:ext cx="790575"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ED47A646-7A61-44A8-8DD9-DA1A948AED7C}"/>
            </a:ext>
          </a:extLst>
        </xdr:cNvPr>
        <xdr:cNvSpPr txBox="1"/>
      </xdr:nvSpPr>
      <xdr:spPr>
        <a:xfrm>
          <a:off x="8458277" y="1344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5B580482-70E3-4443-8DF6-40BEC5618086}"/>
            </a:ext>
          </a:extLst>
        </xdr:cNvPr>
        <xdr:cNvSpPr txBox="1"/>
      </xdr:nvSpPr>
      <xdr:spPr>
        <a:xfrm>
          <a:off x="7677227" y="1343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50389F96-68B3-4A58-A404-F3C007B9F027}"/>
            </a:ext>
          </a:extLst>
        </xdr:cNvPr>
        <xdr:cNvSpPr txBox="1"/>
      </xdr:nvSpPr>
      <xdr:spPr>
        <a:xfrm>
          <a:off x="6867602" y="134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11C73BEA-BB08-4499-A83E-CBF069B3B0ED}"/>
            </a:ext>
          </a:extLst>
        </xdr:cNvPr>
        <xdr:cNvSpPr txBox="1"/>
      </xdr:nvSpPr>
      <xdr:spPr>
        <a:xfrm>
          <a:off x="6067502" y="1346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98886</xdr:rowOff>
    </xdr:from>
    <xdr:ext cx="469744" cy="259045"/>
    <xdr:sp macro="" textlink="">
      <xdr:nvSpPr>
        <xdr:cNvPr id="377" name="n_1mainValue【公営住宅】&#10;一人当たり面積">
          <a:extLst>
            <a:ext uri="{FF2B5EF4-FFF2-40B4-BE49-F238E27FC236}">
              <a16:creationId xmlns:a16="http://schemas.microsoft.com/office/drawing/2014/main" id="{221EAE0F-8947-4E56-9145-D1F471FD792A}"/>
            </a:ext>
          </a:extLst>
        </xdr:cNvPr>
        <xdr:cNvSpPr txBox="1"/>
      </xdr:nvSpPr>
      <xdr:spPr>
        <a:xfrm>
          <a:off x="8458277" y="1403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98886</xdr:rowOff>
    </xdr:from>
    <xdr:ext cx="469744" cy="259045"/>
    <xdr:sp macro="" textlink="">
      <xdr:nvSpPr>
        <xdr:cNvPr id="378" name="n_2mainValue【公営住宅】&#10;一人当たり面積">
          <a:extLst>
            <a:ext uri="{FF2B5EF4-FFF2-40B4-BE49-F238E27FC236}">
              <a16:creationId xmlns:a16="http://schemas.microsoft.com/office/drawing/2014/main" id="{A4C7DDEE-E5AA-4370-B14C-BC905BC8896C}"/>
            </a:ext>
          </a:extLst>
        </xdr:cNvPr>
        <xdr:cNvSpPr txBox="1"/>
      </xdr:nvSpPr>
      <xdr:spPr>
        <a:xfrm>
          <a:off x="7677227" y="1403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98125</xdr:rowOff>
    </xdr:from>
    <xdr:ext cx="469744" cy="259045"/>
    <xdr:sp macro="" textlink="">
      <xdr:nvSpPr>
        <xdr:cNvPr id="379" name="n_3mainValue【公営住宅】&#10;一人当たり面積">
          <a:extLst>
            <a:ext uri="{FF2B5EF4-FFF2-40B4-BE49-F238E27FC236}">
              <a16:creationId xmlns:a16="http://schemas.microsoft.com/office/drawing/2014/main" id="{8795BE31-2DED-4729-BAF2-68333B12CA56}"/>
            </a:ext>
          </a:extLst>
        </xdr:cNvPr>
        <xdr:cNvSpPr txBox="1"/>
      </xdr:nvSpPr>
      <xdr:spPr>
        <a:xfrm>
          <a:off x="6867602" y="1403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97934</xdr:rowOff>
    </xdr:from>
    <xdr:ext cx="469744" cy="259045"/>
    <xdr:sp macro="" textlink="">
      <xdr:nvSpPr>
        <xdr:cNvPr id="380" name="n_4mainValue【公営住宅】&#10;一人当たり面積">
          <a:extLst>
            <a:ext uri="{FF2B5EF4-FFF2-40B4-BE49-F238E27FC236}">
              <a16:creationId xmlns:a16="http://schemas.microsoft.com/office/drawing/2014/main" id="{7C8D80A4-67A7-46A3-9C5C-4B4835F26761}"/>
            </a:ext>
          </a:extLst>
        </xdr:cNvPr>
        <xdr:cNvSpPr txBox="1"/>
      </xdr:nvSpPr>
      <xdr:spPr>
        <a:xfrm>
          <a:off x="6067502" y="1403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8C7FBEB-2AC8-4BD5-8D79-8175F9415E4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AED4372-7BDF-42B4-9B9E-966B5043C2A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995C966-2368-4352-82B4-C50F72D193D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A58F856-49AA-4BA0-822A-7FA47E6A90D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49B993F-4BEB-40A7-BF71-31252BB242F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1AF8466-C8EA-47FD-9689-8694A4455F9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9093A11-5D3B-4160-BF6C-03BA2557BF8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A4EF643-D419-428A-8FD5-D015443EBE0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131570F3-CD64-4040-8AB9-41ED309C4D1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71F99F7-9620-4140-8DAD-31C9B3E95C3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B36470FF-BAC0-40C9-9E27-4123CF6112C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17AC95FB-86CF-4C54-9461-513E3823D4C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43F779E5-68B1-42E6-90E9-8A0BA99076C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C18C336-592E-4B31-8DD9-64222AD089A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7F6A72A7-16C7-47CF-A47D-51886323C0E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5C3F98D6-609B-482A-B0DD-366D941E5C6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AA1E940-4E99-47D5-9501-DA7CCB9F684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3C8C3AE-B5CE-4EA2-88E3-5D306435C67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677FFFA2-2596-4310-A6DD-110848D38AB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835213D8-D58A-4207-9503-4EABAD93C05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416E4491-17B1-40C7-960A-32B3FD6C121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F3A5147-C8EC-457B-BB57-3486E61D7A4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D4C4113-B8AC-4AD4-BEA7-8D1B15A6958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AD07B8E-2BC1-4FB9-8E02-D72A6288096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69E68D3-6C89-4C9C-B406-9740E8E22E4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60AAC51-D0BB-4836-84BD-929D43F43EC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9AD05A7-7F6E-4401-8AD8-38836089E58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748A8FD1-8AD2-4D90-A668-738C1DCBD3AA}"/>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3672D34D-42EC-4E0F-8E4B-669C3AA4FF72}"/>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C8CA886C-9667-4167-BD55-48E11EBB125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A95D74B-0B5B-495C-9B37-2CAB8A0116DB}"/>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6C0928E-B65B-4FAC-BFED-D9236E9FC6A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6CC70B1-73FF-4A54-B447-B5201649BD4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636077E2-05FE-4351-9445-30FEDE4DDBC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53CD3BC-6E04-452B-A5B5-C9DC794C55FA}"/>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5FE71794-CA50-4E08-A8B5-710B22F25247}"/>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E5D30ACB-E9FD-4B38-84A2-FA11169F46B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F578FE3-F346-4758-9F3C-16DC995D5EAF}"/>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426741DE-939C-48D3-9C74-730CB1E0F03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D4E835D1-7032-4505-ACC7-2878E4B8C64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F2706ECA-008E-4FA6-A5BC-99D07D96240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6FD2BD59-B782-4BCA-B394-2B26AD0C5358}"/>
            </a:ext>
          </a:extLst>
        </xdr:cNvPr>
        <xdr:cNvCxnSpPr/>
      </xdr:nvCxnSpPr>
      <xdr:spPr>
        <a:xfrm flipV="1">
          <a:off x="14696439" y="5551986"/>
          <a:ext cx="0" cy="134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0CA4C30D-1BD1-476E-9C94-37C473A4EDCC}"/>
            </a:ext>
          </a:extLst>
        </xdr:cNvPr>
        <xdr:cNvSpPr txBox="1"/>
      </xdr:nvSpPr>
      <xdr:spPr>
        <a:xfrm>
          <a:off x="14735175" y="689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3D6C4DB7-F7F2-40A8-BDAC-9D5457B16629}"/>
            </a:ext>
          </a:extLst>
        </xdr:cNvPr>
        <xdr:cNvCxnSpPr/>
      </xdr:nvCxnSpPr>
      <xdr:spPr>
        <a:xfrm>
          <a:off x="14611350" y="68948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31D68BE3-2A97-4915-B928-E72062AC049A}"/>
            </a:ext>
          </a:extLst>
        </xdr:cNvPr>
        <xdr:cNvSpPr txBox="1"/>
      </xdr:nvSpPr>
      <xdr:spPr>
        <a:xfrm>
          <a:off x="14735175" y="53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155F0EB9-C843-4DF3-BD66-5DEFB1822C04}"/>
            </a:ext>
          </a:extLst>
        </xdr:cNvPr>
        <xdr:cNvCxnSpPr/>
      </xdr:nvCxnSpPr>
      <xdr:spPr>
        <a:xfrm>
          <a:off x="14611350" y="5551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956AB7A-4D56-4017-B232-A9F6A1C64D23}"/>
            </a:ext>
          </a:extLst>
        </xdr:cNvPr>
        <xdr:cNvSpPr txBox="1"/>
      </xdr:nvSpPr>
      <xdr:spPr>
        <a:xfrm>
          <a:off x="14735175" y="6163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B8BD05CD-36EF-4204-9D32-40FD35BC8D57}"/>
            </a:ext>
          </a:extLst>
        </xdr:cNvPr>
        <xdr:cNvSpPr/>
      </xdr:nvSpPr>
      <xdr:spPr>
        <a:xfrm>
          <a:off x="14649450" y="6184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1F907EB7-C272-4B4A-9ADE-3C981C0B3F8C}"/>
            </a:ext>
          </a:extLst>
        </xdr:cNvPr>
        <xdr:cNvSpPr/>
      </xdr:nvSpPr>
      <xdr:spPr>
        <a:xfrm>
          <a:off x="138874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CE9A5C7C-25B7-4148-BC95-4DF73B2BEE18}"/>
            </a:ext>
          </a:extLst>
        </xdr:cNvPr>
        <xdr:cNvSpPr/>
      </xdr:nvSpPr>
      <xdr:spPr>
        <a:xfrm>
          <a:off x="13096875" y="61716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FFA2C96F-0C0A-4584-AD28-06007EB77EC0}"/>
            </a:ext>
          </a:extLst>
        </xdr:cNvPr>
        <xdr:cNvSpPr/>
      </xdr:nvSpPr>
      <xdr:spPr>
        <a:xfrm>
          <a:off x="12296775" y="616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239A2250-7C94-439F-A6FC-5ACA0070326D}"/>
            </a:ext>
          </a:extLst>
        </xdr:cNvPr>
        <xdr:cNvSpPr/>
      </xdr:nvSpPr>
      <xdr:spPr>
        <a:xfrm>
          <a:off x="11487150"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80A6550-8CC1-43EC-B849-FA00C114ECD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198C650-8602-4AF2-AF6D-6A4B2F52841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D7FDF64-46F4-40BC-AF8C-DD91BE494AC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B86837B-7F32-4D94-83F4-2E93F336CD7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C899457-E51C-42B7-9025-31AAFE41C19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146231</xdr:rowOff>
    </xdr:from>
    <xdr:to>
      <xdr:col>85</xdr:col>
      <xdr:colOff>177800</xdr:colOff>
      <xdr:row>36</xdr:row>
      <xdr:rowOff>76381</xdr:rowOff>
    </xdr:to>
    <xdr:sp macro="" textlink="">
      <xdr:nvSpPr>
        <xdr:cNvPr id="438" name="楕円 437">
          <a:extLst>
            <a:ext uri="{FF2B5EF4-FFF2-40B4-BE49-F238E27FC236}">
              <a16:creationId xmlns:a16="http://schemas.microsoft.com/office/drawing/2014/main" id="{7817CBDA-DCE7-4500-8958-0EEF0E799D4A}"/>
            </a:ext>
          </a:extLst>
        </xdr:cNvPr>
        <xdr:cNvSpPr/>
      </xdr:nvSpPr>
      <xdr:spPr>
        <a:xfrm>
          <a:off x="14649450" y="58199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169108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D7845962-C127-4C5B-A836-5DBF7AE26980}"/>
            </a:ext>
          </a:extLst>
        </xdr:cNvPr>
        <xdr:cNvSpPr txBox="1"/>
      </xdr:nvSpPr>
      <xdr:spPr>
        <a:xfrm>
          <a:off x="14735175" y="5674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74386</xdr:rowOff>
    </xdr:from>
    <xdr:to>
      <xdr:col>81</xdr:col>
      <xdr:colOff>101600</xdr:colOff>
      <xdr:row>36</xdr:row>
      <xdr:rowOff>4536</xdr:rowOff>
    </xdr:to>
    <xdr:sp macro="" textlink="">
      <xdr:nvSpPr>
        <xdr:cNvPr id="440" name="楕円 439">
          <a:extLst>
            <a:ext uri="{FF2B5EF4-FFF2-40B4-BE49-F238E27FC236}">
              <a16:creationId xmlns:a16="http://schemas.microsoft.com/office/drawing/2014/main" id="{3EAE2944-F2DB-4DD3-9A31-B7D841C339B9}"/>
            </a:ext>
          </a:extLst>
        </xdr:cNvPr>
        <xdr:cNvSpPr/>
      </xdr:nvSpPr>
      <xdr:spPr>
        <a:xfrm>
          <a:off x="13887450" y="5751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125186</xdr:rowOff>
    </xdr:from>
    <xdr:to>
      <xdr:col>85</xdr:col>
      <xdr:colOff>127000</xdr:colOff>
      <xdr:row>36</xdr:row>
      <xdr:rowOff>25581</xdr:rowOff>
    </xdr:to>
    <xdr:cxnSp macro="">
      <xdr:nvCxnSpPr>
        <xdr:cNvPr id="441" name="直線コネクタ 440">
          <a:extLst>
            <a:ext uri="{FF2B5EF4-FFF2-40B4-BE49-F238E27FC236}">
              <a16:creationId xmlns:a16="http://schemas.microsoft.com/office/drawing/2014/main" id="{4ECCA78F-4C0A-4BA4-B309-77E89134F993}"/>
            </a:ext>
          </a:extLst>
        </xdr:cNvPr>
        <xdr:cNvCxnSpPr/>
      </xdr:nvCxnSpPr>
      <xdr:spPr>
        <a:xfrm>
          <a:off x="13935075" y="5798911"/>
          <a:ext cx="762000"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7439</xdr:rowOff>
    </xdr:from>
    <xdr:to>
      <xdr:col>76</xdr:col>
      <xdr:colOff>165100</xdr:colOff>
      <xdr:row>35</xdr:row>
      <xdr:rowOff>109039</xdr:rowOff>
    </xdr:to>
    <xdr:sp macro="" textlink="">
      <xdr:nvSpPr>
        <xdr:cNvPr id="442" name="楕円 441">
          <a:extLst>
            <a:ext uri="{FF2B5EF4-FFF2-40B4-BE49-F238E27FC236}">
              <a16:creationId xmlns:a16="http://schemas.microsoft.com/office/drawing/2014/main" id="{53061C52-721A-413C-B245-CD61F1002EB5}"/>
            </a:ext>
          </a:extLst>
        </xdr:cNvPr>
        <xdr:cNvSpPr/>
      </xdr:nvSpPr>
      <xdr:spPr>
        <a:xfrm>
          <a:off x="13096875" y="5687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58239</xdr:rowOff>
    </xdr:from>
    <xdr:to>
      <xdr:col>81</xdr:col>
      <xdr:colOff>50800</xdr:colOff>
      <xdr:row>35</xdr:row>
      <xdr:rowOff>125186</xdr:rowOff>
    </xdr:to>
    <xdr:cxnSp macro="">
      <xdr:nvCxnSpPr>
        <xdr:cNvPr id="443" name="直線コネクタ 442">
          <a:extLst>
            <a:ext uri="{FF2B5EF4-FFF2-40B4-BE49-F238E27FC236}">
              <a16:creationId xmlns:a16="http://schemas.microsoft.com/office/drawing/2014/main" id="{B55BF60F-A711-4A3A-B73D-57F6DF40130F}"/>
            </a:ext>
          </a:extLst>
        </xdr:cNvPr>
        <xdr:cNvCxnSpPr/>
      </xdr:nvCxnSpPr>
      <xdr:spPr>
        <a:xfrm>
          <a:off x="13144500" y="5735139"/>
          <a:ext cx="790575"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133169</xdr:rowOff>
    </xdr:from>
    <xdr:to>
      <xdr:col>72</xdr:col>
      <xdr:colOff>38100</xdr:colOff>
      <xdr:row>35</xdr:row>
      <xdr:rowOff>63319</xdr:rowOff>
    </xdr:to>
    <xdr:sp macro="" textlink="">
      <xdr:nvSpPr>
        <xdr:cNvPr id="444" name="楕円 443">
          <a:extLst>
            <a:ext uri="{FF2B5EF4-FFF2-40B4-BE49-F238E27FC236}">
              <a16:creationId xmlns:a16="http://schemas.microsoft.com/office/drawing/2014/main" id="{9415842A-BEE3-4F7C-AD5F-AAFD68E83AF8}"/>
            </a:ext>
          </a:extLst>
        </xdr:cNvPr>
        <xdr:cNvSpPr/>
      </xdr:nvSpPr>
      <xdr:spPr>
        <a:xfrm>
          <a:off x="12296775" y="5648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12519</xdr:rowOff>
    </xdr:from>
    <xdr:to>
      <xdr:col>76</xdr:col>
      <xdr:colOff>114300</xdr:colOff>
      <xdr:row>35</xdr:row>
      <xdr:rowOff>58239</xdr:rowOff>
    </xdr:to>
    <xdr:cxnSp macro="">
      <xdr:nvCxnSpPr>
        <xdr:cNvPr id="445" name="直線コネクタ 444">
          <a:extLst>
            <a:ext uri="{FF2B5EF4-FFF2-40B4-BE49-F238E27FC236}">
              <a16:creationId xmlns:a16="http://schemas.microsoft.com/office/drawing/2014/main" id="{328D38C3-D956-4C44-B65A-37470816B572}"/>
            </a:ext>
          </a:extLst>
        </xdr:cNvPr>
        <xdr:cNvCxnSpPr/>
      </xdr:nvCxnSpPr>
      <xdr:spPr>
        <a:xfrm>
          <a:off x="12344400" y="5686244"/>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61323</xdr:rowOff>
    </xdr:from>
    <xdr:to>
      <xdr:col>67</xdr:col>
      <xdr:colOff>101600</xdr:colOff>
      <xdr:row>34</xdr:row>
      <xdr:rowOff>162923</xdr:rowOff>
    </xdr:to>
    <xdr:sp macro="" textlink="">
      <xdr:nvSpPr>
        <xdr:cNvPr id="446" name="楕円 445">
          <a:extLst>
            <a:ext uri="{FF2B5EF4-FFF2-40B4-BE49-F238E27FC236}">
              <a16:creationId xmlns:a16="http://schemas.microsoft.com/office/drawing/2014/main" id="{A57C1C2C-CD66-475C-BE03-0F66AEDA55AD}"/>
            </a:ext>
          </a:extLst>
        </xdr:cNvPr>
        <xdr:cNvSpPr/>
      </xdr:nvSpPr>
      <xdr:spPr>
        <a:xfrm>
          <a:off x="11487150" y="55794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112123</xdr:rowOff>
    </xdr:from>
    <xdr:to>
      <xdr:col>71</xdr:col>
      <xdr:colOff>177800</xdr:colOff>
      <xdr:row>35</xdr:row>
      <xdr:rowOff>12519</xdr:rowOff>
    </xdr:to>
    <xdr:cxnSp macro="">
      <xdr:nvCxnSpPr>
        <xdr:cNvPr id="447" name="直線コネクタ 446">
          <a:extLst>
            <a:ext uri="{FF2B5EF4-FFF2-40B4-BE49-F238E27FC236}">
              <a16:creationId xmlns:a16="http://schemas.microsoft.com/office/drawing/2014/main" id="{5FB57A76-C752-4C8A-8080-F9379027F876}"/>
            </a:ext>
          </a:extLst>
        </xdr:cNvPr>
        <xdr:cNvCxnSpPr/>
      </xdr:nvCxnSpPr>
      <xdr:spPr>
        <a:xfrm>
          <a:off x="11534775" y="5627098"/>
          <a:ext cx="809625" cy="5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32E8E624-7FD2-40F7-82FD-0B1750345672}"/>
            </a:ext>
          </a:extLst>
        </xdr:cNvPr>
        <xdr:cNvSpPr txBox="1"/>
      </xdr:nvSpPr>
      <xdr:spPr>
        <a:xfrm>
          <a:off x="13745219"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BB5AE5AD-6D14-4B80-A1B8-A92E9F234209}"/>
            </a:ext>
          </a:extLst>
        </xdr:cNvPr>
        <xdr:cNvSpPr txBox="1"/>
      </xdr:nvSpPr>
      <xdr:spPr>
        <a:xfrm>
          <a:off x="129641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3719C06B-164B-4FEF-B1B2-F01C03034830}"/>
            </a:ext>
          </a:extLst>
        </xdr:cNvPr>
        <xdr:cNvSpPr txBox="1"/>
      </xdr:nvSpPr>
      <xdr:spPr>
        <a:xfrm>
          <a:off x="12164069" y="625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C1BD9C78-0DC7-4F97-B2DA-402916B7C140}"/>
            </a:ext>
          </a:extLst>
        </xdr:cNvPr>
        <xdr:cNvSpPr txBox="1"/>
      </xdr:nvSpPr>
      <xdr:spPr>
        <a:xfrm>
          <a:off x="11354444"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21063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4DCEC45F-CC7C-44A9-A95C-55FD096CE693}"/>
            </a:ext>
          </a:extLst>
        </xdr:cNvPr>
        <xdr:cNvSpPr txBox="1"/>
      </xdr:nvSpPr>
      <xdr:spPr>
        <a:xfrm>
          <a:off x="13745219" y="55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125566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CFCA35A-14AF-4A12-A4A5-9362C081044A}"/>
            </a:ext>
          </a:extLst>
        </xdr:cNvPr>
        <xdr:cNvSpPr txBox="1"/>
      </xdr:nvSpPr>
      <xdr:spPr>
        <a:xfrm>
          <a:off x="12964169" y="5475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79846</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86100BEC-B922-49DD-B927-4F49727F1ABE}"/>
            </a:ext>
          </a:extLst>
        </xdr:cNvPr>
        <xdr:cNvSpPr txBox="1"/>
      </xdr:nvSpPr>
      <xdr:spPr>
        <a:xfrm>
          <a:off x="12164069" y="543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8000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F5929A3-16F1-4636-AF83-57C788D6D16F}"/>
            </a:ext>
          </a:extLst>
        </xdr:cNvPr>
        <xdr:cNvSpPr txBox="1"/>
      </xdr:nvSpPr>
      <xdr:spPr>
        <a:xfrm>
          <a:off x="11354444" y="5364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EDD68D5-D3E3-4EE4-961C-03811B066A0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9784659-77F8-4064-A465-8164C787892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5BC9505-E40F-40DA-A46E-E0FF5C7A2B6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6A396B7-1820-49D7-88EA-5F33FA5683D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26357B7-1B93-45F3-A1FD-2775A6BD9B4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C0375CE-3B9F-4DD5-8031-DB8E3A22508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B83F889-A20E-4E03-8270-47807CFB4C9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EB194D1-C798-455F-B2A3-9F80D0E4F97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BCC9EBA-ACBA-4B5E-A289-69F6E5512CA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3A66007A-6B75-4351-94D4-EAD4DBB9854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CA20FFDD-B7B1-4C52-B8B4-4826B54D4310}"/>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E35A91B-47F2-49D4-B298-AA8CEB8FB2A7}"/>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1AA0779A-D1B4-4117-8120-11150FEE1625}"/>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9ECFC03B-5102-42E1-814F-BED8BCB182DA}"/>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68A79958-FD1F-4C8E-9412-27FCD92344CB}"/>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865A9BAB-4B1B-4980-8D20-EF1E57737399}"/>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5315E80F-194F-40C1-A5FB-06FF98856D42}"/>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E6E1B841-5ABA-41CA-BD59-F2B5BCC823C0}"/>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6E9ECB08-AEC8-42EC-A1E5-FA83EBD3688A}"/>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4F5C40DD-7D1B-4313-A55C-F65D48A042C6}"/>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458A2F41-7D19-4459-994E-BBD06C2C06AA}"/>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3EC9AD3-FB2F-4FFB-B538-7F94A9398387}"/>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1C4E7999-49CC-47A8-9207-21BAD813FB2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517C8A3-47B9-4044-A0BD-A0A2672FA60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6E5833DE-0685-4A7C-B029-D966BF844A5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36F22312-3C15-487E-B0E9-29BA0CAB79BB}"/>
            </a:ext>
          </a:extLst>
        </xdr:cNvPr>
        <xdr:cNvCxnSpPr/>
      </xdr:nvCxnSpPr>
      <xdr:spPr>
        <a:xfrm flipV="1">
          <a:off x="19954239" y="5408023"/>
          <a:ext cx="0" cy="1403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CB7DD0F0-02CD-459C-8F0A-B1A113D7417C}"/>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602A0E9A-5A74-443E-964A-5EFB8814AF40}"/>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A67AAFCE-92DC-4BCE-AC36-CF98C3F5E8D5}"/>
            </a:ext>
          </a:extLst>
        </xdr:cNvPr>
        <xdr:cNvSpPr txBox="1"/>
      </xdr:nvSpPr>
      <xdr:spPr>
        <a:xfrm>
          <a:off x="19992975" y="519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321CAF15-1888-4339-A9C4-88BB892D528D}"/>
            </a:ext>
          </a:extLst>
        </xdr:cNvPr>
        <xdr:cNvCxnSpPr/>
      </xdr:nvCxnSpPr>
      <xdr:spPr>
        <a:xfrm>
          <a:off x="198786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B7B9C2F-2F97-4352-A4AB-C4CD490EE489}"/>
            </a:ext>
          </a:extLst>
        </xdr:cNvPr>
        <xdr:cNvSpPr txBox="1"/>
      </xdr:nvSpPr>
      <xdr:spPr>
        <a:xfrm>
          <a:off x="19992975" y="6202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B93C65E3-707F-4817-9712-217CD8A7BDB1}"/>
            </a:ext>
          </a:extLst>
        </xdr:cNvPr>
        <xdr:cNvSpPr/>
      </xdr:nvSpPr>
      <xdr:spPr>
        <a:xfrm>
          <a:off x="19897725"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D407306F-B71A-4462-8637-C8E60DA152A8}"/>
            </a:ext>
          </a:extLst>
        </xdr:cNvPr>
        <xdr:cNvSpPr/>
      </xdr:nvSpPr>
      <xdr:spPr>
        <a:xfrm>
          <a:off x="19154775" y="63517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BC1E8527-10B0-4250-B3C8-C4C3B8DED4AA}"/>
            </a:ext>
          </a:extLst>
        </xdr:cNvPr>
        <xdr:cNvSpPr/>
      </xdr:nvSpPr>
      <xdr:spPr>
        <a:xfrm>
          <a:off x="18345150" y="63533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1F6F581A-F159-4268-BFC5-D65567AF38CF}"/>
            </a:ext>
          </a:extLst>
        </xdr:cNvPr>
        <xdr:cNvSpPr/>
      </xdr:nvSpPr>
      <xdr:spPr>
        <a:xfrm>
          <a:off x="17554575" y="63646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D5A85179-604B-4FCF-B79B-C575C9D6451A}"/>
            </a:ext>
          </a:extLst>
        </xdr:cNvPr>
        <xdr:cNvSpPr/>
      </xdr:nvSpPr>
      <xdr:spPr>
        <a:xfrm>
          <a:off x="167544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03B9280-BC43-4E10-965E-1EAA91754F9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E35584D-37D2-4F45-8C5B-F191E383142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DD19CBB-A62F-4088-9B5A-C0D6D004A34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2B82529-1CFE-465A-960C-85F7E6A3440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12595BB7-23D6-4081-A3E4-FBC9C3F30B7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497" name="楕円 496">
          <a:extLst>
            <a:ext uri="{FF2B5EF4-FFF2-40B4-BE49-F238E27FC236}">
              <a16:creationId xmlns:a16="http://schemas.microsoft.com/office/drawing/2014/main" id="{91471515-C860-43BF-93B3-1FEB52DEBAD1}"/>
            </a:ext>
          </a:extLst>
        </xdr:cNvPr>
        <xdr:cNvSpPr/>
      </xdr:nvSpPr>
      <xdr:spPr>
        <a:xfrm>
          <a:off x="19897725" y="6369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26687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AD7800A6-A9D9-4927-A8EC-260A72D4B6EA}"/>
            </a:ext>
          </a:extLst>
        </xdr:cNvPr>
        <xdr:cNvSpPr txBox="1"/>
      </xdr:nvSpPr>
      <xdr:spPr>
        <a:xfrm>
          <a:off x="19992975"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43362</xdr:rowOff>
    </xdr:from>
    <xdr:to>
      <xdr:col>112</xdr:col>
      <xdr:colOff>38100</xdr:colOff>
      <xdr:row>39</xdr:row>
      <xdr:rowOff>144962</xdr:rowOff>
    </xdr:to>
    <xdr:sp macro="" textlink="">
      <xdr:nvSpPr>
        <xdr:cNvPr id="499" name="楕円 498">
          <a:extLst>
            <a:ext uri="{FF2B5EF4-FFF2-40B4-BE49-F238E27FC236}">
              <a16:creationId xmlns:a16="http://schemas.microsoft.com/office/drawing/2014/main" id="{92EA74B7-403D-4242-AAE0-3FB19147BC28}"/>
            </a:ext>
          </a:extLst>
        </xdr:cNvPr>
        <xdr:cNvSpPr/>
      </xdr:nvSpPr>
      <xdr:spPr>
        <a:xfrm>
          <a:off x="19154775" y="6371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94162</xdr:rowOff>
    </xdr:from>
    <xdr:to>
      <xdr:col>116</xdr:col>
      <xdr:colOff>63500</xdr:colOff>
      <xdr:row>39</xdr:row>
      <xdr:rowOff>99060</xdr:rowOff>
    </xdr:to>
    <xdr:cxnSp macro="">
      <xdr:nvCxnSpPr>
        <xdr:cNvPr id="500" name="直線コネクタ 499">
          <a:extLst>
            <a:ext uri="{FF2B5EF4-FFF2-40B4-BE49-F238E27FC236}">
              <a16:creationId xmlns:a16="http://schemas.microsoft.com/office/drawing/2014/main" id="{C7FEE95C-9823-407C-B363-97336D9F51E3}"/>
            </a:ext>
          </a:extLst>
        </xdr:cNvPr>
        <xdr:cNvCxnSpPr/>
      </xdr:nvCxnSpPr>
      <xdr:spPr>
        <a:xfrm>
          <a:off x="19202400" y="6418762"/>
          <a:ext cx="7524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44994</xdr:rowOff>
    </xdr:from>
    <xdr:to>
      <xdr:col>107</xdr:col>
      <xdr:colOff>101600</xdr:colOff>
      <xdr:row>39</xdr:row>
      <xdr:rowOff>146594</xdr:rowOff>
    </xdr:to>
    <xdr:sp macro="" textlink="">
      <xdr:nvSpPr>
        <xdr:cNvPr id="501" name="楕円 500">
          <a:extLst>
            <a:ext uri="{FF2B5EF4-FFF2-40B4-BE49-F238E27FC236}">
              <a16:creationId xmlns:a16="http://schemas.microsoft.com/office/drawing/2014/main" id="{1497A9CA-737C-4A2C-A40A-0DCBADBA75F1}"/>
            </a:ext>
          </a:extLst>
        </xdr:cNvPr>
        <xdr:cNvSpPr/>
      </xdr:nvSpPr>
      <xdr:spPr>
        <a:xfrm>
          <a:off x="18345150" y="63727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94162</xdr:rowOff>
    </xdr:from>
    <xdr:to>
      <xdr:col>111</xdr:col>
      <xdr:colOff>177800</xdr:colOff>
      <xdr:row>39</xdr:row>
      <xdr:rowOff>95794</xdr:rowOff>
    </xdr:to>
    <xdr:cxnSp macro="">
      <xdr:nvCxnSpPr>
        <xdr:cNvPr id="502" name="直線コネクタ 501">
          <a:extLst>
            <a:ext uri="{FF2B5EF4-FFF2-40B4-BE49-F238E27FC236}">
              <a16:creationId xmlns:a16="http://schemas.microsoft.com/office/drawing/2014/main" id="{CB0906B1-C952-4EA0-8F2B-774FCE0B8D5D}"/>
            </a:ext>
          </a:extLst>
        </xdr:cNvPr>
        <xdr:cNvCxnSpPr/>
      </xdr:nvCxnSpPr>
      <xdr:spPr>
        <a:xfrm flipV="1">
          <a:off x="18392775" y="6418762"/>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03" name="楕円 502">
          <a:extLst>
            <a:ext uri="{FF2B5EF4-FFF2-40B4-BE49-F238E27FC236}">
              <a16:creationId xmlns:a16="http://schemas.microsoft.com/office/drawing/2014/main" id="{6256D573-378F-4E5D-AEF7-037E674DBB3C}"/>
            </a:ext>
          </a:extLst>
        </xdr:cNvPr>
        <xdr:cNvSpPr/>
      </xdr:nvSpPr>
      <xdr:spPr>
        <a:xfrm>
          <a:off x="17554575" y="63646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90896</xdr:rowOff>
    </xdr:from>
    <xdr:to>
      <xdr:col>107</xdr:col>
      <xdr:colOff>50800</xdr:colOff>
      <xdr:row>39</xdr:row>
      <xdr:rowOff>95794</xdr:rowOff>
    </xdr:to>
    <xdr:cxnSp macro="">
      <xdr:nvCxnSpPr>
        <xdr:cNvPr id="504" name="直線コネクタ 503">
          <a:extLst>
            <a:ext uri="{FF2B5EF4-FFF2-40B4-BE49-F238E27FC236}">
              <a16:creationId xmlns:a16="http://schemas.microsoft.com/office/drawing/2014/main" id="{19A112B7-251D-4AFE-81E3-6EE02CA646F3}"/>
            </a:ext>
          </a:extLst>
        </xdr:cNvPr>
        <xdr:cNvCxnSpPr/>
      </xdr:nvCxnSpPr>
      <xdr:spPr>
        <a:xfrm>
          <a:off x="17602200" y="6412321"/>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38463</xdr:rowOff>
    </xdr:from>
    <xdr:to>
      <xdr:col>98</xdr:col>
      <xdr:colOff>38100</xdr:colOff>
      <xdr:row>39</xdr:row>
      <xdr:rowOff>140063</xdr:rowOff>
    </xdr:to>
    <xdr:sp macro="" textlink="">
      <xdr:nvSpPr>
        <xdr:cNvPr id="505" name="楕円 504">
          <a:extLst>
            <a:ext uri="{FF2B5EF4-FFF2-40B4-BE49-F238E27FC236}">
              <a16:creationId xmlns:a16="http://schemas.microsoft.com/office/drawing/2014/main" id="{E71E8682-21E5-413C-BECC-B3A68C8A6461}"/>
            </a:ext>
          </a:extLst>
        </xdr:cNvPr>
        <xdr:cNvSpPr/>
      </xdr:nvSpPr>
      <xdr:spPr>
        <a:xfrm>
          <a:off x="16754475" y="63630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89263</xdr:rowOff>
    </xdr:from>
    <xdr:to>
      <xdr:col>102</xdr:col>
      <xdr:colOff>114300</xdr:colOff>
      <xdr:row>39</xdr:row>
      <xdr:rowOff>90896</xdr:rowOff>
    </xdr:to>
    <xdr:cxnSp macro="">
      <xdr:nvCxnSpPr>
        <xdr:cNvPr id="506" name="直線コネクタ 505">
          <a:extLst>
            <a:ext uri="{FF2B5EF4-FFF2-40B4-BE49-F238E27FC236}">
              <a16:creationId xmlns:a16="http://schemas.microsoft.com/office/drawing/2014/main" id="{D898568C-6DC5-421E-86A7-146DA8876C4D}"/>
            </a:ext>
          </a:extLst>
        </xdr:cNvPr>
        <xdr:cNvCxnSpPr/>
      </xdr:nvCxnSpPr>
      <xdr:spPr>
        <a:xfrm>
          <a:off x="16802100" y="6410688"/>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912EFDCE-F27E-4522-A870-9007B03A3CF7}"/>
            </a:ext>
          </a:extLst>
        </xdr:cNvPr>
        <xdr:cNvSpPr txBox="1"/>
      </xdr:nvSpPr>
      <xdr:spPr>
        <a:xfrm>
          <a:off x="18983402" y="614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B0096DDC-5792-4D46-81BB-5CA58089DD18}"/>
            </a:ext>
          </a:extLst>
        </xdr:cNvPr>
        <xdr:cNvSpPr txBox="1"/>
      </xdr:nvSpPr>
      <xdr:spPr>
        <a:xfrm>
          <a:off x="18183302" y="615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875A54FA-4FB6-469D-8714-B3397DAB1455}"/>
            </a:ext>
          </a:extLst>
        </xdr:cNvPr>
        <xdr:cNvSpPr txBox="1"/>
      </xdr:nvSpPr>
      <xdr:spPr>
        <a:xfrm>
          <a:off x="17383202" y="645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CDE995F3-23E4-45D3-89D9-2A23347EF074}"/>
            </a:ext>
          </a:extLst>
        </xdr:cNvPr>
        <xdr:cNvSpPr txBox="1"/>
      </xdr:nvSpPr>
      <xdr:spPr>
        <a:xfrm>
          <a:off x="165926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136089</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1473580-229E-4DD4-AD2D-2BF24AD278CB}"/>
            </a:ext>
          </a:extLst>
        </xdr:cNvPr>
        <xdr:cNvSpPr txBox="1"/>
      </xdr:nvSpPr>
      <xdr:spPr>
        <a:xfrm>
          <a:off x="18983402" y="646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137721</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7C6F254-1871-446F-874A-888C3DDE9E9F}"/>
            </a:ext>
          </a:extLst>
        </xdr:cNvPr>
        <xdr:cNvSpPr txBox="1"/>
      </xdr:nvSpPr>
      <xdr:spPr>
        <a:xfrm>
          <a:off x="18183302" y="646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3E141A30-8CFC-427E-9E50-5642FCABA0BF}"/>
            </a:ext>
          </a:extLst>
        </xdr:cNvPr>
        <xdr:cNvSpPr txBox="1"/>
      </xdr:nvSpPr>
      <xdr:spPr>
        <a:xfrm>
          <a:off x="17383202" y="616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156590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6D4E27C-3568-457C-ACF9-B079D3AC0BC6}"/>
            </a:ext>
          </a:extLst>
        </xdr:cNvPr>
        <xdr:cNvSpPr txBox="1"/>
      </xdr:nvSpPr>
      <xdr:spPr>
        <a:xfrm>
          <a:off x="16592627" y="616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AC0AD19-0F74-4261-B40A-959178C0D44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5C4889AA-9EA1-470E-9E03-9DF6066289D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BDF70E89-27B7-42B3-91ED-1FE3F58A24A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10E0FB1F-12D9-4F1C-A27C-C1164DDFEF2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F42D4B5A-C099-4486-9912-B244E0A2F1A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57364B76-2063-43A4-AB84-E9D7C07B050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999DB08-1304-463C-A3B5-FD383A27079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4D5E670D-110D-4A31-A4B9-D6C86CB59CB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E4CC542F-B754-409D-84A0-F890BF8D28B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1B693626-1561-445C-91DF-DABB00C806E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6A9DD9D2-1008-4CEC-AF5D-F677FFCDF2B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F47C02FC-181B-425E-AE9C-8CC8AF2B3DCB}"/>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EFEFB3BF-FF45-4CE6-955F-47B69C1A738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1CFB83D9-601E-4B58-8AC3-8201BA99B492}"/>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8A8A81FE-9656-4A61-95A7-74F32BAB9C7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968F4C6-BC47-412F-9DDF-B4C91B208B0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D2233A42-96BB-45D2-8FD5-C818C59C593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6BA6C02F-FB3B-4376-B9B4-8E975665BAD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6E286036-DA17-49CE-8B83-B542AC918D9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21EE42FD-FAD5-4A57-9BB1-AB17AB5A38C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14885D71-3BB6-42F8-82BF-70517BACAD6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53BDB55-9DCE-4A03-8B8B-CAB92292262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78014B11-339D-4B29-A989-AF079732BCF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11E48374-C9F3-4FEC-9942-5BD86086B86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BBAF53AE-3912-4E90-9008-D2391B87AFE8}"/>
            </a:ext>
          </a:extLst>
        </xdr:cNvPr>
        <xdr:cNvCxnSpPr/>
      </xdr:nvCxnSpPr>
      <xdr:spPr>
        <a:xfrm flipV="1">
          <a:off x="14696439" y="9038590"/>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7250B271-9C65-42DE-8552-1615128E1718}"/>
            </a:ext>
          </a:extLst>
        </xdr:cNvPr>
        <xdr:cNvSpPr txBox="1"/>
      </xdr:nvSpPr>
      <xdr:spPr>
        <a:xfrm>
          <a:off x="14735175"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5A09FBFE-8CD1-4C80-BF23-F596EBEF9012}"/>
            </a:ext>
          </a:extLst>
        </xdr:cNvPr>
        <xdr:cNvCxnSpPr/>
      </xdr:nvCxnSpPr>
      <xdr:spPr>
        <a:xfrm>
          <a:off x="14611350" y="1043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B46A4F03-BE16-4A89-8D6A-0DFD5DE758D9}"/>
            </a:ext>
          </a:extLst>
        </xdr:cNvPr>
        <xdr:cNvSpPr txBox="1"/>
      </xdr:nvSpPr>
      <xdr:spPr>
        <a:xfrm>
          <a:off x="147351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44518C42-3593-475D-A234-F3CE056FBA4C}"/>
            </a:ext>
          </a:extLst>
        </xdr:cNvPr>
        <xdr:cNvCxnSpPr/>
      </xdr:nvCxnSpPr>
      <xdr:spPr>
        <a:xfrm>
          <a:off x="14611350"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A806B8D-BA96-48EE-BC21-F89739EE88FD}"/>
            </a:ext>
          </a:extLst>
        </xdr:cNvPr>
        <xdr:cNvSpPr txBox="1"/>
      </xdr:nvSpPr>
      <xdr:spPr>
        <a:xfrm>
          <a:off x="14735175" y="9726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A386D26E-5EB6-4FC1-B941-9D0E8A283D59}"/>
            </a:ext>
          </a:extLst>
        </xdr:cNvPr>
        <xdr:cNvSpPr/>
      </xdr:nvSpPr>
      <xdr:spPr>
        <a:xfrm>
          <a:off x="14649450" y="975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612C0D69-5FAC-474C-9A14-EE3DE341DBA3}"/>
            </a:ext>
          </a:extLst>
        </xdr:cNvPr>
        <xdr:cNvSpPr/>
      </xdr:nvSpPr>
      <xdr:spPr>
        <a:xfrm>
          <a:off x="13887450" y="9754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262ED222-E0BC-49C5-839D-426178A934B0}"/>
            </a:ext>
          </a:extLst>
        </xdr:cNvPr>
        <xdr:cNvSpPr/>
      </xdr:nvSpPr>
      <xdr:spPr>
        <a:xfrm>
          <a:off x="13096875" y="97269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9753E82E-E915-47E4-AF4C-59E148AA7530}"/>
            </a:ext>
          </a:extLst>
        </xdr:cNvPr>
        <xdr:cNvSpPr/>
      </xdr:nvSpPr>
      <xdr:spPr>
        <a:xfrm>
          <a:off x="12296775" y="9714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D6AC4949-CB92-4F89-BC49-3C8FF578FF0B}"/>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8026525-E5E3-4D45-9544-F86E21772B1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B788506-4B84-4390-BCBA-C091EC41531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74444C9-F550-47DF-9E67-8CEC0883F4C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403D48C-7FDE-4019-AF9F-EAD71489BC6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2E718CE-BE3F-44FC-9E4F-29CCB431DE3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55" name="楕円 554">
          <a:extLst>
            <a:ext uri="{FF2B5EF4-FFF2-40B4-BE49-F238E27FC236}">
              <a16:creationId xmlns:a16="http://schemas.microsoft.com/office/drawing/2014/main" id="{4B73E64E-CA01-44A0-8F21-4D7E844AE123}"/>
            </a:ext>
          </a:extLst>
        </xdr:cNvPr>
        <xdr:cNvSpPr/>
      </xdr:nvSpPr>
      <xdr:spPr>
        <a:xfrm>
          <a:off x="14649450" y="96881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151147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3693E5E-E287-48FD-8191-E8B2F1C6E0CA}"/>
            </a:ext>
          </a:extLst>
        </xdr:cNvPr>
        <xdr:cNvSpPr txBox="1"/>
      </xdr:nvSpPr>
      <xdr:spPr>
        <a:xfrm>
          <a:off x="14735175"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133985</xdr:rowOff>
    </xdr:from>
    <xdr:to>
      <xdr:col>81</xdr:col>
      <xdr:colOff>101600</xdr:colOff>
      <xdr:row>60</xdr:row>
      <xdr:rowOff>64135</xdr:rowOff>
    </xdr:to>
    <xdr:sp macro="" textlink="">
      <xdr:nvSpPr>
        <xdr:cNvPr id="557" name="楕円 556">
          <a:extLst>
            <a:ext uri="{FF2B5EF4-FFF2-40B4-BE49-F238E27FC236}">
              <a16:creationId xmlns:a16="http://schemas.microsoft.com/office/drawing/2014/main" id="{56ECB593-BDEB-41E7-B688-CFB2D38550D9}"/>
            </a:ext>
          </a:extLst>
        </xdr:cNvPr>
        <xdr:cNvSpPr/>
      </xdr:nvSpPr>
      <xdr:spPr>
        <a:xfrm>
          <a:off x="13887450" y="9697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xdr:rowOff>
    </xdr:from>
    <xdr:to>
      <xdr:col>85</xdr:col>
      <xdr:colOff>127000</xdr:colOff>
      <xdr:row>60</xdr:row>
      <xdr:rowOff>13335</xdr:rowOff>
    </xdr:to>
    <xdr:cxnSp macro="">
      <xdr:nvCxnSpPr>
        <xdr:cNvPr id="558" name="直線コネクタ 557">
          <a:extLst>
            <a:ext uri="{FF2B5EF4-FFF2-40B4-BE49-F238E27FC236}">
              <a16:creationId xmlns:a16="http://schemas.microsoft.com/office/drawing/2014/main" id="{D7699906-A01A-49F0-9B9E-F4B060A70C29}"/>
            </a:ext>
          </a:extLst>
        </xdr:cNvPr>
        <xdr:cNvCxnSpPr/>
      </xdr:nvCxnSpPr>
      <xdr:spPr>
        <a:xfrm flipV="1">
          <a:off x="13935075" y="973582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23495</xdr:rowOff>
    </xdr:from>
    <xdr:to>
      <xdr:col>76</xdr:col>
      <xdr:colOff>165100</xdr:colOff>
      <xdr:row>60</xdr:row>
      <xdr:rowOff>125095</xdr:rowOff>
    </xdr:to>
    <xdr:sp macro="" textlink="">
      <xdr:nvSpPr>
        <xdr:cNvPr id="559" name="楕円 558">
          <a:extLst>
            <a:ext uri="{FF2B5EF4-FFF2-40B4-BE49-F238E27FC236}">
              <a16:creationId xmlns:a16="http://schemas.microsoft.com/office/drawing/2014/main" id="{7C5C60A6-A914-4FE1-B08C-B3B4B1FC89A1}"/>
            </a:ext>
          </a:extLst>
        </xdr:cNvPr>
        <xdr:cNvSpPr/>
      </xdr:nvSpPr>
      <xdr:spPr>
        <a:xfrm>
          <a:off x="13096875" y="9751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13335</xdr:rowOff>
    </xdr:from>
    <xdr:to>
      <xdr:col>81</xdr:col>
      <xdr:colOff>50800</xdr:colOff>
      <xdr:row>60</xdr:row>
      <xdr:rowOff>74295</xdr:rowOff>
    </xdr:to>
    <xdr:cxnSp macro="">
      <xdr:nvCxnSpPr>
        <xdr:cNvPr id="560" name="直線コネクタ 559">
          <a:extLst>
            <a:ext uri="{FF2B5EF4-FFF2-40B4-BE49-F238E27FC236}">
              <a16:creationId xmlns:a16="http://schemas.microsoft.com/office/drawing/2014/main" id="{CB53E11F-AA4B-427D-AA33-D5AFD9C32613}"/>
            </a:ext>
          </a:extLst>
        </xdr:cNvPr>
        <xdr:cNvCxnSpPr/>
      </xdr:nvCxnSpPr>
      <xdr:spPr>
        <a:xfrm flipV="1">
          <a:off x="13144500" y="9735185"/>
          <a:ext cx="790575"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561" name="楕円 560">
          <a:extLst>
            <a:ext uri="{FF2B5EF4-FFF2-40B4-BE49-F238E27FC236}">
              <a16:creationId xmlns:a16="http://schemas.microsoft.com/office/drawing/2014/main" id="{CF9AC309-254B-48E1-996B-B7A6104872A7}"/>
            </a:ext>
          </a:extLst>
        </xdr:cNvPr>
        <xdr:cNvSpPr/>
      </xdr:nvSpPr>
      <xdr:spPr>
        <a:xfrm>
          <a:off x="12296775" y="972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74295</xdr:rowOff>
    </xdr:to>
    <xdr:cxnSp macro="">
      <xdr:nvCxnSpPr>
        <xdr:cNvPr id="562" name="直線コネクタ 561">
          <a:extLst>
            <a:ext uri="{FF2B5EF4-FFF2-40B4-BE49-F238E27FC236}">
              <a16:creationId xmlns:a16="http://schemas.microsoft.com/office/drawing/2014/main" id="{5599EF69-C656-4A21-8E80-AE05FB2DCB20}"/>
            </a:ext>
          </a:extLst>
        </xdr:cNvPr>
        <xdr:cNvCxnSpPr/>
      </xdr:nvCxnSpPr>
      <xdr:spPr>
        <a:xfrm>
          <a:off x="12344400" y="977392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xdr:rowOff>
    </xdr:from>
    <xdr:to>
      <xdr:col>67</xdr:col>
      <xdr:colOff>101600</xdr:colOff>
      <xdr:row>60</xdr:row>
      <xdr:rowOff>109855</xdr:rowOff>
    </xdr:to>
    <xdr:sp macro="" textlink="">
      <xdr:nvSpPr>
        <xdr:cNvPr id="563" name="楕円 562">
          <a:extLst>
            <a:ext uri="{FF2B5EF4-FFF2-40B4-BE49-F238E27FC236}">
              <a16:creationId xmlns:a16="http://schemas.microsoft.com/office/drawing/2014/main" id="{5F3F1B47-75BD-4FF6-AA6E-78806DF52C1C}"/>
            </a:ext>
          </a:extLst>
        </xdr:cNvPr>
        <xdr:cNvSpPr/>
      </xdr:nvSpPr>
      <xdr:spPr>
        <a:xfrm>
          <a:off x="11487150" y="9736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59055</xdr:rowOff>
    </xdr:to>
    <xdr:cxnSp macro="">
      <xdr:nvCxnSpPr>
        <xdr:cNvPr id="564" name="直線コネクタ 563">
          <a:extLst>
            <a:ext uri="{FF2B5EF4-FFF2-40B4-BE49-F238E27FC236}">
              <a16:creationId xmlns:a16="http://schemas.microsoft.com/office/drawing/2014/main" id="{ADEAF873-8FAE-456F-AC8B-10490153C1B7}"/>
            </a:ext>
          </a:extLst>
        </xdr:cNvPr>
        <xdr:cNvCxnSpPr/>
      </xdr:nvCxnSpPr>
      <xdr:spPr>
        <a:xfrm flipV="1">
          <a:off x="11534775" y="9773920"/>
          <a:ext cx="80962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2D516F25-C622-4A7B-8BED-DEF1590EB665}"/>
            </a:ext>
          </a:extLst>
        </xdr:cNvPr>
        <xdr:cNvSpPr txBox="1"/>
      </xdr:nvSpPr>
      <xdr:spPr>
        <a:xfrm>
          <a:off x="1374521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3AD0D7B2-A70B-4B8C-92DD-78C626FC7CE8}"/>
            </a:ext>
          </a:extLst>
        </xdr:cNvPr>
        <xdr:cNvSpPr txBox="1"/>
      </xdr:nvSpPr>
      <xdr:spPr>
        <a:xfrm>
          <a:off x="12964169"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6365315C-E289-4860-8C2A-8E3AA1A6FA77}"/>
            </a:ext>
          </a:extLst>
        </xdr:cNvPr>
        <xdr:cNvSpPr txBox="1"/>
      </xdr:nvSpPr>
      <xdr:spPr>
        <a:xfrm>
          <a:off x="121640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EDEFEC24-E1A0-469E-9F40-1CB1C22D982B}"/>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80662</xdr:rowOff>
    </xdr:from>
    <xdr:ext cx="405111" cy="259045"/>
    <xdr:sp macro="" textlink="">
      <xdr:nvSpPr>
        <xdr:cNvPr id="569" name="n_1mainValue【学校施設】&#10;有形固定資産減価償却率">
          <a:extLst>
            <a:ext uri="{FF2B5EF4-FFF2-40B4-BE49-F238E27FC236}">
              <a16:creationId xmlns:a16="http://schemas.microsoft.com/office/drawing/2014/main" id="{AA8324CA-2061-4F16-9E50-E4787A40CBAE}"/>
            </a:ext>
          </a:extLst>
        </xdr:cNvPr>
        <xdr:cNvSpPr txBox="1"/>
      </xdr:nvSpPr>
      <xdr:spPr>
        <a:xfrm>
          <a:off x="13745219" y="948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116222</xdr:rowOff>
    </xdr:from>
    <xdr:ext cx="405111" cy="259045"/>
    <xdr:sp macro="" textlink="">
      <xdr:nvSpPr>
        <xdr:cNvPr id="570" name="n_2mainValue【学校施設】&#10;有形固定資産減価償却率">
          <a:extLst>
            <a:ext uri="{FF2B5EF4-FFF2-40B4-BE49-F238E27FC236}">
              <a16:creationId xmlns:a16="http://schemas.microsoft.com/office/drawing/2014/main" id="{4A4362E0-3199-4581-8D20-E3B21774DEB7}"/>
            </a:ext>
          </a:extLst>
        </xdr:cNvPr>
        <xdr:cNvSpPr txBox="1"/>
      </xdr:nvSpPr>
      <xdr:spPr>
        <a:xfrm>
          <a:off x="12964169"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571" name="n_3mainValue【学校施設】&#10;有形固定資産減価償却率">
          <a:extLst>
            <a:ext uri="{FF2B5EF4-FFF2-40B4-BE49-F238E27FC236}">
              <a16:creationId xmlns:a16="http://schemas.microsoft.com/office/drawing/2014/main" id="{24078C4F-F20D-42DD-A450-856A61B5DB28}"/>
            </a:ext>
          </a:extLst>
        </xdr:cNvPr>
        <xdr:cNvSpPr txBox="1"/>
      </xdr:nvSpPr>
      <xdr:spPr>
        <a:xfrm>
          <a:off x="12164069"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100982</xdr:rowOff>
    </xdr:from>
    <xdr:ext cx="405111" cy="259045"/>
    <xdr:sp macro="" textlink="">
      <xdr:nvSpPr>
        <xdr:cNvPr id="572" name="n_4mainValue【学校施設】&#10;有形固定資産減価償却率">
          <a:extLst>
            <a:ext uri="{FF2B5EF4-FFF2-40B4-BE49-F238E27FC236}">
              <a16:creationId xmlns:a16="http://schemas.microsoft.com/office/drawing/2014/main" id="{C9151A7C-DD52-4BCC-9AE5-BF8324AE2986}"/>
            </a:ext>
          </a:extLst>
        </xdr:cNvPr>
        <xdr:cNvSpPr txBox="1"/>
      </xdr:nvSpPr>
      <xdr:spPr>
        <a:xfrm>
          <a:off x="11354444"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BA5154E-C111-4C5A-A9CA-CECA7E7A353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AD88A054-E863-495A-8936-51BA8251201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CE24EEA8-9C6C-4686-8E8A-77755C279A2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F128C6C-5B0D-4CD2-B649-242E891AAD3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C43385C3-2CC1-4231-B505-7A9A5A6CBAD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6E72B62-4D92-4098-A956-6D1EBA3290A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D48F4B41-AB0C-4B10-9793-D6594507A24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211CFD5C-D16F-4D23-9414-2D6B96C39A8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8CD73A2-AE29-4C16-99BF-1036891ABB1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FC7B257C-C298-419A-8CE9-5C539F0260C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58810C7D-F16A-40DF-A31A-D22D55A9056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712C016A-A9D5-4E86-A863-9847BB4C9F8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2250AAB8-11A5-42EB-9C73-0EE76673BD4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44B1D429-2B82-44B8-BD1C-F631C44A1558}"/>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F0E8C2B0-3DA8-489E-AD39-6FF5F73FB74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F3E1574-BA24-47EF-9238-8A99A9DCC2D1}"/>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91160D36-8ADB-4E45-9E8E-1AB78516273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4B2CDD8F-C45E-456B-85BE-A13066513A2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A1023425-B08C-4BAE-8CFA-FAA02AAA1D8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EF46C83-2585-461F-AC73-81FBA2B855D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8AB440E3-AA9F-4FAE-9087-E65C97ABB60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50B45E50-97A5-4360-ACD0-9FCC4C49B00A}"/>
            </a:ext>
          </a:extLst>
        </xdr:cNvPr>
        <xdr:cNvCxnSpPr/>
      </xdr:nvCxnSpPr>
      <xdr:spPr>
        <a:xfrm flipV="1">
          <a:off x="19954239" y="9050960"/>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A42E01DE-54B7-4591-A19D-232ECCAC0C5E}"/>
            </a:ext>
          </a:extLst>
        </xdr:cNvPr>
        <xdr:cNvSpPr txBox="1"/>
      </xdr:nvSpPr>
      <xdr:spPr>
        <a:xfrm>
          <a:off x="19992975" y="101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B91EC655-C619-45E4-AB8B-9F8FFD2B7CEB}"/>
            </a:ext>
          </a:extLst>
        </xdr:cNvPr>
        <xdr:cNvCxnSpPr/>
      </xdr:nvCxnSpPr>
      <xdr:spPr>
        <a:xfrm>
          <a:off x="19878675" y="101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7F6BD920-9C8F-447A-A5B2-3B6221598331}"/>
            </a:ext>
          </a:extLst>
        </xdr:cNvPr>
        <xdr:cNvSpPr txBox="1"/>
      </xdr:nvSpPr>
      <xdr:spPr>
        <a:xfrm>
          <a:off x="19992975" y="883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32A9FF53-4F65-48EC-8875-811775D4E941}"/>
            </a:ext>
          </a:extLst>
        </xdr:cNvPr>
        <xdr:cNvCxnSpPr/>
      </xdr:nvCxnSpPr>
      <xdr:spPr>
        <a:xfrm>
          <a:off x="19878675" y="90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C407FD3F-EF17-403B-B5F2-A0BE35276754}"/>
            </a:ext>
          </a:extLst>
        </xdr:cNvPr>
        <xdr:cNvSpPr txBox="1"/>
      </xdr:nvSpPr>
      <xdr:spPr>
        <a:xfrm>
          <a:off x="19992975" y="9636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49C6E4B3-CC78-496E-8B70-7D9F00E7F0B3}"/>
            </a:ext>
          </a:extLst>
        </xdr:cNvPr>
        <xdr:cNvSpPr/>
      </xdr:nvSpPr>
      <xdr:spPr>
        <a:xfrm>
          <a:off x="19897725" y="97720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A6D621C9-3619-47DE-AA04-706F571E1DF9}"/>
            </a:ext>
          </a:extLst>
        </xdr:cNvPr>
        <xdr:cNvSpPr/>
      </xdr:nvSpPr>
      <xdr:spPr>
        <a:xfrm>
          <a:off x="19154775" y="98006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BDB56584-3E03-4A59-AFB3-0F315A7CB842}"/>
            </a:ext>
          </a:extLst>
        </xdr:cNvPr>
        <xdr:cNvSpPr/>
      </xdr:nvSpPr>
      <xdr:spPr>
        <a:xfrm>
          <a:off x="18345150" y="98033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45B44263-CCBD-467F-BAFA-95C2D4D37FDF}"/>
            </a:ext>
          </a:extLst>
        </xdr:cNvPr>
        <xdr:cNvSpPr/>
      </xdr:nvSpPr>
      <xdr:spPr>
        <a:xfrm>
          <a:off x="17554575" y="98095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63EBF220-85B2-436E-93C9-2F63598D5085}"/>
            </a:ext>
          </a:extLst>
        </xdr:cNvPr>
        <xdr:cNvSpPr/>
      </xdr:nvSpPr>
      <xdr:spPr>
        <a:xfrm>
          <a:off x="16754475" y="98266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92CE556-99C4-4DDF-8F24-45314BB5C6A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B7D402B-96EA-413A-9461-3EFAF83B1AE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989EC5B-95CD-4C42-88E0-843FF4375FA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7B9716F-5206-4A23-AB14-1162CF31638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328D560-82DE-478C-8314-FDFD3702FC0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166141</xdr:rowOff>
    </xdr:from>
    <xdr:to>
      <xdr:col>116</xdr:col>
      <xdr:colOff>114300</xdr:colOff>
      <xdr:row>61</xdr:row>
      <xdr:rowOff>96291</xdr:rowOff>
    </xdr:to>
    <xdr:sp macro="" textlink="">
      <xdr:nvSpPr>
        <xdr:cNvPr id="610" name="楕円 609">
          <a:extLst>
            <a:ext uri="{FF2B5EF4-FFF2-40B4-BE49-F238E27FC236}">
              <a16:creationId xmlns:a16="http://schemas.microsoft.com/office/drawing/2014/main" id="{0A39AD87-B1CA-49BD-9E2E-7932721F9340}"/>
            </a:ext>
          </a:extLst>
        </xdr:cNvPr>
        <xdr:cNvSpPr/>
      </xdr:nvSpPr>
      <xdr:spPr>
        <a:xfrm>
          <a:off x="19897725" y="9887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144568</xdr:rowOff>
    </xdr:from>
    <xdr:ext cx="469744" cy="259045"/>
    <xdr:sp macro="" textlink="">
      <xdr:nvSpPr>
        <xdr:cNvPr id="611" name="【学校施設】&#10;一人当たり面積該当値テキスト">
          <a:extLst>
            <a:ext uri="{FF2B5EF4-FFF2-40B4-BE49-F238E27FC236}">
              <a16:creationId xmlns:a16="http://schemas.microsoft.com/office/drawing/2014/main" id="{A467C064-493F-4FA0-B035-BAA450ED4B3E}"/>
            </a:ext>
          </a:extLst>
        </xdr:cNvPr>
        <xdr:cNvSpPr txBox="1"/>
      </xdr:nvSpPr>
      <xdr:spPr>
        <a:xfrm>
          <a:off x="19992975" y="986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162027</xdr:rowOff>
    </xdr:from>
    <xdr:to>
      <xdr:col>112</xdr:col>
      <xdr:colOff>38100</xdr:colOff>
      <xdr:row>61</xdr:row>
      <xdr:rowOff>92177</xdr:rowOff>
    </xdr:to>
    <xdr:sp macro="" textlink="">
      <xdr:nvSpPr>
        <xdr:cNvPr id="612" name="楕円 611">
          <a:extLst>
            <a:ext uri="{FF2B5EF4-FFF2-40B4-BE49-F238E27FC236}">
              <a16:creationId xmlns:a16="http://schemas.microsoft.com/office/drawing/2014/main" id="{6B2918B0-ECB2-4BF9-A5E4-2D5C036AC47D}"/>
            </a:ext>
          </a:extLst>
        </xdr:cNvPr>
        <xdr:cNvSpPr/>
      </xdr:nvSpPr>
      <xdr:spPr>
        <a:xfrm>
          <a:off x="19154775" y="98838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41377</xdr:rowOff>
    </xdr:from>
    <xdr:to>
      <xdr:col>116</xdr:col>
      <xdr:colOff>63500</xdr:colOff>
      <xdr:row>61</xdr:row>
      <xdr:rowOff>45491</xdr:rowOff>
    </xdr:to>
    <xdr:cxnSp macro="">
      <xdr:nvCxnSpPr>
        <xdr:cNvPr id="613" name="直線コネクタ 612">
          <a:extLst>
            <a:ext uri="{FF2B5EF4-FFF2-40B4-BE49-F238E27FC236}">
              <a16:creationId xmlns:a16="http://schemas.microsoft.com/office/drawing/2014/main" id="{BB6CE54C-09E2-4983-B8EF-AB65A683D479}"/>
            </a:ext>
          </a:extLst>
        </xdr:cNvPr>
        <xdr:cNvCxnSpPr/>
      </xdr:nvCxnSpPr>
      <xdr:spPr>
        <a:xfrm>
          <a:off x="19202400" y="9931502"/>
          <a:ext cx="752475"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161798</xdr:rowOff>
    </xdr:from>
    <xdr:to>
      <xdr:col>107</xdr:col>
      <xdr:colOff>101600</xdr:colOff>
      <xdr:row>61</xdr:row>
      <xdr:rowOff>91948</xdr:rowOff>
    </xdr:to>
    <xdr:sp macro="" textlink="">
      <xdr:nvSpPr>
        <xdr:cNvPr id="614" name="楕円 613">
          <a:extLst>
            <a:ext uri="{FF2B5EF4-FFF2-40B4-BE49-F238E27FC236}">
              <a16:creationId xmlns:a16="http://schemas.microsoft.com/office/drawing/2014/main" id="{C33F98D8-5347-4E47-BDA3-17B88B886B2E}"/>
            </a:ext>
          </a:extLst>
        </xdr:cNvPr>
        <xdr:cNvSpPr/>
      </xdr:nvSpPr>
      <xdr:spPr>
        <a:xfrm>
          <a:off x="18345150" y="98899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41148</xdr:rowOff>
    </xdr:from>
    <xdr:to>
      <xdr:col>111</xdr:col>
      <xdr:colOff>177800</xdr:colOff>
      <xdr:row>61</xdr:row>
      <xdr:rowOff>41377</xdr:rowOff>
    </xdr:to>
    <xdr:cxnSp macro="">
      <xdr:nvCxnSpPr>
        <xdr:cNvPr id="615" name="直線コネクタ 614">
          <a:extLst>
            <a:ext uri="{FF2B5EF4-FFF2-40B4-BE49-F238E27FC236}">
              <a16:creationId xmlns:a16="http://schemas.microsoft.com/office/drawing/2014/main" id="{FFE91A3E-CC9B-4A0A-87A9-90CB6F097E60}"/>
            </a:ext>
          </a:extLst>
        </xdr:cNvPr>
        <xdr:cNvCxnSpPr/>
      </xdr:nvCxnSpPr>
      <xdr:spPr>
        <a:xfrm>
          <a:off x="18392775" y="9928098"/>
          <a:ext cx="809625" cy="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154254</xdr:rowOff>
    </xdr:from>
    <xdr:to>
      <xdr:col>102</xdr:col>
      <xdr:colOff>165100</xdr:colOff>
      <xdr:row>61</xdr:row>
      <xdr:rowOff>84404</xdr:rowOff>
    </xdr:to>
    <xdr:sp macro="" textlink="">
      <xdr:nvSpPr>
        <xdr:cNvPr id="616" name="楕円 615">
          <a:extLst>
            <a:ext uri="{FF2B5EF4-FFF2-40B4-BE49-F238E27FC236}">
              <a16:creationId xmlns:a16="http://schemas.microsoft.com/office/drawing/2014/main" id="{45331E2B-DE46-43CC-8D0E-430B77A731CA}"/>
            </a:ext>
          </a:extLst>
        </xdr:cNvPr>
        <xdr:cNvSpPr/>
      </xdr:nvSpPr>
      <xdr:spPr>
        <a:xfrm>
          <a:off x="17554575" y="98792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33604</xdr:rowOff>
    </xdr:from>
    <xdr:to>
      <xdr:col>107</xdr:col>
      <xdr:colOff>50800</xdr:colOff>
      <xdr:row>61</xdr:row>
      <xdr:rowOff>41148</xdr:rowOff>
    </xdr:to>
    <xdr:cxnSp macro="">
      <xdr:nvCxnSpPr>
        <xdr:cNvPr id="617" name="直線コネクタ 616">
          <a:extLst>
            <a:ext uri="{FF2B5EF4-FFF2-40B4-BE49-F238E27FC236}">
              <a16:creationId xmlns:a16="http://schemas.microsoft.com/office/drawing/2014/main" id="{0D4595D6-FED7-41D8-ABD7-A73857A5C1F2}"/>
            </a:ext>
          </a:extLst>
        </xdr:cNvPr>
        <xdr:cNvCxnSpPr/>
      </xdr:nvCxnSpPr>
      <xdr:spPr>
        <a:xfrm>
          <a:off x="17602200" y="9917379"/>
          <a:ext cx="790575"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152883</xdr:rowOff>
    </xdr:from>
    <xdr:to>
      <xdr:col>98</xdr:col>
      <xdr:colOff>38100</xdr:colOff>
      <xdr:row>61</xdr:row>
      <xdr:rowOff>83033</xdr:rowOff>
    </xdr:to>
    <xdr:sp macro="" textlink="">
      <xdr:nvSpPr>
        <xdr:cNvPr id="618" name="楕円 617">
          <a:extLst>
            <a:ext uri="{FF2B5EF4-FFF2-40B4-BE49-F238E27FC236}">
              <a16:creationId xmlns:a16="http://schemas.microsoft.com/office/drawing/2014/main" id="{8155572C-A2BC-4DFB-8CFA-81A071781915}"/>
            </a:ext>
          </a:extLst>
        </xdr:cNvPr>
        <xdr:cNvSpPr/>
      </xdr:nvSpPr>
      <xdr:spPr>
        <a:xfrm>
          <a:off x="16754475" y="9877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32233</xdr:rowOff>
    </xdr:from>
    <xdr:to>
      <xdr:col>102</xdr:col>
      <xdr:colOff>114300</xdr:colOff>
      <xdr:row>61</xdr:row>
      <xdr:rowOff>33604</xdr:rowOff>
    </xdr:to>
    <xdr:cxnSp macro="">
      <xdr:nvCxnSpPr>
        <xdr:cNvPr id="619" name="直線コネクタ 618">
          <a:extLst>
            <a:ext uri="{FF2B5EF4-FFF2-40B4-BE49-F238E27FC236}">
              <a16:creationId xmlns:a16="http://schemas.microsoft.com/office/drawing/2014/main" id="{0A7BFA58-D529-4EA4-B069-6B4E6F341BE2}"/>
            </a:ext>
          </a:extLst>
        </xdr:cNvPr>
        <xdr:cNvCxnSpPr/>
      </xdr:nvCxnSpPr>
      <xdr:spPr>
        <a:xfrm>
          <a:off x="16802100" y="9916008"/>
          <a:ext cx="8001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15390317-35CC-4C4D-98DA-5D43E94B0733}"/>
            </a:ext>
          </a:extLst>
        </xdr:cNvPr>
        <xdr:cNvSpPr txBox="1"/>
      </xdr:nvSpPr>
      <xdr:spPr>
        <a:xfrm>
          <a:off x="18983402" y="958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114B43B0-7F47-4A7E-A6A2-E0714B9DCD80}"/>
            </a:ext>
          </a:extLst>
        </xdr:cNvPr>
        <xdr:cNvSpPr txBox="1"/>
      </xdr:nvSpPr>
      <xdr:spPr>
        <a:xfrm>
          <a:off x="18183302" y="959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8AC820ED-ED0B-41E5-97DA-5701B692A4AE}"/>
            </a:ext>
          </a:extLst>
        </xdr:cNvPr>
        <xdr:cNvSpPr txBox="1"/>
      </xdr:nvSpPr>
      <xdr:spPr>
        <a:xfrm>
          <a:off x="17383202" y="959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D3D02844-8613-4A29-A1C3-097F9950BFB4}"/>
            </a:ext>
          </a:extLst>
        </xdr:cNvPr>
        <xdr:cNvSpPr txBox="1"/>
      </xdr:nvSpPr>
      <xdr:spPr>
        <a:xfrm>
          <a:off x="16592627" y="961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83304</xdr:rowOff>
    </xdr:from>
    <xdr:ext cx="469744" cy="259045"/>
    <xdr:sp macro="" textlink="">
      <xdr:nvSpPr>
        <xdr:cNvPr id="624" name="n_1mainValue【学校施設】&#10;一人当たり面積">
          <a:extLst>
            <a:ext uri="{FF2B5EF4-FFF2-40B4-BE49-F238E27FC236}">
              <a16:creationId xmlns:a16="http://schemas.microsoft.com/office/drawing/2014/main" id="{3ACED679-FE11-4EE4-AEBB-21EBC32B8137}"/>
            </a:ext>
          </a:extLst>
        </xdr:cNvPr>
        <xdr:cNvSpPr txBox="1"/>
      </xdr:nvSpPr>
      <xdr:spPr>
        <a:xfrm>
          <a:off x="18983402" y="997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5" name="n_2mainValue【学校施設】&#10;一人当たり面積">
          <a:extLst>
            <a:ext uri="{FF2B5EF4-FFF2-40B4-BE49-F238E27FC236}">
              <a16:creationId xmlns:a16="http://schemas.microsoft.com/office/drawing/2014/main" id="{46B3A04F-5322-4CB6-B60E-CC6024329B86}"/>
            </a:ext>
          </a:extLst>
        </xdr:cNvPr>
        <xdr:cNvSpPr txBox="1"/>
      </xdr:nvSpPr>
      <xdr:spPr>
        <a:xfrm>
          <a:off x="18183302"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75531</xdr:rowOff>
    </xdr:from>
    <xdr:ext cx="469744" cy="259045"/>
    <xdr:sp macro="" textlink="">
      <xdr:nvSpPr>
        <xdr:cNvPr id="626" name="n_3mainValue【学校施設】&#10;一人当たり面積">
          <a:extLst>
            <a:ext uri="{FF2B5EF4-FFF2-40B4-BE49-F238E27FC236}">
              <a16:creationId xmlns:a16="http://schemas.microsoft.com/office/drawing/2014/main" id="{6B7F09C9-7486-47B7-BB3F-2555399491BC}"/>
            </a:ext>
          </a:extLst>
        </xdr:cNvPr>
        <xdr:cNvSpPr txBox="1"/>
      </xdr:nvSpPr>
      <xdr:spPr>
        <a:xfrm>
          <a:off x="17383202" y="996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74160</xdr:rowOff>
    </xdr:from>
    <xdr:ext cx="469744" cy="259045"/>
    <xdr:sp macro="" textlink="">
      <xdr:nvSpPr>
        <xdr:cNvPr id="627" name="n_4mainValue【学校施設】&#10;一人当たり面積">
          <a:extLst>
            <a:ext uri="{FF2B5EF4-FFF2-40B4-BE49-F238E27FC236}">
              <a16:creationId xmlns:a16="http://schemas.microsoft.com/office/drawing/2014/main" id="{CE1DD19E-EF9B-4030-9D00-F4E2B09DAD7F}"/>
            </a:ext>
          </a:extLst>
        </xdr:cNvPr>
        <xdr:cNvSpPr txBox="1"/>
      </xdr:nvSpPr>
      <xdr:spPr>
        <a:xfrm>
          <a:off x="16592627" y="99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D1085614-D527-4847-BB75-3EF3CB1C912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B1354A99-9E56-4692-BB52-3168750944E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94AF7BAB-4CC7-4158-84F2-EB0D2830F71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3BBFF21D-1839-48C4-85DD-D407234FE9F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1F28B82C-79C3-4583-B18A-78EEDB23315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B9CFB51D-C5CA-4C59-B4F7-DA1B35E9C82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C54B282A-6D03-4ABE-A1F2-043F89E2269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38F0EF52-28EE-43C0-8446-38F216EFEDAB}"/>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66ED6100-7E25-4874-8E0F-B5CE003A8EC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167A46F7-BE67-4056-BBF4-521711CC553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D5B1B67C-8B3F-4A5E-B7B0-CF92C8BCC55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3A5733B6-410B-4724-9517-99BDB3E6E85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3039436F-9CBF-4115-B03B-9A3A0328C2F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B5B6E02E-F4FC-48A8-9A2B-93F8F16E6D5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DE6C9A65-8D2C-43EF-A733-C64BA9937A9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17525422-7495-493E-B2DC-B640F7626EE9}"/>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19C14EAE-7E53-4320-874B-1E34D01B604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D52A26B1-E49D-402F-8481-18A6DBE3053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F2E24F95-CF26-4592-9419-A5757B8B6FF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BDFAF8AF-85E2-492B-82F6-2ED5EA90864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BC47E279-3113-4FB6-8DB6-69B7632D0F5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7BB8F727-1185-48C6-B5B4-8359B9B16DA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FA3FA835-AB2F-409D-9D81-9E92400B9CA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E3F91604-9D91-4034-B7D7-19945FC439D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47BD5814-78F8-4161-98A9-9DCDAB22F87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AF839C02-3AE6-43ED-95C3-B93764AA12E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1EAC6670-0354-41B7-B25B-01833856C50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A79293EB-6A9B-4EAB-A9BB-EF2FD44498D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31F54B82-D0C1-466D-88F7-C05D687F5D1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E1473466-ED94-47F2-A4D1-357D2EA8B71A}"/>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7E45E340-5561-402B-8511-DE4699756996}"/>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E239DDBD-D402-46EB-A759-F7EE5A57DA2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E5F2519C-BC8D-4CBA-B821-9CBECA48A67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9C7A0316-3643-465F-B555-AF5AF6FBCF3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86211DD4-9D7F-4AC2-8E97-00C967071096}"/>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73E82817-9825-4DD4-B6EE-659538D2BA1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9DBACCB4-6B58-4419-9464-58E57D49AA5A}"/>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ED13F60D-A413-43CC-89CF-4529E5D3827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434A37ED-6692-4DCB-8B8C-A6A478FE14D2}"/>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F7B76462-7EE3-4A6E-B9D3-6F7B7A3A5C1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D08E2007-BBAC-4CE2-BF2E-4ADFF648FBC6}"/>
            </a:ext>
          </a:extLst>
        </xdr:cNvPr>
        <xdr:cNvCxnSpPr/>
      </xdr:nvCxnSpPr>
      <xdr:spPr>
        <a:xfrm flipV="1">
          <a:off x="14696439"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8D0F2B72-6A5F-4B90-B3E8-60F71AF7227D}"/>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05CBB2E4-C33A-4B07-85D4-17B9A2F0550F}"/>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22DABC7E-9756-4FCE-93EC-8630B8E824DE}"/>
            </a:ext>
          </a:extLst>
        </xdr:cNvPr>
        <xdr:cNvSpPr txBox="1"/>
      </xdr:nvSpPr>
      <xdr:spPr>
        <a:xfrm>
          <a:off x="147351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F55E8E77-CDD5-4479-B254-48A6326AF3DA}"/>
            </a:ext>
          </a:extLst>
        </xdr:cNvPr>
        <xdr:cNvCxnSpPr/>
      </xdr:nvCxnSpPr>
      <xdr:spPr>
        <a:xfrm>
          <a:off x="14611350"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3" name="【公民館】&#10;有形固定資産減価償却率平均値テキスト">
          <a:extLst>
            <a:ext uri="{FF2B5EF4-FFF2-40B4-BE49-F238E27FC236}">
              <a16:creationId xmlns:a16="http://schemas.microsoft.com/office/drawing/2014/main" id="{BFE09AC2-3115-49A8-9508-D7DA52385D91}"/>
            </a:ext>
          </a:extLst>
        </xdr:cNvPr>
        <xdr:cNvSpPr txBox="1"/>
      </xdr:nvSpPr>
      <xdr:spPr>
        <a:xfrm>
          <a:off x="14735175" y="17155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0B6FC1F9-8BC3-4391-B3C3-CAFACA745090}"/>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87ABE249-93B5-4AAD-B664-288F06D67B1C}"/>
            </a:ext>
          </a:extLst>
        </xdr:cNvPr>
        <xdr:cNvSpPr/>
      </xdr:nvSpPr>
      <xdr:spPr>
        <a:xfrm>
          <a:off x="138874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C49B3E9D-8767-4025-96D4-0D366CEFE783}"/>
            </a:ext>
          </a:extLst>
        </xdr:cNvPr>
        <xdr:cNvSpPr/>
      </xdr:nvSpPr>
      <xdr:spPr>
        <a:xfrm>
          <a:off x="13096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5E90D7B6-A93E-4FC4-8002-C9C8B4270CE1}"/>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2DFE86B4-B1F9-45FF-884D-982A08B49203}"/>
            </a:ext>
          </a:extLst>
        </xdr:cNvPr>
        <xdr:cNvSpPr/>
      </xdr:nvSpPr>
      <xdr:spPr>
        <a:xfrm>
          <a:off x="114871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AF151B1-413D-4D09-9618-EFAB1938FB1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7189B9E-5275-4D76-B77E-083BC51D2A8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601621B-104A-4B3E-8EFD-58944DB5C37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64038CB-359E-4C89-9161-93554903BA6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D23597DA-78C8-440B-9345-64549E130F9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158750</xdr:rowOff>
    </xdr:from>
    <xdr:to>
      <xdr:col>85</xdr:col>
      <xdr:colOff>177800</xdr:colOff>
      <xdr:row>104</xdr:row>
      <xdr:rowOff>88900</xdr:rowOff>
    </xdr:to>
    <xdr:sp macro="" textlink="">
      <xdr:nvSpPr>
        <xdr:cNvPr id="684" name="楕円 683">
          <a:extLst>
            <a:ext uri="{FF2B5EF4-FFF2-40B4-BE49-F238E27FC236}">
              <a16:creationId xmlns:a16="http://schemas.microsoft.com/office/drawing/2014/main" id="{71A75F9C-E74D-4D28-8553-FF96F4F978CD}"/>
            </a:ext>
          </a:extLst>
        </xdr:cNvPr>
        <xdr:cNvSpPr/>
      </xdr:nvSpPr>
      <xdr:spPr>
        <a:xfrm>
          <a:off x="14649450" y="16964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10177</xdr:rowOff>
    </xdr:from>
    <xdr:ext cx="405111" cy="259045"/>
    <xdr:sp macro="" textlink="">
      <xdr:nvSpPr>
        <xdr:cNvPr id="685" name="【公民館】&#10;有形固定資産減価償却率該当値テキスト">
          <a:extLst>
            <a:ext uri="{FF2B5EF4-FFF2-40B4-BE49-F238E27FC236}">
              <a16:creationId xmlns:a16="http://schemas.microsoft.com/office/drawing/2014/main" id="{72F1687B-4104-4060-B676-9472C37265B0}"/>
            </a:ext>
          </a:extLst>
        </xdr:cNvPr>
        <xdr:cNvSpPr txBox="1"/>
      </xdr:nvSpPr>
      <xdr:spPr>
        <a:xfrm>
          <a:off x="14735175"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118745</xdr:rowOff>
    </xdr:from>
    <xdr:to>
      <xdr:col>81</xdr:col>
      <xdr:colOff>101600</xdr:colOff>
      <xdr:row>104</xdr:row>
      <xdr:rowOff>48895</xdr:rowOff>
    </xdr:to>
    <xdr:sp macro="" textlink="">
      <xdr:nvSpPr>
        <xdr:cNvPr id="686" name="楕円 685">
          <a:extLst>
            <a:ext uri="{FF2B5EF4-FFF2-40B4-BE49-F238E27FC236}">
              <a16:creationId xmlns:a16="http://schemas.microsoft.com/office/drawing/2014/main" id="{750C3FFE-1EC6-4CDF-8D57-1C8B9A62DC0F}"/>
            </a:ext>
          </a:extLst>
        </xdr:cNvPr>
        <xdr:cNvSpPr/>
      </xdr:nvSpPr>
      <xdr:spPr>
        <a:xfrm>
          <a:off x="13887450" y="16924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169545</xdr:rowOff>
    </xdr:from>
    <xdr:to>
      <xdr:col>85</xdr:col>
      <xdr:colOff>127000</xdr:colOff>
      <xdr:row>104</xdr:row>
      <xdr:rowOff>38100</xdr:rowOff>
    </xdr:to>
    <xdr:cxnSp macro="">
      <xdr:nvCxnSpPr>
        <xdr:cNvPr id="687" name="直線コネクタ 686">
          <a:extLst>
            <a:ext uri="{FF2B5EF4-FFF2-40B4-BE49-F238E27FC236}">
              <a16:creationId xmlns:a16="http://schemas.microsoft.com/office/drawing/2014/main" id="{65B6BE74-D072-4BE1-A21F-99385F926BC9}"/>
            </a:ext>
          </a:extLst>
        </xdr:cNvPr>
        <xdr:cNvCxnSpPr/>
      </xdr:nvCxnSpPr>
      <xdr:spPr>
        <a:xfrm>
          <a:off x="13935075" y="1697164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149225</xdr:rowOff>
    </xdr:from>
    <xdr:to>
      <xdr:col>76</xdr:col>
      <xdr:colOff>165100</xdr:colOff>
      <xdr:row>104</xdr:row>
      <xdr:rowOff>79375</xdr:rowOff>
    </xdr:to>
    <xdr:sp macro="" textlink="">
      <xdr:nvSpPr>
        <xdr:cNvPr id="688" name="楕円 687">
          <a:extLst>
            <a:ext uri="{FF2B5EF4-FFF2-40B4-BE49-F238E27FC236}">
              <a16:creationId xmlns:a16="http://schemas.microsoft.com/office/drawing/2014/main" id="{1DD1E751-559A-40F0-8A07-BCAB7BD41DD3}"/>
            </a:ext>
          </a:extLst>
        </xdr:cNvPr>
        <xdr:cNvSpPr/>
      </xdr:nvSpPr>
      <xdr:spPr>
        <a:xfrm>
          <a:off x="13096875" y="16951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169545</xdr:rowOff>
    </xdr:from>
    <xdr:to>
      <xdr:col>81</xdr:col>
      <xdr:colOff>50800</xdr:colOff>
      <xdr:row>104</xdr:row>
      <xdr:rowOff>28575</xdr:rowOff>
    </xdr:to>
    <xdr:cxnSp macro="">
      <xdr:nvCxnSpPr>
        <xdr:cNvPr id="689" name="直線コネクタ 688">
          <a:extLst>
            <a:ext uri="{FF2B5EF4-FFF2-40B4-BE49-F238E27FC236}">
              <a16:creationId xmlns:a16="http://schemas.microsoft.com/office/drawing/2014/main" id="{E4A50368-5F00-4BCA-99CE-6DB29F98FD8F}"/>
            </a:ext>
          </a:extLst>
        </xdr:cNvPr>
        <xdr:cNvCxnSpPr/>
      </xdr:nvCxnSpPr>
      <xdr:spPr>
        <a:xfrm flipV="1">
          <a:off x="13144500" y="1697164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690" name="楕円 689">
          <a:extLst>
            <a:ext uri="{FF2B5EF4-FFF2-40B4-BE49-F238E27FC236}">
              <a16:creationId xmlns:a16="http://schemas.microsoft.com/office/drawing/2014/main" id="{73C75608-5E63-4E8B-A7A9-EDBBAFB68197}"/>
            </a:ext>
          </a:extLst>
        </xdr:cNvPr>
        <xdr:cNvSpPr/>
      </xdr:nvSpPr>
      <xdr:spPr>
        <a:xfrm>
          <a:off x="12296775" y="169081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28575</xdr:rowOff>
    </xdr:to>
    <xdr:cxnSp macro="">
      <xdr:nvCxnSpPr>
        <xdr:cNvPr id="691" name="直線コネクタ 690">
          <a:extLst>
            <a:ext uri="{FF2B5EF4-FFF2-40B4-BE49-F238E27FC236}">
              <a16:creationId xmlns:a16="http://schemas.microsoft.com/office/drawing/2014/main" id="{EA136FE4-221E-4D75-9908-2111070FEE73}"/>
            </a:ext>
          </a:extLst>
        </xdr:cNvPr>
        <xdr:cNvCxnSpPr/>
      </xdr:nvCxnSpPr>
      <xdr:spPr>
        <a:xfrm>
          <a:off x="12344400" y="1696529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69214</xdr:rowOff>
    </xdr:from>
    <xdr:to>
      <xdr:col>67</xdr:col>
      <xdr:colOff>101600</xdr:colOff>
      <xdr:row>103</xdr:row>
      <xdr:rowOff>170814</xdr:rowOff>
    </xdr:to>
    <xdr:sp macro="" textlink="">
      <xdr:nvSpPr>
        <xdr:cNvPr id="692" name="楕円 691">
          <a:extLst>
            <a:ext uri="{FF2B5EF4-FFF2-40B4-BE49-F238E27FC236}">
              <a16:creationId xmlns:a16="http://schemas.microsoft.com/office/drawing/2014/main" id="{77EC77C0-5142-4683-B75A-F04E6DC3AB27}"/>
            </a:ext>
          </a:extLst>
        </xdr:cNvPr>
        <xdr:cNvSpPr/>
      </xdr:nvSpPr>
      <xdr:spPr>
        <a:xfrm>
          <a:off x="11487150" y="16868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120014</xdr:rowOff>
    </xdr:from>
    <xdr:to>
      <xdr:col>71</xdr:col>
      <xdr:colOff>177800</xdr:colOff>
      <xdr:row>103</xdr:row>
      <xdr:rowOff>160020</xdr:rowOff>
    </xdr:to>
    <xdr:cxnSp macro="">
      <xdr:nvCxnSpPr>
        <xdr:cNvPr id="693" name="直線コネクタ 692">
          <a:extLst>
            <a:ext uri="{FF2B5EF4-FFF2-40B4-BE49-F238E27FC236}">
              <a16:creationId xmlns:a16="http://schemas.microsoft.com/office/drawing/2014/main" id="{CDA59A53-399B-4415-B9C7-5493C31D7A92}"/>
            </a:ext>
          </a:extLst>
        </xdr:cNvPr>
        <xdr:cNvCxnSpPr/>
      </xdr:nvCxnSpPr>
      <xdr:spPr>
        <a:xfrm>
          <a:off x="11534775" y="16925289"/>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94" name="n_1aveValue【公民館】&#10;有形固定資産減価償却率">
          <a:extLst>
            <a:ext uri="{FF2B5EF4-FFF2-40B4-BE49-F238E27FC236}">
              <a16:creationId xmlns:a16="http://schemas.microsoft.com/office/drawing/2014/main" id="{03605388-8E71-4BC9-88DB-FA0938D8A7C1}"/>
            </a:ext>
          </a:extLst>
        </xdr:cNvPr>
        <xdr:cNvSpPr txBox="1"/>
      </xdr:nvSpPr>
      <xdr:spPr>
        <a:xfrm>
          <a:off x="13745219"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5" name="n_2aveValue【公民館】&#10;有形固定資産減価償却率">
          <a:extLst>
            <a:ext uri="{FF2B5EF4-FFF2-40B4-BE49-F238E27FC236}">
              <a16:creationId xmlns:a16="http://schemas.microsoft.com/office/drawing/2014/main" id="{48E04475-307C-4D64-B1F4-332AA8BD4F12}"/>
            </a:ext>
          </a:extLst>
        </xdr:cNvPr>
        <xdr:cNvSpPr txBox="1"/>
      </xdr:nvSpPr>
      <xdr:spPr>
        <a:xfrm>
          <a:off x="12964169" y="1732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6" name="n_3aveValue【公民館】&#10;有形固定資産減価償却率">
          <a:extLst>
            <a:ext uri="{FF2B5EF4-FFF2-40B4-BE49-F238E27FC236}">
              <a16:creationId xmlns:a16="http://schemas.microsoft.com/office/drawing/2014/main" id="{094EB9EE-A2F7-4C59-ACE8-00D10F5D6664}"/>
            </a:ext>
          </a:extLst>
        </xdr:cNvPr>
        <xdr:cNvSpPr txBox="1"/>
      </xdr:nvSpPr>
      <xdr:spPr>
        <a:xfrm>
          <a:off x="12164069"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97" name="n_4aveValue【公民館】&#10;有形固定資産減価償却率">
          <a:extLst>
            <a:ext uri="{FF2B5EF4-FFF2-40B4-BE49-F238E27FC236}">
              <a16:creationId xmlns:a16="http://schemas.microsoft.com/office/drawing/2014/main" id="{7B21144B-B15C-4065-9452-FE1D3B2985CC}"/>
            </a:ext>
          </a:extLst>
        </xdr:cNvPr>
        <xdr:cNvSpPr txBox="1"/>
      </xdr:nvSpPr>
      <xdr:spPr>
        <a:xfrm>
          <a:off x="113544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65422</xdr:rowOff>
    </xdr:from>
    <xdr:ext cx="405111" cy="259045"/>
    <xdr:sp macro="" textlink="">
      <xdr:nvSpPr>
        <xdr:cNvPr id="698" name="n_1mainValue【公民館】&#10;有形固定資産減価償却率">
          <a:extLst>
            <a:ext uri="{FF2B5EF4-FFF2-40B4-BE49-F238E27FC236}">
              <a16:creationId xmlns:a16="http://schemas.microsoft.com/office/drawing/2014/main" id="{6BADEC8C-366B-4C51-87F4-D38C9C8E45AB}"/>
            </a:ext>
          </a:extLst>
        </xdr:cNvPr>
        <xdr:cNvSpPr txBox="1"/>
      </xdr:nvSpPr>
      <xdr:spPr>
        <a:xfrm>
          <a:off x="13745219" y="1669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95902</xdr:rowOff>
    </xdr:from>
    <xdr:ext cx="405111" cy="259045"/>
    <xdr:sp macro="" textlink="">
      <xdr:nvSpPr>
        <xdr:cNvPr id="699" name="n_2mainValue【公民館】&#10;有形固定資産減価償却率">
          <a:extLst>
            <a:ext uri="{FF2B5EF4-FFF2-40B4-BE49-F238E27FC236}">
              <a16:creationId xmlns:a16="http://schemas.microsoft.com/office/drawing/2014/main" id="{57F6EFA6-DEB6-40EC-A52E-151F759E84E9}"/>
            </a:ext>
          </a:extLst>
        </xdr:cNvPr>
        <xdr:cNvSpPr txBox="1"/>
      </xdr:nvSpPr>
      <xdr:spPr>
        <a:xfrm>
          <a:off x="12964169"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55897</xdr:rowOff>
    </xdr:from>
    <xdr:ext cx="405111" cy="259045"/>
    <xdr:sp macro="" textlink="">
      <xdr:nvSpPr>
        <xdr:cNvPr id="700" name="n_3mainValue【公民館】&#10;有形固定資産減価償却率">
          <a:extLst>
            <a:ext uri="{FF2B5EF4-FFF2-40B4-BE49-F238E27FC236}">
              <a16:creationId xmlns:a16="http://schemas.microsoft.com/office/drawing/2014/main" id="{A5C9EB8F-6392-4E50-92B0-9E12FCB27F10}"/>
            </a:ext>
          </a:extLst>
        </xdr:cNvPr>
        <xdr:cNvSpPr txBox="1"/>
      </xdr:nvSpPr>
      <xdr:spPr>
        <a:xfrm>
          <a:off x="12164069" y="1668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15891</xdr:rowOff>
    </xdr:from>
    <xdr:ext cx="405111" cy="259045"/>
    <xdr:sp macro="" textlink="">
      <xdr:nvSpPr>
        <xdr:cNvPr id="701" name="n_4mainValue【公民館】&#10;有形固定資産減価償却率">
          <a:extLst>
            <a:ext uri="{FF2B5EF4-FFF2-40B4-BE49-F238E27FC236}">
              <a16:creationId xmlns:a16="http://schemas.microsoft.com/office/drawing/2014/main" id="{4233277C-8CA4-4A3B-8E05-9819330DA48D}"/>
            </a:ext>
          </a:extLst>
        </xdr:cNvPr>
        <xdr:cNvSpPr txBox="1"/>
      </xdr:nvSpPr>
      <xdr:spPr>
        <a:xfrm>
          <a:off x="11354444" y="1664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DAA437A6-83E6-4FAD-B8F5-66772D70F42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50641BC3-876E-4B90-9745-9DC3ADAF121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8ED2B17E-C03E-4046-BD42-E343DBE2572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3B9149E0-EA66-43EF-90C6-BD155C645D0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B82F55B8-2D58-487A-A37F-D8A068237FF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2AF65542-EE8F-4EDF-BE9E-7CF0BD3B8D9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94F14F9-634A-406F-A850-5EE6E760A3D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675FACE6-7FAC-4EE4-8BAA-B3860A8C581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C5BC0A3A-84B0-447C-ACFA-D2A0D8561F4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1D14A49C-F25A-4303-86FA-15EF76B4018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B055D392-FF38-45A2-9320-1DB20EFA1B64}"/>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AAF30EC3-5AEA-41F0-8FB4-89349224C2B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D720BC20-BC06-4E50-BD70-656DC250F3E9}"/>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1DF9B6F8-19E8-40C7-87F8-AE83A24AB85E}"/>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7E16AB56-FB85-40C4-B90A-AF19B5E3DD1C}"/>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8DEE00B6-4EC3-480D-9D39-A9AD513C81FD}"/>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7184134E-A812-41DD-BE33-C4FBAACB2403}"/>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D1E94875-F12A-4FDB-90AC-18846E9AEC31}"/>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641E4889-EBD3-4275-846D-9FC6939B437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E8E761E-03AF-4B7C-809D-3DD65ED102D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98B9E710-C12E-4ED0-B776-C0DCB7FAF76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1CF345E0-3D55-44F1-826F-F27F38EA3B5C}"/>
            </a:ext>
          </a:extLst>
        </xdr:cNvPr>
        <xdr:cNvCxnSpPr/>
      </xdr:nvCxnSpPr>
      <xdr:spPr>
        <a:xfrm flipV="1">
          <a:off x="19954239" y="1658205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866FEEDF-C23B-43B4-8F7C-EAE7B221C4A4}"/>
            </a:ext>
          </a:extLst>
        </xdr:cNvPr>
        <xdr:cNvSpPr txBox="1"/>
      </xdr:nvSpPr>
      <xdr:spPr>
        <a:xfrm>
          <a:off x="19992975" y="1772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EB50D2CC-B2DC-4AC0-B122-FB96B7E48AD0}"/>
            </a:ext>
          </a:extLst>
        </xdr:cNvPr>
        <xdr:cNvCxnSpPr/>
      </xdr:nvCxnSpPr>
      <xdr:spPr>
        <a:xfrm>
          <a:off x="19878675" y="17725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12C8DBEB-FB7E-4187-8399-5C32E3BD7CE0}"/>
            </a:ext>
          </a:extLst>
        </xdr:cNvPr>
        <xdr:cNvSpPr txBox="1"/>
      </xdr:nvSpPr>
      <xdr:spPr>
        <a:xfrm>
          <a:off x="19992975" y="163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48D38998-F071-4093-92EA-A5B86EEE495A}"/>
            </a:ext>
          </a:extLst>
        </xdr:cNvPr>
        <xdr:cNvCxnSpPr/>
      </xdr:nvCxnSpPr>
      <xdr:spPr>
        <a:xfrm>
          <a:off x="19878675" y="16582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19150AD9-83BC-4A09-9079-DD56228C330C}"/>
            </a:ext>
          </a:extLst>
        </xdr:cNvPr>
        <xdr:cNvSpPr txBox="1"/>
      </xdr:nvSpPr>
      <xdr:spPr>
        <a:xfrm>
          <a:off x="19992975" y="17338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B083230F-49F7-4DBA-8380-DB2BD4EA87FF}"/>
            </a:ext>
          </a:extLst>
        </xdr:cNvPr>
        <xdr:cNvSpPr/>
      </xdr:nvSpPr>
      <xdr:spPr>
        <a:xfrm>
          <a:off x="19897725" y="17487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0D32930E-AEB1-4B7B-A234-62E291B89F87}"/>
            </a:ext>
          </a:extLst>
        </xdr:cNvPr>
        <xdr:cNvSpPr/>
      </xdr:nvSpPr>
      <xdr:spPr>
        <a:xfrm>
          <a:off x="19154775" y="17507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4F314F3D-5208-49DD-A684-5F1609469CCD}"/>
            </a:ext>
          </a:extLst>
        </xdr:cNvPr>
        <xdr:cNvSpPr/>
      </xdr:nvSpPr>
      <xdr:spPr>
        <a:xfrm>
          <a:off x="18345150" y="1751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0C9A1714-41AC-4236-8E2B-18AB200F6517}"/>
            </a:ext>
          </a:extLst>
        </xdr:cNvPr>
        <xdr:cNvSpPr/>
      </xdr:nvSpPr>
      <xdr:spPr>
        <a:xfrm>
          <a:off x="17554575" y="1751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9FA971D4-BD96-47E1-965C-0002B66DEE41}"/>
            </a:ext>
          </a:extLst>
        </xdr:cNvPr>
        <xdr:cNvSpPr/>
      </xdr:nvSpPr>
      <xdr:spPr>
        <a:xfrm>
          <a:off x="16754475" y="175073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A9B799A-1CB3-4059-A36F-DC3447F12B8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981F8FE-6739-4D67-BEE6-8B9587581C3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4F0A8176-1005-44EA-956A-1FDFB732E32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1671DB57-FFB0-4183-8B5C-16D3E7B6A3D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85A0C8A-0550-48FE-98E8-F6B22FB1144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158445</xdr:rowOff>
    </xdr:from>
    <xdr:to>
      <xdr:col>116</xdr:col>
      <xdr:colOff>114300</xdr:colOff>
      <xdr:row>108</xdr:row>
      <xdr:rowOff>88595</xdr:rowOff>
    </xdr:to>
    <xdr:sp macro="" textlink="">
      <xdr:nvSpPr>
        <xdr:cNvPr id="739" name="楕円 738">
          <a:extLst>
            <a:ext uri="{FF2B5EF4-FFF2-40B4-BE49-F238E27FC236}">
              <a16:creationId xmlns:a16="http://schemas.microsoft.com/office/drawing/2014/main" id="{99A5D5C9-8861-416C-9BC7-D8F8935ED3C3}"/>
            </a:ext>
          </a:extLst>
        </xdr:cNvPr>
        <xdr:cNvSpPr/>
      </xdr:nvSpPr>
      <xdr:spPr>
        <a:xfrm>
          <a:off x="19897725" y="17649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73372</xdr:rowOff>
    </xdr:from>
    <xdr:ext cx="469744" cy="259045"/>
    <xdr:sp macro="" textlink="">
      <xdr:nvSpPr>
        <xdr:cNvPr id="740" name="【公民館】&#10;一人当たり面積該当値テキスト">
          <a:extLst>
            <a:ext uri="{FF2B5EF4-FFF2-40B4-BE49-F238E27FC236}">
              <a16:creationId xmlns:a16="http://schemas.microsoft.com/office/drawing/2014/main" id="{A7065B83-291B-4708-A028-620689FB166B}"/>
            </a:ext>
          </a:extLst>
        </xdr:cNvPr>
        <xdr:cNvSpPr txBox="1"/>
      </xdr:nvSpPr>
      <xdr:spPr>
        <a:xfrm>
          <a:off x="19992975" y="1756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157987</xdr:rowOff>
    </xdr:from>
    <xdr:to>
      <xdr:col>112</xdr:col>
      <xdr:colOff>38100</xdr:colOff>
      <xdr:row>108</xdr:row>
      <xdr:rowOff>88137</xdr:rowOff>
    </xdr:to>
    <xdr:sp macro="" textlink="">
      <xdr:nvSpPr>
        <xdr:cNvPr id="741" name="楕円 740">
          <a:extLst>
            <a:ext uri="{FF2B5EF4-FFF2-40B4-BE49-F238E27FC236}">
              <a16:creationId xmlns:a16="http://schemas.microsoft.com/office/drawing/2014/main" id="{84E19AC7-6A58-4E91-8B6C-104D442DB3C7}"/>
            </a:ext>
          </a:extLst>
        </xdr:cNvPr>
        <xdr:cNvSpPr/>
      </xdr:nvSpPr>
      <xdr:spPr>
        <a:xfrm>
          <a:off x="19154775" y="1764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37337</xdr:rowOff>
    </xdr:from>
    <xdr:to>
      <xdr:col>116</xdr:col>
      <xdr:colOff>63500</xdr:colOff>
      <xdr:row>108</xdr:row>
      <xdr:rowOff>37795</xdr:rowOff>
    </xdr:to>
    <xdr:cxnSp macro="">
      <xdr:nvCxnSpPr>
        <xdr:cNvPr id="742" name="直線コネクタ 741">
          <a:extLst>
            <a:ext uri="{FF2B5EF4-FFF2-40B4-BE49-F238E27FC236}">
              <a16:creationId xmlns:a16="http://schemas.microsoft.com/office/drawing/2014/main" id="{588695AA-D3DB-4BA8-BCC3-2C853B051339}"/>
            </a:ext>
          </a:extLst>
        </xdr:cNvPr>
        <xdr:cNvCxnSpPr/>
      </xdr:nvCxnSpPr>
      <xdr:spPr>
        <a:xfrm>
          <a:off x="19202400" y="17696687"/>
          <a:ext cx="75247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157987</xdr:rowOff>
    </xdr:from>
    <xdr:to>
      <xdr:col>107</xdr:col>
      <xdr:colOff>101600</xdr:colOff>
      <xdr:row>108</xdr:row>
      <xdr:rowOff>88137</xdr:rowOff>
    </xdr:to>
    <xdr:sp macro="" textlink="">
      <xdr:nvSpPr>
        <xdr:cNvPr id="743" name="楕円 742">
          <a:extLst>
            <a:ext uri="{FF2B5EF4-FFF2-40B4-BE49-F238E27FC236}">
              <a16:creationId xmlns:a16="http://schemas.microsoft.com/office/drawing/2014/main" id="{3FC9C76E-13B3-4ACF-89F1-6A8EF5BF86CB}"/>
            </a:ext>
          </a:extLst>
        </xdr:cNvPr>
        <xdr:cNvSpPr/>
      </xdr:nvSpPr>
      <xdr:spPr>
        <a:xfrm>
          <a:off x="18345150" y="17649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37337</xdr:rowOff>
    </xdr:from>
    <xdr:to>
      <xdr:col>111</xdr:col>
      <xdr:colOff>177800</xdr:colOff>
      <xdr:row>108</xdr:row>
      <xdr:rowOff>37337</xdr:rowOff>
    </xdr:to>
    <xdr:cxnSp macro="">
      <xdr:nvCxnSpPr>
        <xdr:cNvPr id="744" name="直線コネクタ 743">
          <a:extLst>
            <a:ext uri="{FF2B5EF4-FFF2-40B4-BE49-F238E27FC236}">
              <a16:creationId xmlns:a16="http://schemas.microsoft.com/office/drawing/2014/main" id="{75539C45-54F5-47E7-AE04-A2ADAE0C3188}"/>
            </a:ext>
          </a:extLst>
        </xdr:cNvPr>
        <xdr:cNvCxnSpPr/>
      </xdr:nvCxnSpPr>
      <xdr:spPr>
        <a:xfrm>
          <a:off x="18392775" y="1769668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157531</xdr:rowOff>
    </xdr:from>
    <xdr:to>
      <xdr:col>102</xdr:col>
      <xdr:colOff>165100</xdr:colOff>
      <xdr:row>108</xdr:row>
      <xdr:rowOff>87681</xdr:rowOff>
    </xdr:to>
    <xdr:sp macro="" textlink="">
      <xdr:nvSpPr>
        <xdr:cNvPr id="745" name="楕円 744">
          <a:extLst>
            <a:ext uri="{FF2B5EF4-FFF2-40B4-BE49-F238E27FC236}">
              <a16:creationId xmlns:a16="http://schemas.microsoft.com/office/drawing/2014/main" id="{38FAF29C-49C5-4BDF-A350-7BA5A3F3E959}"/>
            </a:ext>
          </a:extLst>
        </xdr:cNvPr>
        <xdr:cNvSpPr/>
      </xdr:nvSpPr>
      <xdr:spPr>
        <a:xfrm>
          <a:off x="17554575" y="176486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36881</xdr:rowOff>
    </xdr:from>
    <xdr:to>
      <xdr:col>107</xdr:col>
      <xdr:colOff>50800</xdr:colOff>
      <xdr:row>108</xdr:row>
      <xdr:rowOff>37337</xdr:rowOff>
    </xdr:to>
    <xdr:cxnSp macro="">
      <xdr:nvCxnSpPr>
        <xdr:cNvPr id="746" name="直線コネクタ 745">
          <a:extLst>
            <a:ext uri="{FF2B5EF4-FFF2-40B4-BE49-F238E27FC236}">
              <a16:creationId xmlns:a16="http://schemas.microsoft.com/office/drawing/2014/main" id="{BF8DA641-E930-44AD-A983-C4D296FF3F19}"/>
            </a:ext>
          </a:extLst>
        </xdr:cNvPr>
        <xdr:cNvCxnSpPr/>
      </xdr:nvCxnSpPr>
      <xdr:spPr>
        <a:xfrm>
          <a:off x="17602200" y="17696231"/>
          <a:ext cx="790575"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157531</xdr:rowOff>
    </xdr:from>
    <xdr:to>
      <xdr:col>98</xdr:col>
      <xdr:colOff>38100</xdr:colOff>
      <xdr:row>108</xdr:row>
      <xdr:rowOff>87681</xdr:rowOff>
    </xdr:to>
    <xdr:sp macro="" textlink="">
      <xdr:nvSpPr>
        <xdr:cNvPr id="747" name="楕円 746">
          <a:extLst>
            <a:ext uri="{FF2B5EF4-FFF2-40B4-BE49-F238E27FC236}">
              <a16:creationId xmlns:a16="http://schemas.microsoft.com/office/drawing/2014/main" id="{D5182ABA-B9F6-488D-84EC-F6DF427BDC07}"/>
            </a:ext>
          </a:extLst>
        </xdr:cNvPr>
        <xdr:cNvSpPr/>
      </xdr:nvSpPr>
      <xdr:spPr>
        <a:xfrm>
          <a:off x="16754475" y="176486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36881</xdr:rowOff>
    </xdr:from>
    <xdr:to>
      <xdr:col>102</xdr:col>
      <xdr:colOff>114300</xdr:colOff>
      <xdr:row>108</xdr:row>
      <xdr:rowOff>36881</xdr:rowOff>
    </xdr:to>
    <xdr:cxnSp macro="">
      <xdr:nvCxnSpPr>
        <xdr:cNvPr id="748" name="直線コネクタ 747">
          <a:extLst>
            <a:ext uri="{FF2B5EF4-FFF2-40B4-BE49-F238E27FC236}">
              <a16:creationId xmlns:a16="http://schemas.microsoft.com/office/drawing/2014/main" id="{7D16E86F-0B53-46EB-847F-123AEA44FACB}"/>
            </a:ext>
          </a:extLst>
        </xdr:cNvPr>
        <xdr:cNvCxnSpPr/>
      </xdr:nvCxnSpPr>
      <xdr:spPr>
        <a:xfrm>
          <a:off x="16802100" y="1769623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49" name="n_1aveValue【公民館】&#10;一人当たり面積">
          <a:extLst>
            <a:ext uri="{FF2B5EF4-FFF2-40B4-BE49-F238E27FC236}">
              <a16:creationId xmlns:a16="http://schemas.microsoft.com/office/drawing/2014/main" id="{7F06CF36-1A24-409C-9FFD-A90C6BAD37DF}"/>
            </a:ext>
          </a:extLst>
        </xdr:cNvPr>
        <xdr:cNvSpPr txBox="1"/>
      </xdr:nvSpPr>
      <xdr:spPr>
        <a:xfrm>
          <a:off x="18983402" y="1728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0" name="n_2aveValue【公民館】&#10;一人当たり面積">
          <a:extLst>
            <a:ext uri="{FF2B5EF4-FFF2-40B4-BE49-F238E27FC236}">
              <a16:creationId xmlns:a16="http://schemas.microsoft.com/office/drawing/2014/main" id="{15076AEA-5D6F-4F87-9644-710705D1E32B}"/>
            </a:ext>
          </a:extLst>
        </xdr:cNvPr>
        <xdr:cNvSpPr txBox="1"/>
      </xdr:nvSpPr>
      <xdr:spPr>
        <a:xfrm>
          <a:off x="18183302" y="172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1" name="n_3aveValue【公民館】&#10;一人当たり面積">
          <a:extLst>
            <a:ext uri="{FF2B5EF4-FFF2-40B4-BE49-F238E27FC236}">
              <a16:creationId xmlns:a16="http://schemas.microsoft.com/office/drawing/2014/main" id="{D136704A-B2E4-4F6F-84E9-9F424F69D047}"/>
            </a:ext>
          </a:extLst>
        </xdr:cNvPr>
        <xdr:cNvSpPr txBox="1"/>
      </xdr:nvSpPr>
      <xdr:spPr>
        <a:xfrm>
          <a:off x="173832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2" name="n_4aveValue【公民館】&#10;一人当たり面積">
          <a:extLst>
            <a:ext uri="{FF2B5EF4-FFF2-40B4-BE49-F238E27FC236}">
              <a16:creationId xmlns:a16="http://schemas.microsoft.com/office/drawing/2014/main" id="{92E05E8E-AE93-4678-890A-CD6B50A7574B}"/>
            </a:ext>
          </a:extLst>
        </xdr:cNvPr>
        <xdr:cNvSpPr txBox="1"/>
      </xdr:nvSpPr>
      <xdr:spPr>
        <a:xfrm>
          <a:off x="16592627" y="1728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79264</xdr:rowOff>
    </xdr:from>
    <xdr:ext cx="469744" cy="259045"/>
    <xdr:sp macro="" textlink="">
      <xdr:nvSpPr>
        <xdr:cNvPr id="753" name="n_1mainValue【公民館】&#10;一人当たり面積">
          <a:extLst>
            <a:ext uri="{FF2B5EF4-FFF2-40B4-BE49-F238E27FC236}">
              <a16:creationId xmlns:a16="http://schemas.microsoft.com/office/drawing/2014/main" id="{09D3025B-9142-4F0F-8E4F-68879BC0B8E3}"/>
            </a:ext>
          </a:extLst>
        </xdr:cNvPr>
        <xdr:cNvSpPr txBox="1"/>
      </xdr:nvSpPr>
      <xdr:spPr>
        <a:xfrm>
          <a:off x="18983402" y="1773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79264</xdr:rowOff>
    </xdr:from>
    <xdr:ext cx="469744" cy="259045"/>
    <xdr:sp macro="" textlink="">
      <xdr:nvSpPr>
        <xdr:cNvPr id="754" name="n_2mainValue【公民館】&#10;一人当たり面積">
          <a:extLst>
            <a:ext uri="{FF2B5EF4-FFF2-40B4-BE49-F238E27FC236}">
              <a16:creationId xmlns:a16="http://schemas.microsoft.com/office/drawing/2014/main" id="{B72EC548-43C7-4CB5-B634-F36851FF9420}"/>
            </a:ext>
          </a:extLst>
        </xdr:cNvPr>
        <xdr:cNvSpPr txBox="1"/>
      </xdr:nvSpPr>
      <xdr:spPr>
        <a:xfrm>
          <a:off x="18183302" y="1773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78808</xdr:rowOff>
    </xdr:from>
    <xdr:ext cx="469744" cy="259045"/>
    <xdr:sp macro="" textlink="">
      <xdr:nvSpPr>
        <xdr:cNvPr id="755" name="n_3mainValue【公民館】&#10;一人当たり面積">
          <a:extLst>
            <a:ext uri="{FF2B5EF4-FFF2-40B4-BE49-F238E27FC236}">
              <a16:creationId xmlns:a16="http://schemas.microsoft.com/office/drawing/2014/main" id="{C4617B38-C772-4E47-94E8-6720A46785A6}"/>
            </a:ext>
          </a:extLst>
        </xdr:cNvPr>
        <xdr:cNvSpPr txBox="1"/>
      </xdr:nvSpPr>
      <xdr:spPr>
        <a:xfrm>
          <a:off x="17383202" y="1773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78808</xdr:rowOff>
    </xdr:from>
    <xdr:ext cx="469744" cy="259045"/>
    <xdr:sp macro="" textlink="">
      <xdr:nvSpPr>
        <xdr:cNvPr id="756" name="n_4mainValue【公民館】&#10;一人当たり面積">
          <a:extLst>
            <a:ext uri="{FF2B5EF4-FFF2-40B4-BE49-F238E27FC236}">
              <a16:creationId xmlns:a16="http://schemas.microsoft.com/office/drawing/2014/main" id="{A1A88478-B5A5-4407-9B7B-91B3F77979C8}"/>
            </a:ext>
          </a:extLst>
        </xdr:cNvPr>
        <xdr:cNvSpPr txBox="1"/>
      </xdr:nvSpPr>
      <xdr:spPr>
        <a:xfrm>
          <a:off x="16592627" y="1773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DD1DB16F-78C9-42C5-8F5C-436A903F698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20A71DA-7A1E-4079-B46E-5C10F536C3D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C78A028A-CD81-44ED-8446-6D43DA4CCA1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については、個別施設計画を策定し、計画的に改修を行っているため、減価償却率が類似団体と比較して低い傾向にある。トンネルや橋梁についても、定期的な点検を行い、計画的に改修を行っている。一方で、公営住宅や公民館については、老朽化が進んでいるが、改修計画が予定通り進まない事が多く、減価償却率が高く、今後計画的に資金計画も立てた上で、改修を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BD5EB9-FA74-4F47-8B7B-33748F44151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B031FB-0847-4FD3-AB1A-5ECCE05B4CC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3B91E9-9B1A-40FE-9CBA-1B627928106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C48936-7B66-43D6-885F-47275D295C1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5F55AA-C432-4CFE-97F4-097318278E9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DFAB08-4F2E-4991-9565-81DB524CD18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9404A0-0425-427B-825F-13F29CBAABD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BFE83D-051A-4958-907C-222668B9990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40FE25-7E2A-4D5B-9080-5BEB8DB2808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DD5CBC-EC86-4F3B-8197-95882D1C047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9,410
9,093
37.44
7,138,777
6,577,765
500,895
3,636,613
4,256,558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83B7AF8-FB63-41AC-928D-29CE45D4A7F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9E45AA-9AEC-449D-A8CA-B75EAEBC38B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BFBD0A-6BEF-41C3-B527-B57F52475E9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A49AA0-A61F-434C-998F-72174E88B10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7A2A73-04F7-4D78-AF43-A02CAE674EA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E369373-E93D-4C05-8736-FF4D62026B8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8CAA9E7-F62D-41E1-9201-E2BF2C380D7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6310B5-236E-46FF-A78F-F56884D3E78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2E467C-3BFC-483D-B16B-95AF0302702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ADC470F-0D78-4771-A87C-B9245E0CC4B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CF286F-4479-448A-8F2B-CAA9B9E8535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6367CD-3AA7-4BC4-B744-72B51EA96EF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0925E0-FD05-47B4-9FA3-DBFC95AD8AD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A2D772-0A5D-402F-BCB0-929CAB36A23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F4E8C4-F90D-408C-871D-3BAE8596C37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2D658C-3C76-4FF3-B101-9301827117E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A42B7A-B3BE-44A0-A8A7-1E9DE78DCE6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C82C76-6DD3-4169-A8A5-E05A3E0B89D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E03BD68-DF4D-4DA7-B127-C9FF3A0DBE7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BDF7B7-8296-427A-B738-51A0C40025A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B48BDD-27C6-42F5-8BBF-C7346302BDA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2F4599D-0C0B-4AA7-A4EB-C71520C67E4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2A050C-D5BC-4CFC-8426-A3677933CB0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F2A741-89C3-4A33-900D-4CB94F59173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31272D-91CC-4A1F-A4F7-66631B5F4BB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AEFB0D-B744-4CE8-A883-2817874ABBE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D714C6-D426-4604-80B5-19901A887FE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AFF8D4-FF9D-4313-B151-9CCBAD3F195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2BA864-180F-476E-B982-D4C05DC201A3}"/>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CEAB9E9-B92B-4A51-80F2-2018AA85E6F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290EF81-E5A9-4A76-8E4A-204D86EFC72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019D19D-9170-4F97-9B87-09707972EC0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BFFD871-4FF3-4DB5-A1BC-BA8A6E81BD6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D9080D8-FD28-4642-8D44-46CCEF99759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7AE8B1A-016C-4530-AC50-AA0A188CFD9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202BB01-7CCA-42E8-91FB-A8C5CFFF69E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54FD462-8CDF-4081-8D6D-376120A58315}"/>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B38D218-0889-473F-ABBA-3EA54A8A533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C582B9A-3FA7-451B-9047-E1B32C6112C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29871DA-3A56-467D-AB8C-79DE0F8E668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AEBF13A-DB31-4671-BD56-B11C08E6072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2A2E0F1-53F4-4B95-BEE7-EBB2F5E04BA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90B7E7E-DD88-4A4A-8FE2-3CCC98C630F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2F08FEA-C5D5-446E-B339-EE1C2200009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5E99518-2E4E-4853-9901-EBC9912EED5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F509AB0-DCC2-4DCF-8BD7-400AC709083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4ECFDC7-E4FD-426D-9EA5-E62FF918B8F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9C47F0A-AC19-4DB9-A3BF-10F3EDE74D1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40A4897-1CBB-49F3-8880-055F6A8A608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148CED72-03FC-4521-ABD3-FCA762FC0DF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E0E540C-1137-46AF-A54D-876A0C9A01B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D98F207-3765-4DAB-A76E-97EBC08C1235}"/>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49B58D3-6E0E-4715-8E60-104C435AF55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FB8DD70-5485-4D8A-818E-FBB02BE1D3B8}"/>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14DFF46-CC37-489B-B254-8684205FB01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233C6F7E-4D96-449A-9D28-314DC18D5BF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53174C62-94C9-4616-9728-2D89A2A74D7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15DB281-2B70-494A-B018-54AD0B2B91B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D1AFBFA5-FDC2-4450-A6F4-FAFEB1AF021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6480BAC1-BCB6-47B9-9F2D-17FBE2401B6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DBD396C-864E-4D39-9868-5F0C725D157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C1E98E18-C343-4083-BD68-89AD6F9D989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227824B-1EED-4C5A-8D19-0DC20E70916D}"/>
            </a:ext>
          </a:extLst>
        </xdr:cNvPr>
        <xdr:cNvCxnSpPr/>
      </xdr:nvCxnSpPr>
      <xdr:spPr>
        <a:xfrm flipV="1">
          <a:off x="4180840" y="9002032"/>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5694F57-D99E-4E51-A778-EDC32A363A8C}"/>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7DAE947-2FF3-4F18-A1F2-0E3FA075C9A0}"/>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CE6BF2EF-79B3-4BC3-9991-1A4B21F33AF7}"/>
            </a:ext>
          </a:extLst>
        </xdr:cNvPr>
        <xdr:cNvSpPr txBox="1"/>
      </xdr:nvSpPr>
      <xdr:spPr>
        <a:xfrm>
          <a:off x="4219575" y="87899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3C65A9DC-7E00-4F9A-8519-973BFF411A2F}"/>
            </a:ext>
          </a:extLst>
        </xdr:cNvPr>
        <xdr:cNvCxnSpPr/>
      </xdr:nvCxnSpPr>
      <xdr:spPr>
        <a:xfrm>
          <a:off x="41052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3AD0A8C6-7E2E-46AD-8020-BBC3D66E31FC}"/>
            </a:ext>
          </a:extLst>
        </xdr:cNvPr>
        <xdr:cNvSpPr txBox="1"/>
      </xdr:nvSpPr>
      <xdr:spPr>
        <a:xfrm>
          <a:off x="4219575" y="9858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220A80FA-0622-4791-AB80-F1C4BE9AB1A2}"/>
            </a:ext>
          </a:extLst>
        </xdr:cNvPr>
        <xdr:cNvSpPr/>
      </xdr:nvSpPr>
      <xdr:spPr>
        <a:xfrm>
          <a:off x="4124325" y="99946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B8C7C2E6-D9DC-4FB7-AF11-540358126324}"/>
            </a:ext>
          </a:extLst>
        </xdr:cNvPr>
        <xdr:cNvSpPr/>
      </xdr:nvSpPr>
      <xdr:spPr>
        <a:xfrm>
          <a:off x="3381375" y="100091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CBC3E14B-FA6A-4C45-B705-9D6DEE2A2BA9}"/>
            </a:ext>
          </a:extLst>
        </xdr:cNvPr>
        <xdr:cNvSpPr/>
      </xdr:nvSpPr>
      <xdr:spPr>
        <a:xfrm>
          <a:off x="2571750" y="99831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FB345DAF-29D5-424E-A280-4EA3DC0E4ED5}"/>
            </a:ext>
          </a:extLst>
        </xdr:cNvPr>
        <xdr:cNvSpPr/>
      </xdr:nvSpPr>
      <xdr:spPr>
        <a:xfrm>
          <a:off x="1781175" y="996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26B670AC-A025-47D6-8020-EB85DDB7F2B3}"/>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8137205-45BF-4A02-97A8-0A4280286C0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87891AD-B531-4331-B321-21D2AF91934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21B24A0-4F38-46DE-9ADD-0830B4016A7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17A9643-C4E7-40D1-9555-680242D7320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6FE9577-5BFF-4302-A1FF-46A5713B520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104322</xdr:rowOff>
    </xdr:from>
    <xdr:to>
      <xdr:col>24</xdr:col>
      <xdr:colOff>114300</xdr:colOff>
      <xdr:row>63</xdr:row>
      <xdr:rowOff>34472</xdr:rowOff>
    </xdr:to>
    <xdr:sp macro="" textlink="">
      <xdr:nvSpPr>
        <xdr:cNvPr id="90" name="楕円 89">
          <a:extLst>
            <a:ext uri="{FF2B5EF4-FFF2-40B4-BE49-F238E27FC236}">
              <a16:creationId xmlns:a16="http://schemas.microsoft.com/office/drawing/2014/main" id="{519C3AB7-2CAB-460E-84DA-E5616A67064B}"/>
            </a:ext>
          </a:extLst>
        </xdr:cNvPr>
        <xdr:cNvSpPr/>
      </xdr:nvSpPr>
      <xdr:spPr>
        <a:xfrm>
          <a:off x="4124325" y="101563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82749</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2FFB56A1-003C-4E66-B72F-E620ED5169CA}"/>
            </a:ext>
          </a:extLst>
        </xdr:cNvPr>
        <xdr:cNvSpPr txBox="1"/>
      </xdr:nvSpPr>
      <xdr:spPr>
        <a:xfrm>
          <a:off x="4219575" y="1013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32476</xdr:rowOff>
    </xdr:from>
    <xdr:to>
      <xdr:col>20</xdr:col>
      <xdr:colOff>38100</xdr:colOff>
      <xdr:row>63</xdr:row>
      <xdr:rowOff>134076</xdr:rowOff>
    </xdr:to>
    <xdr:sp macro="" textlink="">
      <xdr:nvSpPr>
        <xdr:cNvPr id="92" name="楕円 91">
          <a:extLst>
            <a:ext uri="{FF2B5EF4-FFF2-40B4-BE49-F238E27FC236}">
              <a16:creationId xmlns:a16="http://schemas.microsoft.com/office/drawing/2014/main" id="{42140134-ECE1-40EC-BFE8-99C1A0E649E8}"/>
            </a:ext>
          </a:extLst>
        </xdr:cNvPr>
        <xdr:cNvSpPr/>
      </xdr:nvSpPr>
      <xdr:spPr>
        <a:xfrm>
          <a:off x="3381375" y="102401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155122</xdr:rowOff>
    </xdr:from>
    <xdr:to>
      <xdr:col>24</xdr:col>
      <xdr:colOff>63500</xdr:colOff>
      <xdr:row>63</xdr:row>
      <xdr:rowOff>83276</xdr:rowOff>
    </xdr:to>
    <xdr:cxnSp macro="">
      <xdr:nvCxnSpPr>
        <xdr:cNvPr id="93" name="直線コネクタ 92">
          <a:extLst>
            <a:ext uri="{FF2B5EF4-FFF2-40B4-BE49-F238E27FC236}">
              <a16:creationId xmlns:a16="http://schemas.microsoft.com/office/drawing/2014/main" id="{87E212EF-64BA-479A-BA51-A6327B9E0FCA}"/>
            </a:ext>
          </a:extLst>
        </xdr:cNvPr>
        <xdr:cNvCxnSpPr/>
      </xdr:nvCxnSpPr>
      <xdr:spPr>
        <a:xfrm flipV="1">
          <a:off x="3429000" y="10203997"/>
          <a:ext cx="752475" cy="9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16147</xdr:rowOff>
    </xdr:from>
    <xdr:to>
      <xdr:col>15</xdr:col>
      <xdr:colOff>101600</xdr:colOff>
      <xdr:row>63</xdr:row>
      <xdr:rowOff>117747</xdr:rowOff>
    </xdr:to>
    <xdr:sp macro="" textlink="">
      <xdr:nvSpPr>
        <xdr:cNvPr id="94" name="楕円 93">
          <a:extLst>
            <a:ext uri="{FF2B5EF4-FFF2-40B4-BE49-F238E27FC236}">
              <a16:creationId xmlns:a16="http://schemas.microsoft.com/office/drawing/2014/main" id="{412455FE-EC7A-4318-81B0-4875366E3DB2}"/>
            </a:ext>
          </a:extLst>
        </xdr:cNvPr>
        <xdr:cNvSpPr/>
      </xdr:nvSpPr>
      <xdr:spPr>
        <a:xfrm>
          <a:off x="2571750" y="102269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66947</xdr:rowOff>
    </xdr:from>
    <xdr:to>
      <xdr:col>19</xdr:col>
      <xdr:colOff>177800</xdr:colOff>
      <xdr:row>63</xdr:row>
      <xdr:rowOff>83276</xdr:rowOff>
    </xdr:to>
    <xdr:cxnSp macro="">
      <xdr:nvCxnSpPr>
        <xdr:cNvPr id="95" name="直線コネクタ 94">
          <a:extLst>
            <a:ext uri="{FF2B5EF4-FFF2-40B4-BE49-F238E27FC236}">
              <a16:creationId xmlns:a16="http://schemas.microsoft.com/office/drawing/2014/main" id="{3823BB25-1D0D-45F2-BA1C-A55FDBB29E22}"/>
            </a:ext>
          </a:extLst>
        </xdr:cNvPr>
        <xdr:cNvCxnSpPr/>
      </xdr:nvCxnSpPr>
      <xdr:spPr>
        <a:xfrm>
          <a:off x="2619375" y="10274572"/>
          <a:ext cx="809625" cy="2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159838</xdr:rowOff>
    </xdr:from>
    <xdr:to>
      <xdr:col>10</xdr:col>
      <xdr:colOff>165100</xdr:colOff>
      <xdr:row>63</xdr:row>
      <xdr:rowOff>89988</xdr:rowOff>
    </xdr:to>
    <xdr:sp macro="" textlink="">
      <xdr:nvSpPr>
        <xdr:cNvPr id="96" name="楕円 95">
          <a:extLst>
            <a:ext uri="{FF2B5EF4-FFF2-40B4-BE49-F238E27FC236}">
              <a16:creationId xmlns:a16="http://schemas.microsoft.com/office/drawing/2014/main" id="{C766E9D6-B589-4B1D-885E-34D1CED1B34F}"/>
            </a:ext>
          </a:extLst>
        </xdr:cNvPr>
        <xdr:cNvSpPr/>
      </xdr:nvSpPr>
      <xdr:spPr>
        <a:xfrm>
          <a:off x="1781175" y="102118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39188</xdr:rowOff>
    </xdr:from>
    <xdr:to>
      <xdr:col>15</xdr:col>
      <xdr:colOff>50800</xdr:colOff>
      <xdr:row>63</xdr:row>
      <xdr:rowOff>66947</xdr:rowOff>
    </xdr:to>
    <xdr:cxnSp macro="">
      <xdr:nvCxnSpPr>
        <xdr:cNvPr id="97" name="直線コネクタ 96">
          <a:extLst>
            <a:ext uri="{FF2B5EF4-FFF2-40B4-BE49-F238E27FC236}">
              <a16:creationId xmlns:a16="http://schemas.microsoft.com/office/drawing/2014/main" id="{DEEE575C-35AC-4D72-8188-4AB20D002315}"/>
            </a:ext>
          </a:extLst>
        </xdr:cNvPr>
        <xdr:cNvCxnSpPr/>
      </xdr:nvCxnSpPr>
      <xdr:spPr>
        <a:xfrm>
          <a:off x="1828800" y="10249988"/>
          <a:ext cx="790575"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120650</xdr:rowOff>
    </xdr:from>
    <xdr:to>
      <xdr:col>6</xdr:col>
      <xdr:colOff>38100</xdr:colOff>
      <xdr:row>63</xdr:row>
      <xdr:rowOff>50800</xdr:rowOff>
    </xdr:to>
    <xdr:sp macro="" textlink="">
      <xdr:nvSpPr>
        <xdr:cNvPr id="98" name="楕円 97">
          <a:extLst>
            <a:ext uri="{FF2B5EF4-FFF2-40B4-BE49-F238E27FC236}">
              <a16:creationId xmlns:a16="http://schemas.microsoft.com/office/drawing/2014/main" id="{C3DD8B63-F19D-49D8-AE14-F6074CCDCA93}"/>
            </a:ext>
          </a:extLst>
        </xdr:cNvPr>
        <xdr:cNvSpPr/>
      </xdr:nvSpPr>
      <xdr:spPr>
        <a:xfrm>
          <a:off x="981075" y="10172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39188</xdr:rowOff>
    </xdr:to>
    <xdr:cxnSp macro="">
      <xdr:nvCxnSpPr>
        <xdr:cNvPr id="99" name="直線コネクタ 98">
          <a:extLst>
            <a:ext uri="{FF2B5EF4-FFF2-40B4-BE49-F238E27FC236}">
              <a16:creationId xmlns:a16="http://schemas.microsoft.com/office/drawing/2014/main" id="{F46E5841-74CE-4A0F-AF6A-CE788CD61E2A}"/>
            </a:ext>
          </a:extLst>
        </xdr:cNvPr>
        <xdr:cNvCxnSpPr/>
      </xdr:nvCxnSpPr>
      <xdr:spPr>
        <a:xfrm>
          <a:off x="1028700" y="10210800"/>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3A3C6033-194C-4782-BCBE-C68ECD21F3F5}"/>
            </a:ext>
          </a:extLst>
        </xdr:cNvPr>
        <xdr:cNvSpPr txBox="1"/>
      </xdr:nvSpPr>
      <xdr:spPr>
        <a:xfrm>
          <a:off x="3239144" y="979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15290DD9-A755-4A88-A039-0AEA514855B9}"/>
            </a:ext>
          </a:extLst>
        </xdr:cNvPr>
        <xdr:cNvSpPr txBox="1"/>
      </xdr:nvSpPr>
      <xdr:spPr>
        <a:xfrm>
          <a:off x="2439044" y="9771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26EA67BF-95F9-4523-ADDC-EF6D3E08B8DD}"/>
            </a:ext>
          </a:extLst>
        </xdr:cNvPr>
        <xdr:cNvSpPr txBox="1"/>
      </xdr:nvSpPr>
      <xdr:spPr>
        <a:xfrm>
          <a:off x="1648469" y="9753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E31017BE-9F93-49B6-9660-4E96F8C7BEC9}"/>
            </a:ext>
          </a:extLst>
        </xdr:cNvPr>
        <xdr:cNvSpPr txBox="1"/>
      </xdr:nvSpPr>
      <xdr:spPr>
        <a:xfrm>
          <a:off x="848369" y="9721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125203</xdr:rowOff>
    </xdr:from>
    <xdr:ext cx="405111" cy="259045"/>
    <xdr:sp macro="" textlink="">
      <xdr:nvSpPr>
        <xdr:cNvPr id="104" name="n_1mainValue【体育館・プール】&#10;有形固定資産減価償却率">
          <a:extLst>
            <a:ext uri="{FF2B5EF4-FFF2-40B4-BE49-F238E27FC236}">
              <a16:creationId xmlns:a16="http://schemas.microsoft.com/office/drawing/2014/main" id="{3DC72177-EA9B-414F-A92C-CACC8C62CB0C}"/>
            </a:ext>
          </a:extLst>
        </xdr:cNvPr>
        <xdr:cNvSpPr txBox="1"/>
      </xdr:nvSpPr>
      <xdr:spPr>
        <a:xfrm>
          <a:off x="3239144" y="10332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108874</xdr:rowOff>
    </xdr:from>
    <xdr:ext cx="405111" cy="259045"/>
    <xdr:sp macro="" textlink="">
      <xdr:nvSpPr>
        <xdr:cNvPr id="105" name="n_2mainValue【体育館・プール】&#10;有形固定資産減価償却率">
          <a:extLst>
            <a:ext uri="{FF2B5EF4-FFF2-40B4-BE49-F238E27FC236}">
              <a16:creationId xmlns:a16="http://schemas.microsoft.com/office/drawing/2014/main" id="{B5EE70CA-178B-4134-92EC-F1FE2B540104}"/>
            </a:ext>
          </a:extLst>
        </xdr:cNvPr>
        <xdr:cNvSpPr txBox="1"/>
      </xdr:nvSpPr>
      <xdr:spPr>
        <a:xfrm>
          <a:off x="2439044" y="1031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81115</xdr:rowOff>
    </xdr:from>
    <xdr:ext cx="405111" cy="259045"/>
    <xdr:sp macro="" textlink="">
      <xdr:nvSpPr>
        <xdr:cNvPr id="106" name="n_3mainValue【体育館・プール】&#10;有形固定資産減価償却率">
          <a:extLst>
            <a:ext uri="{FF2B5EF4-FFF2-40B4-BE49-F238E27FC236}">
              <a16:creationId xmlns:a16="http://schemas.microsoft.com/office/drawing/2014/main" id="{BF5C96C3-7CCA-431B-A36C-3271E7D7CFAF}"/>
            </a:ext>
          </a:extLst>
        </xdr:cNvPr>
        <xdr:cNvSpPr txBox="1"/>
      </xdr:nvSpPr>
      <xdr:spPr>
        <a:xfrm>
          <a:off x="1648469" y="1029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41927</xdr:rowOff>
    </xdr:from>
    <xdr:ext cx="405111" cy="259045"/>
    <xdr:sp macro="" textlink="">
      <xdr:nvSpPr>
        <xdr:cNvPr id="107" name="n_4mainValue【体育館・プール】&#10;有形固定資産減価償却率">
          <a:extLst>
            <a:ext uri="{FF2B5EF4-FFF2-40B4-BE49-F238E27FC236}">
              <a16:creationId xmlns:a16="http://schemas.microsoft.com/office/drawing/2014/main" id="{5914A13E-35D4-4AB8-A69D-1D0F5B8F7585}"/>
            </a:ext>
          </a:extLst>
        </xdr:cNvPr>
        <xdr:cNvSpPr txBox="1"/>
      </xdr:nvSpPr>
      <xdr:spPr>
        <a:xfrm>
          <a:off x="848369"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86A7B536-0B48-4471-B40E-E8E9E48C984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AFAD430-EDB0-4A84-9C4D-F89A33B1CB1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A1919982-156D-4171-BCB3-E64761D75B0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DEECCBA6-97C0-474A-9BB4-39B584D557A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F00D1ED-60A7-4253-A1CD-A1344884617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EAD42D4B-4DC0-4AC0-AEB4-E8802662994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8BE8F3F3-2FC7-4612-BF1C-FA30AADEA05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7D00595-5DEF-4DBC-8706-BA1AF14B4F8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2B9699D7-8233-456E-B8BD-7037453B7DF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3BBDD753-056A-46B3-BE96-F27B3AADF2D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A69D2E1-15DB-476F-82D5-1383C8D9765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2638912-C27A-4458-9541-33B3717F698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949C05C7-499D-4AC0-8262-8FB527E9FBC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272AA457-BAAA-4717-9FF9-5FF4F48CFD9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B7F0341B-8153-41F2-B3F0-0E673E94D0F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ED3A3CD-AF7C-4ECD-AB88-68E678773233}"/>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E060E68C-FB62-41E6-969A-E6DB01541AD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B156B101-51BC-4DCD-A68D-E936E08C3B67}"/>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85E5CCD4-A65A-40B1-ACF5-34F2B44C59A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662047C3-343A-45F7-B91D-00EA4DD3F213}"/>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C849F155-9533-40D2-9056-E294CAD64CE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4F3AA61B-80E8-4429-9690-412912E508C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F0E0D0E2-D847-4E54-9D80-5BA948DC866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6DD68035-B2BF-4C71-837C-C324442BD483}"/>
            </a:ext>
          </a:extLst>
        </xdr:cNvPr>
        <xdr:cNvCxnSpPr/>
      </xdr:nvCxnSpPr>
      <xdr:spPr>
        <a:xfrm flipV="1">
          <a:off x="9429115" y="9230106"/>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4A867DB5-4DF6-4B85-BF2A-ACFD06BFF343}"/>
            </a:ext>
          </a:extLst>
        </xdr:cNvPr>
        <xdr:cNvSpPr txBox="1"/>
      </xdr:nvSpPr>
      <xdr:spPr>
        <a:xfrm>
          <a:off x="9467850" y="1043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3AAE7709-67A1-4136-A6D2-B6EFD453CB57}"/>
            </a:ext>
          </a:extLst>
        </xdr:cNvPr>
        <xdr:cNvCxnSpPr/>
      </xdr:nvCxnSpPr>
      <xdr:spPr>
        <a:xfrm>
          <a:off x="9363075" y="104418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25DFBBB3-3BD6-45BE-8E37-6D553760D4F4}"/>
            </a:ext>
          </a:extLst>
        </xdr:cNvPr>
        <xdr:cNvSpPr txBox="1"/>
      </xdr:nvSpPr>
      <xdr:spPr>
        <a:xfrm>
          <a:off x="9467850" y="901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96925238-6E9F-4AEA-A8AE-16E042A6F152}"/>
            </a:ext>
          </a:extLst>
        </xdr:cNvPr>
        <xdr:cNvCxnSpPr/>
      </xdr:nvCxnSpPr>
      <xdr:spPr>
        <a:xfrm>
          <a:off x="9363075" y="92301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EF0100E9-DF5F-4403-A727-77140F95E847}"/>
            </a:ext>
          </a:extLst>
        </xdr:cNvPr>
        <xdr:cNvSpPr txBox="1"/>
      </xdr:nvSpPr>
      <xdr:spPr>
        <a:xfrm>
          <a:off x="9467850" y="10047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2CCC1B29-3EAE-4F66-B21A-2B12FF283BE7}"/>
            </a:ext>
          </a:extLst>
        </xdr:cNvPr>
        <xdr:cNvSpPr/>
      </xdr:nvSpPr>
      <xdr:spPr>
        <a:xfrm>
          <a:off x="9401175" y="101932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6BC3DBE4-693A-4C7A-AEBA-06BDB429F531}"/>
            </a:ext>
          </a:extLst>
        </xdr:cNvPr>
        <xdr:cNvSpPr/>
      </xdr:nvSpPr>
      <xdr:spPr>
        <a:xfrm>
          <a:off x="8639175" y="101921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062E0A56-3273-409D-80F4-C2B4AAE596DD}"/>
            </a:ext>
          </a:extLst>
        </xdr:cNvPr>
        <xdr:cNvSpPr/>
      </xdr:nvSpPr>
      <xdr:spPr>
        <a:xfrm>
          <a:off x="7839075" y="101947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D4F3C953-1C51-4B3F-B224-163AD001ECB6}"/>
            </a:ext>
          </a:extLst>
        </xdr:cNvPr>
        <xdr:cNvSpPr/>
      </xdr:nvSpPr>
      <xdr:spPr>
        <a:xfrm>
          <a:off x="7029450" y="10190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D66FDB0C-C98C-4A41-8B8A-E14DDD192D01}"/>
            </a:ext>
          </a:extLst>
        </xdr:cNvPr>
        <xdr:cNvSpPr/>
      </xdr:nvSpPr>
      <xdr:spPr>
        <a:xfrm>
          <a:off x="6238875" y="1021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C0089CFB-F004-476B-A191-447A68FEE0B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10BA9D4-BF12-4C21-AAD3-AD66EB19378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A2AFB10-0E3F-467B-A7E9-877264C5F1E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A3A7BC9-42BA-4F05-A93B-3EE59AA09AA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4B434EA9-EEF9-4529-9DCA-281C8BA380D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126365</xdr:rowOff>
    </xdr:from>
    <xdr:to>
      <xdr:col>55</xdr:col>
      <xdr:colOff>50800</xdr:colOff>
      <xdr:row>64</xdr:row>
      <xdr:rowOff>56515</xdr:rowOff>
    </xdr:to>
    <xdr:sp macro="" textlink="">
      <xdr:nvSpPr>
        <xdr:cNvPr id="147" name="楕円 146">
          <a:extLst>
            <a:ext uri="{FF2B5EF4-FFF2-40B4-BE49-F238E27FC236}">
              <a16:creationId xmlns:a16="http://schemas.microsoft.com/office/drawing/2014/main" id="{021F23B8-5673-4BE9-B781-F433CE6F54B8}"/>
            </a:ext>
          </a:extLst>
        </xdr:cNvPr>
        <xdr:cNvSpPr/>
      </xdr:nvSpPr>
      <xdr:spPr>
        <a:xfrm>
          <a:off x="9401175" y="1033399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41292</xdr:rowOff>
    </xdr:from>
    <xdr:ext cx="469744" cy="259045"/>
    <xdr:sp macro="" textlink="">
      <xdr:nvSpPr>
        <xdr:cNvPr id="148" name="【体育館・プール】&#10;一人当たり面積該当値テキスト">
          <a:extLst>
            <a:ext uri="{FF2B5EF4-FFF2-40B4-BE49-F238E27FC236}">
              <a16:creationId xmlns:a16="http://schemas.microsoft.com/office/drawing/2014/main" id="{5E33616D-A125-46D9-9168-09FB302E225B}"/>
            </a:ext>
          </a:extLst>
        </xdr:cNvPr>
        <xdr:cNvSpPr txBox="1"/>
      </xdr:nvSpPr>
      <xdr:spPr>
        <a:xfrm>
          <a:off x="9467850" y="1025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125603</xdr:rowOff>
    </xdr:from>
    <xdr:to>
      <xdr:col>50</xdr:col>
      <xdr:colOff>165100</xdr:colOff>
      <xdr:row>64</xdr:row>
      <xdr:rowOff>55753</xdr:rowOff>
    </xdr:to>
    <xdr:sp macro="" textlink="">
      <xdr:nvSpPr>
        <xdr:cNvPr id="149" name="楕円 148">
          <a:extLst>
            <a:ext uri="{FF2B5EF4-FFF2-40B4-BE49-F238E27FC236}">
              <a16:creationId xmlns:a16="http://schemas.microsoft.com/office/drawing/2014/main" id="{F136A5F7-C75C-4544-B6B6-D6E380CD69E0}"/>
            </a:ext>
          </a:extLst>
        </xdr:cNvPr>
        <xdr:cNvSpPr/>
      </xdr:nvSpPr>
      <xdr:spPr>
        <a:xfrm>
          <a:off x="8639175" y="103332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4953</xdr:rowOff>
    </xdr:from>
    <xdr:to>
      <xdr:col>55</xdr:col>
      <xdr:colOff>0</xdr:colOff>
      <xdr:row>64</xdr:row>
      <xdr:rowOff>5715</xdr:rowOff>
    </xdr:to>
    <xdr:cxnSp macro="">
      <xdr:nvCxnSpPr>
        <xdr:cNvPr id="150" name="直線コネクタ 149">
          <a:extLst>
            <a:ext uri="{FF2B5EF4-FFF2-40B4-BE49-F238E27FC236}">
              <a16:creationId xmlns:a16="http://schemas.microsoft.com/office/drawing/2014/main" id="{CF9D6D23-FA61-4A14-BB1D-8932F3F9E5D3}"/>
            </a:ext>
          </a:extLst>
        </xdr:cNvPr>
        <xdr:cNvCxnSpPr/>
      </xdr:nvCxnSpPr>
      <xdr:spPr>
        <a:xfrm>
          <a:off x="8686800" y="10380853"/>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125603</xdr:rowOff>
    </xdr:from>
    <xdr:to>
      <xdr:col>46</xdr:col>
      <xdr:colOff>38100</xdr:colOff>
      <xdr:row>64</xdr:row>
      <xdr:rowOff>55753</xdr:rowOff>
    </xdr:to>
    <xdr:sp macro="" textlink="">
      <xdr:nvSpPr>
        <xdr:cNvPr id="151" name="楕円 150">
          <a:extLst>
            <a:ext uri="{FF2B5EF4-FFF2-40B4-BE49-F238E27FC236}">
              <a16:creationId xmlns:a16="http://schemas.microsoft.com/office/drawing/2014/main" id="{6DC61BF6-EB55-4283-83B2-DC6BAE43FEA1}"/>
            </a:ext>
          </a:extLst>
        </xdr:cNvPr>
        <xdr:cNvSpPr/>
      </xdr:nvSpPr>
      <xdr:spPr>
        <a:xfrm>
          <a:off x="7839075" y="103332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4953</xdr:rowOff>
    </xdr:from>
    <xdr:to>
      <xdr:col>50</xdr:col>
      <xdr:colOff>114300</xdr:colOff>
      <xdr:row>64</xdr:row>
      <xdr:rowOff>4953</xdr:rowOff>
    </xdr:to>
    <xdr:cxnSp macro="">
      <xdr:nvCxnSpPr>
        <xdr:cNvPr id="152" name="直線コネクタ 151">
          <a:extLst>
            <a:ext uri="{FF2B5EF4-FFF2-40B4-BE49-F238E27FC236}">
              <a16:creationId xmlns:a16="http://schemas.microsoft.com/office/drawing/2014/main" id="{591AC288-864B-46DE-81FB-329EF7B011CD}"/>
            </a:ext>
          </a:extLst>
        </xdr:cNvPr>
        <xdr:cNvCxnSpPr/>
      </xdr:nvCxnSpPr>
      <xdr:spPr>
        <a:xfrm>
          <a:off x="7886700" y="1038085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124841</xdr:rowOff>
    </xdr:from>
    <xdr:to>
      <xdr:col>41</xdr:col>
      <xdr:colOff>101600</xdr:colOff>
      <xdr:row>64</xdr:row>
      <xdr:rowOff>54991</xdr:rowOff>
    </xdr:to>
    <xdr:sp macro="" textlink="">
      <xdr:nvSpPr>
        <xdr:cNvPr id="153" name="楕円 152">
          <a:extLst>
            <a:ext uri="{FF2B5EF4-FFF2-40B4-BE49-F238E27FC236}">
              <a16:creationId xmlns:a16="http://schemas.microsoft.com/office/drawing/2014/main" id="{12991C55-FF10-4DED-A598-43102E9785B6}"/>
            </a:ext>
          </a:extLst>
        </xdr:cNvPr>
        <xdr:cNvSpPr/>
      </xdr:nvSpPr>
      <xdr:spPr>
        <a:xfrm>
          <a:off x="7029450" y="10332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4191</xdr:rowOff>
    </xdr:from>
    <xdr:to>
      <xdr:col>45</xdr:col>
      <xdr:colOff>177800</xdr:colOff>
      <xdr:row>64</xdr:row>
      <xdr:rowOff>4953</xdr:rowOff>
    </xdr:to>
    <xdr:cxnSp macro="">
      <xdr:nvCxnSpPr>
        <xdr:cNvPr id="154" name="直線コネクタ 153">
          <a:extLst>
            <a:ext uri="{FF2B5EF4-FFF2-40B4-BE49-F238E27FC236}">
              <a16:creationId xmlns:a16="http://schemas.microsoft.com/office/drawing/2014/main" id="{C8CD5776-8FAA-43B1-B58D-A496A8E3C30A}"/>
            </a:ext>
          </a:extLst>
        </xdr:cNvPr>
        <xdr:cNvCxnSpPr/>
      </xdr:nvCxnSpPr>
      <xdr:spPr>
        <a:xfrm>
          <a:off x="7077075" y="10380091"/>
          <a:ext cx="80962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124460</xdr:rowOff>
    </xdr:from>
    <xdr:to>
      <xdr:col>36</xdr:col>
      <xdr:colOff>165100</xdr:colOff>
      <xdr:row>64</xdr:row>
      <xdr:rowOff>54610</xdr:rowOff>
    </xdr:to>
    <xdr:sp macro="" textlink="">
      <xdr:nvSpPr>
        <xdr:cNvPr id="155" name="楕円 154">
          <a:extLst>
            <a:ext uri="{FF2B5EF4-FFF2-40B4-BE49-F238E27FC236}">
              <a16:creationId xmlns:a16="http://schemas.microsoft.com/office/drawing/2014/main" id="{65A24FC8-1DFD-4946-ADA8-3203BDC06583}"/>
            </a:ext>
          </a:extLst>
        </xdr:cNvPr>
        <xdr:cNvSpPr/>
      </xdr:nvSpPr>
      <xdr:spPr>
        <a:xfrm>
          <a:off x="6238875" y="10332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3810</xdr:rowOff>
    </xdr:from>
    <xdr:to>
      <xdr:col>41</xdr:col>
      <xdr:colOff>50800</xdr:colOff>
      <xdr:row>64</xdr:row>
      <xdr:rowOff>4191</xdr:rowOff>
    </xdr:to>
    <xdr:cxnSp macro="">
      <xdr:nvCxnSpPr>
        <xdr:cNvPr id="156" name="直線コネクタ 155">
          <a:extLst>
            <a:ext uri="{FF2B5EF4-FFF2-40B4-BE49-F238E27FC236}">
              <a16:creationId xmlns:a16="http://schemas.microsoft.com/office/drawing/2014/main" id="{02AEDA70-073F-46CF-8DCD-ACBF5FAD6B04}"/>
            </a:ext>
          </a:extLst>
        </xdr:cNvPr>
        <xdr:cNvCxnSpPr/>
      </xdr:nvCxnSpPr>
      <xdr:spPr>
        <a:xfrm>
          <a:off x="6286500" y="10379710"/>
          <a:ext cx="79057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8A6088BB-5544-484D-AEB2-2DD4F61DB25C}"/>
            </a:ext>
          </a:extLst>
        </xdr:cNvPr>
        <xdr:cNvSpPr txBox="1"/>
      </xdr:nvSpPr>
      <xdr:spPr>
        <a:xfrm>
          <a:off x="845827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77B6B751-829E-4A8F-B53D-3504FA468783}"/>
            </a:ext>
          </a:extLst>
        </xdr:cNvPr>
        <xdr:cNvSpPr txBox="1"/>
      </xdr:nvSpPr>
      <xdr:spPr>
        <a:xfrm>
          <a:off x="7677227"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EAA30988-484C-42B8-BA0C-B2D5AB024692}"/>
            </a:ext>
          </a:extLst>
        </xdr:cNvPr>
        <xdr:cNvSpPr txBox="1"/>
      </xdr:nvSpPr>
      <xdr:spPr>
        <a:xfrm>
          <a:off x="6867602" y="997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8D3D80FE-E8E6-4F66-8213-8EEEE2D3C01C}"/>
            </a:ext>
          </a:extLst>
        </xdr:cNvPr>
        <xdr:cNvSpPr txBox="1"/>
      </xdr:nvSpPr>
      <xdr:spPr>
        <a:xfrm>
          <a:off x="60675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46880</xdr:rowOff>
    </xdr:from>
    <xdr:ext cx="469744" cy="259045"/>
    <xdr:sp macro="" textlink="">
      <xdr:nvSpPr>
        <xdr:cNvPr id="161" name="n_1mainValue【体育館・プール】&#10;一人当たり面積">
          <a:extLst>
            <a:ext uri="{FF2B5EF4-FFF2-40B4-BE49-F238E27FC236}">
              <a16:creationId xmlns:a16="http://schemas.microsoft.com/office/drawing/2014/main" id="{3BE7F88C-A977-4224-B149-3FD5DD1314D3}"/>
            </a:ext>
          </a:extLst>
        </xdr:cNvPr>
        <xdr:cNvSpPr txBox="1"/>
      </xdr:nvSpPr>
      <xdr:spPr>
        <a:xfrm>
          <a:off x="8458277" y="1042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46880</xdr:rowOff>
    </xdr:from>
    <xdr:ext cx="469744" cy="259045"/>
    <xdr:sp macro="" textlink="">
      <xdr:nvSpPr>
        <xdr:cNvPr id="162" name="n_2mainValue【体育館・プール】&#10;一人当たり面積">
          <a:extLst>
            <a:ext uri="{FF2B5EF4-FFF2-40B4-BE49-F238E27FC236}">
              <a16:creationId xmlns:a16="http://schemas.microsoft.com/office/drawing/2014/main" id="{F5D86686-B2AA-472D-A29B-40CB7498E1DF}"/>
            </a:ext>
          </a:extLst>
        </xdr:cNvPr>
        <xdr:cNvSpPr txBox="1"/>
      </xdr:nvSpPr>
      <xdr:spPr>
        <a:xfrm>
          <a:off x="7677227" y="1042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46118</xdr:rowOff>
    </xdr:from>
    <xdr:ext cx="469744" cy="259045"/>
    <xdr:sp macro="" textlink="">
      <xdr:nvSpPr>
        <xdr:cNvPr id="163" name="n_3mainValue【体育館・プール】&#10;一人当たり面積">
          <a:extLst>
            <a:ext uri="{FF2B5EF4-FFF2-40B4-BE49-F238E27FC236}">
              <a16:creationId xmlns:a16="http://schemas.microsoft.com/office/drawing/2014/main" id="{44BE4061-13DA-4B6B-AF07-C571242B5102}"/>
            </a:ext>
          </a:extLst>
        </xdr:cNvPr>
        <xdr:cNvSpPr txBox="1"/>
      </xdr:nvSpPr>
      <xdr:spPr>
        <a:xfrm>
          <a:off x="6867602" y="1042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45737</xdr:rowOff>
    </xdr:from>
    <xdr:ext cx="469744" cy="259045"/>
    <xdr:sp macro="" textlink="">
      <xdr:nvSpPr>
        <xdr:cNvPr id="164" name="n_4mainValue【体育館・プール】&#10;一人当たり面積">
          <a:extLst>
            <a:ext uri="{FF2B5EF4-FFF2-40B4-BE49-F238E27FC236}">
              <a16:creationId xmlns:a16="http://schemas.microsoft.com/office/drawing/2014/main" id="{5AA23C82-CA1A-46EB-A85A-A2FD71332C59}"/>
            </a:ext>
          </a:extLst>
        </xdr:cNvPr>
        <xdr:cNvSpPr txBox="1"/>
      </xdr:nvSpPr>
      <xdr:spPr>
        <a:xfrm>
          <a:off x="6067502" y="1042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F8BBF08-3FA3-4730-8BC9-BE8D3859488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8D10728E-2510-40CD-9106-08E4AA409E4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7D91544-0FE9-4A60-8614-D79CA8BB14E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77C6D6E-2384-41F1-ACDB-E5CD097031D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8E77F147-93B2-4CEA-BBD5-C7388ED8D6D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5CC8B8E3-907B-4E68-B21F-DD68BE2EC0C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AB18637-46AB-4790-AB8C-923E6BEF18C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9D684D70-6C24-4CC1-AF9B-70B775DA6E9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55DBA701-9ED1-4822-A41E-F1B12713977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AFC22464-15C1-43FC-9D13-F15926AEFE5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5EC6EBF7-2323-4504-B607-27CF90BD41B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1F3D555F-3B75-4E2A-9508-FA805BA54551}"/>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A637B3F3-B5E8-45FD-BFF6-E35771037A1E}"/>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A0AEF6A2-E4F5-4BC7-ABF6-1BA1C025106D}"/>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EF1AF229-5655-4F5C-8AE6-3BAF091F306A}"/>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5112F8DF-4940-44B5-9F6F-FA1F47FE992E}"/>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EC954667-D628-46D6-A1E3-DAA36AB19FC4}"/>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8ED5AEA1-5FE0-48F4-96BB-854886FA3136}"/>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53EEB1BA-F2E9-44FE-87AB-A1DC5C9325B3}"/>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B8FF05C8-75DA-403C-92C0-602E50F7D98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37FB5B9B-1B7B-4158-B9E3-7FF4E18F2327}"/>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534A4B3-DBE2-411F-B062-E10087EDF97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B66B221A-82A7-4AC0-9549-C7A6AE181ACD}"/>
            </a:ext>
          </a:extLst>
        </xdr:cNvPr>
        <xdr:cNvCxnSpPr/>
      </xdr:nvCxnSpPr>
      <xdr:spPr>
        <a:xfrm flipV="1">
          <a:off x="4180840" y="12878563"/>
          <a:ext cx="0" cy="109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4635A655-8516-439E-AD9E-7052C00BED46}"/>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85C39DC1-8814-4178-B620-7E23309812E2}"/>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EFB4B93E-709B-456C-B24B-5451FC0757C5}"/>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62D4C20C-F9C3-408C-B099-1D6967E51947}"/>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DBE1D9D-E902-4942-AC76-C3F40418A268}"/>
            </a:ext>
          </a:extLst>
        </xdr:cNvPr>
        <xdr:cNvSpPr txBox="1"/>
      </xdr:nvSpPr>
      <xdr:spPr>
        <a:xfrm>
          <a:off x="4219575" y="131370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E2C21208-D0BA-442C-B369-412C07B09AC2}"/>
            </a:ext>
          </a:extLst>
        </xdr:cNvPr>
        <xdr:cNvSpPr/>
      </xdr:nvSpPr>
      <xdr:spPr>
        <a:xfrm>
          <a:off x="4124325" y="132855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F943B8C9-484A-4428-B076-A8B5F5BFC8CD}"/>
            </a:ext>
          </a:extLst>
        </xdr:cNvPr>
        <xdr:cNvSpPr/>
      </xdr:nvSpPr>
      <xdr:spPr>
        <a:xfrm>
          <a:off x="3381375" y="132673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53A2F070-AED3-4BAA-849E-5CBF141C9561}"/>
            </a:ext>
          </a:extLst>
        </xdr:cNvPr>
        <xdr:cNvSpPr/>
      </xdr:nvSpPr>
      <xdr:spPr>
        <a:xfrm>
          <a:off x="2571750" y="13222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472FC0C0-2ECF-4CE1-AB90-FF40C463592D}"/>
            </a:ext>
          </a:extLst>
        </xdr:cNvPr>
        <xdr:cNvSpPr/>
      </xdr:nvSpPr>
      <xdr:spPr>
        <a:xfrm>
          <a:off x="1781175" y="13183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BF8AF644-292C-4428-A1FC-E96C452E75DB}"/>
            </a:ext>
          </a:extLst>
        </xdr:cNvPr>
        <xdr:cNvSpPr/>
      </xdr:nvSpPr>
      <xdr:spPr>
        <a:xfrm>
          <a:off x="9810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39099A6-035A-4605-9A1A-8E28DD66D3C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EDBF010-22E3-4647-9B55-945DFC1DB8B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A6EFB6D-CEA6-4289-8560-115D4303C9F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14C0408-21D9-46F0-BC67-B2ED89F6E68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C1D492C-2305-49A6-92F3-DF6C87B2DED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26163</xdr:rowOff>
    </xdr:from>
    <xdr:to>
      <xdr:col>24</xdr:col>
      <xdr:colOff>114300</xdr:colOff>
      <xdr:row>83</xdr:row>
      <xdr:rowOff>127763</xdr:rowOff>
    </xdr:to>
    <xdr:sp macro="" textlink="">
      <xdr:nvSpPr>
        <xdr:cNvPr id="203" name="楕円 202">
          <a:extLst>
            <a:ext uri="{FF2B5EF4-FFF2-40B4-BE49-F238E27FC236}">
              <a16:creationId xmlns:a16="http://schemas.microsoft.com/office/drawing/2014/main" id="{B805DDC5-A134-403E-9A7B-4AE2B5299CF6}"/>
            </a:ext>
          </a:extLst>
        </xdr:cNvPr>
        <xdr:cNvSpPr/>
      </xdr:nvSpPr>
      <xdr:spPr>
        <a:xfrm>
          <a:off x="4124325" y="134786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4590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524573C3-671A-46D8-ABEF-AE1A79192808}"/>
            </a:ext>
          </a:extLst>
        </xdr:cNvPr>
        <xdr:cNvSpPr txBox="1"/>
      </xdr:nvSpPr>
      <xdr:spPr>
        <a:xfrm>
          <a:off x="4219575" y="13457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26163</xdr:rowOff>
    </xdr:from>
    <xdr:to>
      <xdr:col>20</xdr:col>
      <xdr:colOff>38100</xdr:colOff>
      <xdr:row>83</xdr:row>
      <xdr:rowOff>127763</xdr:rowOff>
    </xdr:to>
    <xdr:sp macro="" textlink="">
      <xdr:nvSpPr>
        <xdr:cNvPr id="205" name="楕円 204">
          <a:extLst>
            <a:ext uri="{FF2B5EF4-FFF2-40B4-BE49-F238E27FC236}">
              <a16:creationId xmlns:a16="http://schemas.microsoft.com/office/drawing/2014/main" id="{F69B3F49-E648-4375-9191-BF8B33C1F438}"/>
            </a:ext>
          </a:extLst>
        </xdr:cNvPr>
        <xdr:cNvSpPr/>
      </xdr:nvSpPr>
      <xdr:spPr>
        <a:xfrm>
          <a:off x="3381375" y="134786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76963</xdr:rowOff>
    </xdr:from>
    <xdr:to>
      <xdr:col>24</xdr:col>
      <xdr:colOff>63500</xdr:colOff>
      <xdr:row>83</xdr:row>
      <xdr:rowOff>76963</xdr:rowOff>
    </xdr:to>
    <xdr:cxnSp macro="">
      <xdr:nvCxnSpPr>
        <xdr:cNvPr id="206" name="直線コネクタ 205">
          <a:extLst>
            <a:ext uri="{FF2B5EF4-FFF2-40B4-BE49-F238E27FC236}">
              <a16:creationId xmlns:a16="http://schemas.microsoft.com/office/drawing/2014/main" id="{8A06C8ED-00B5-4CA7-B72E-E90DACCD3BD9}"/>
            </a:ext>
          </a:extLst>
        </xdr:cNvPr>
        <xdr:cNvCxnSpPr/>
      </xdr:nvCxnSpPr>
      <xdr:spPr>
        <a:xfrm>
          <a:off x="3429000" y="1352626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122174</xdr:rowOff>
    </xdr:from>
    <xdr:to>
      <xdr:col>15</xdr:col>
      <xdr:colOff>101600</xdr:colOff>
      <xdr:row>83</xdr:row>
      <xdr:rowOff>52324</xdr:rowOff>
    </xdr:to>
    <xdr:sp macro="" textlink="">
      <xdr:nvSpPr>
        <xdr:cNvPr id="207" name="楕円 206">
          <a:extLst>
            <a:ext uri="{FF2B5EF4-FFF2-40B4-BE49-F238E27FC236}">
              <a16:creationId xmlns:a16="http://schemas.microsoft.com/office/drawing/2014/main" id="{449795B9-E0FA-40A6-B879-B3DA0501C66D}"/>
            </a:ext>
          </a:extLst>
        </xdr:cNvPr>
        <xdr:cNvSpPr/>
      </xdr:nvSpPr>
      <xdr:spPr>
        <a:xfrm>
          <a:off x="2571750" y="134127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xdr:rowOff>
    </xdr:from>
    <xdr:to>
      <xdr:col>19</xdr:col>
      <xdr:colOff>177800</xdr:colOff>
      <xdr:row>83</xdr:row>
      <xdr:rowOff>76963</xdr:rowOff>
    </xdr:to>
    <xdr:cxnSp macro="">
      <xdr:nvCxnSpPr>
        <xdr:cNvPr id="208" name="直線コネクタ 207">
          <a:extLst>
            <a:ext uri="{FF2B5EF4-FFF2-40B4-BE49-F238E27FC236}">
              <a16:creationId xmlns:a16="http://schemas.microsoft.com/office/drawing/2014/main" id="{BB5456C9-EC44-46C9-A425-A55E41D4AE6F}"/>
            </a:ext>
          </a:extLst>
        </xdr:cNvPr>
        <xdr:cNvCxnSpPr/>
      </xdr:nvCxnSpPr>
      <xdr:spPr>
        <a:xfrm>
          <a:off x="2619375" y="13450824"/>
          <a:ext cx="809625" cy="7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46737</xdr:rowOff>
    </xdr:from>
    <xdr:to>
      <xdr:col>10</xdr:col>
      <xdr:colOff>165100</xdr:colOff>
      <xdr:row>82</xdr:row>
      <xdr:rowOff>148337</xdr:rowOff>
    </xdr:to>
    <xdr:sp macro="" textlink="">
      <xdr:nvSpPr>
        <xdr:cNvPr id="209" name="楕円 208">
          <a:extLst>
            <a:ext uri="{FF2B5EF4-FFF2-40B4-BE49-F238E27FC236}">
              <a16:creationId xmlns:a16="http://schemas.microsoft.com/office/drawing/2014/main" id="{B368FC1D-B8AC-451F-97E0-D65A8B2E04B6}"/>
            </a:ext>
          </a:extLst>
        </xdr:cNvPr>
        <xdr:cNvSpPr/>
      </xdr:nvSpPr>
      <xdr:spPr>
        <a:xfrm>
          <a:off x="1781175" y="13337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97537</xdr:rowOff>
    </xdr:from>
    <xdr:to>
      <xdr:col>15</xdr:col>
      <xdr:colOff>50800</xdr:colOff>
      <xdr:row>83</xdr:row>
      <xdr:rowOff>1524</xdr:rowOff>
    </xdr:to>
    <xdr:cxnSp macro="">
      <xdr:nvCxnSpPr>
        <xdr:cNvPr id="210" name="直線コネクタ 209">
          <a:extLst>
            <a:ext uri="{FF2B5EF4-FFF2-40B4-BE49-F238E27FC236}">
              <a16:creationId xmlns:a16="http://schemas.microsoft.com/office/drawing/2014/main" id="{E89A8D3C-63CE-410C-A10B-63EE44596FB5}"/>
            </a:ext>
          </a:extLst>
        </xdr:cNvPr>
        <xdr:cNvCxnSpPr/>
      </xdr:nvCxnSpPr>
      <xdr:spPr>
        <a:xfrm>
          <a:off x="1828800" y="13384912"/>
          <a:ext cx="790575" cy="6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142748</xdr:rowOff>
    </xdr:from>
    <xdr:to>
      <xdr:col>6</xdr:col>
      <xdr:colOff>38100</xdr:colOff>
      <xdr:row>82</xdr:row>
      <xdr:rowOff>72898</xdr:rowOff>
    </xdr:to>
    <xdr:sp macro="" textlink="">
      <xdr:nvSpPr>
        <xdr:cNvPr id="211" name="楕円 210">
          <a:extLst>
            <a:ext uri="{FF2B5EF4-FFF2-40B4-BE49-F238E27FC236}">
              <a16:creationId xmlns:a16="http://schemas.microsoft.com/office/drawing/2014/main" id="{87131399-27D4-4895-A992-6E6B366B78FF}"/>
            </a:ext>
          </a:extLst>
        </xdr:cNvPr>
        <xdr:cNvSpPr/>
      </xdr:nvSpPr>
      <xdr:spPr>
        <a:xfrm>
          <a:off x="981075" y="132713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22098</xdr:rowOff>
    </xdr:from>
    <xdr:to>
      <xdr:col>10</xdr:col>
      <xdr:colOff>114300</xdr:colOff>
      <xdr:row>82</xdr:row>
      <xdr:rowOff>97537</xdr:rowOff>
    </xdr:to>
    <xdr:cxnSp macro="">
      <xdr:nvCxnSpPr>
        <xdr:cNvPr id="212" name="直線コネクタ 211">
          <a:extLst>
            <a:ext uri="{FF2B5EF4-FFF2-40B4-BE49-F238E27FC236}">
              <a16:creationId xmlns:a16="http://schemas.microsoft.com/office/drawing/2014/main" id="{78722B50-D080-453F-AB79-5C93691E4DA3}"/>
            </a:ext>
          </a:extLst>
        </xdr:cNvPr>
        <xdr:cNvCxnSpPr/>
      </xdr:nvCxnSpPr>
      <xdr:spPr>
        <a:xfrm>
          <a:off x="1028700" y="13309473"/>
          <a:ext cx="800100" cy="7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20794BF3-DA88-4CCC-90D3-047C5E4B5279}"/>
            </a:ext>
          </a:extLst>
        </xdr:cNvPr>
        <xdr:cNvSpPr txBox="1"/>
      </xdr:nvSpPr>
      <xdr:spPr>
        <a:xfrm>
          <a:off x="3239144" y="1305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B7EDF777-B291-47F4-AC30-0D89BB850FC9}"/>
            </a:ext>
          </a:extLst>
        </xdr:cNvPr>
        <xdr:cNvSpPr txBox="1"/>
      </xdr:nvSpPr>
      <xdr:spPr>
        <a:xfrm>
          <a:off x="2439044" y="1301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8FEDE685-FDA3-4C99-A159-85EF86376836}"/>
            </a:ext>
          </a:extLst>
        </xdr:cNvPr>
        <xdr:cNvSpPr txBox="1"/>
      </xdr:nvSpPr>
      <xdr:spPr>
        <a:xfrm>
          <a:off x="1648469" y="1297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F2C4C8AC-E0EB-4200-AAF2-1A6EA46EAB53}"/>
            </a:ext>
          </a:extLst>
        </xdr:cNvPr>
        <xdr:cNvSpPr txBox="1"/>
      </xdr:nvSpPr>
      <xdr:spPr>
        <a:xfrm>
          <a:off x="8483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118890</xdr:rowOff>
    </xdr:from>
    <xdr:ext cx="405111" cy="259045"/>
    <xdr:sp macro="" textlink="">
      <xdr:nvSpPr>
        <xdr:cNvPr id="217" name="n_1mainValue【福祉施設】&#10;有形固定資産減価償却率">
          <a:extLst>
            <a:ext uri="{FF2B5EF4-FFF2-40B4-BE49-F238E27FC236}">
              <a16:creationId xmlns:a16="http://schemas.microsoft.com/office/drawing/2014/main" id="{83283F27-2ED4-4E82-8A61-02E72155C643}"/>
            </a:ext>
          </a:extLst>
        </xdr:cNvPr>
        <xdr:cNvSpPr txBox="1"/>
      </xdr:nvSpPr>
      <xdr:spPr>
        <a:xfrm>
          <a:off x="3239144" y="1357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43451</xdr:rowOff>
    </xdr:from>
    <xdr:ext cx="405111" cy="259045"/>
    <xdr:sp macro="" textlink="">
      <xdr:nvSpPr>
        <xdr:cNvPr id="218" name="n_2mainValue【福祉施設】&#10;有形固定資産減価償却率">
          <a:extLst>
            <a:ext uri="{FF2B5EF4-FFF2-40B4-BE49-F238E27FC236}">
              <a16:creationId xmlns:a16="http://schemas.microsoft.com/office/drawing/2014/main" id="{5138A5E1-33E6-4A6A-9295-D97FEA359024}"/>
            </a:ext>
          </a:extLst>
        </xdr:cNvPr>
        <xdr:cNvSpPr txBox="1"/>
      </xdr:nvSpPr>
      <xdr:spPr>
        <a:xfrm>
          <a:off x="2439044" y="13495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139464</xdr:rowOff>
    </xdr:from>
    <xdr:ext cx="405111" cy="259045"/>
    <xdr:sp macro="" textlink="">
      <xdr:nvSpPr>
        <xdr:cNvPr id="219" name="n_3mainValue【福祉施設】&#10;有形固定資産減価償却率">
          <a:extLst>
            <a:ext uri="{FF2B5EF4-FFF2-40B4-BE49-F238E27FC236}">
              <a16:creationId xmlns:a16="http://schemas.microsoft.com/office/drawing/2014/main" id="{6772975F-9E66-4D33-A2DC-DA09E2345A06}"/>
            </a:ext>
          </a:extLst>
        </xdr:cNvPr>
        <xdr:cNvSpPr txBox="1"/>
      </xdr:nvSpPr>
      <xdr:spPr>
        <a:xfrm>
          <a:off x="1648469" y="13430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64025</xdr:rowOff>
    </xdr:from>
    <xdr:ext cx="405111" cy="259045"/>
    <xdr:sp macro="" textlink="">
      <xdr:nvSpPr>
        <xdr:cNvPr id="220" name="n_4mainValue【福祉施設】&#10;有形固定資産減価償却率">
          <a:extLst>
            <a:ext uri="{FF2B5EF4-FFF2-40B4-BE49-F238E27FC236}">
              <a16:creationId xmlns:a16="http://schemas.microsoft.com/office/drawing/2014/main" id="{A8F19FA4-9023-4B8D-BF52-8E2F25DCE3A3}"/>
            </a:ext>
          </a:extLst>
        </xdr:cNvPr>
        <xdr:cNvSpPr txBox="1"/>
      </xdr:nvSpPr>
      <xdr:spPr>
        <a:xfrm>
          <a:off x="848369" y="13354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BF2B32C-4FC4-4686-9529-658ECEBC3AB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C45C89AD-85EF-4707-948E-E963D8C6C59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1E42E33B-068C-4100-AD75-D57C91A7193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C6FF6288-9666-47BD-B0BA-F01E618C098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BC6CBB00-BD89-4D3B-9D5A-376388F8B25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B5E637EF-1389-408E-8B3D-B5A6DFF629E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D3222A4A-2FC6-4322-974F-91F2E6FF7B9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B11E124C-6C44-4837-8037-DD6979D849C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EDBA230A-41C6-4390-8530-8208FA9A1AA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14037205-B2AC-4739-949F-176090419FD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9024D55F-33A2-4D96-9001-5956FCA9BCDC}"/>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5C78DEE4-32B2-470C-8FA7-72135AFE15E1}"/>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55CE311C-17AF-40B2-B1A1-96D792F49F74}"/>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3E3264CD-F403-4AD6-862A-B15391B3D7B8}"/>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14A9A8ED-A5A8-435F-A718-BD2C17E7871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0B64F4A6-DFE5-4871-A419-476DB8F1F15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01316AFA-E16F-4548-9E8A-168EEB5C325C}"/>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F722082D-A2F2-4121-9501-34961D4D8774}"/>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19F79B9E-9AF7-4A99-8F57-1989587B81C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F701624F-CA75-4B3B-B370-033D033119A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537C621-862C-4282-A0B1-261A5E54211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DD6336B5-7A71-4720-B065-1B3BDDFF36F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9EF88E04-8610-4BAF-B540-87189789A4D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1A128325-741B-4B92-A037-81454AC4A84A}"/>
            </a:ext>
          </a:extLst>
        </xdr:cNvPr>
        <xdr:cNvCxnSpPr/>
      </xdr:nvCxnSpPr>
      <xdr:spPr>
        <a:xfrm flipV="1">
          <a:off x="9429115" y="1279880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5B2F4ED6-8013-4302-BE10-6535240EFBF9}"/>
            </a:ext>
          </a:extLst>
        </xdr:cNvPr>
        <xdr:cNvSpPr txBox="1"/>
      </xdr:nvSpPr>
      <xdr:spPr>
        <a:xfrm>
          <a:off x="946785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85AC0C70-3568-42DF-B2E2-D5FE4F486CD1}"/>
            </a:ext>
          </a:extLst>
        </xdr:cNvPr>
        <xdr:cNvCxnSpPr/>
      </xdr:nvCxnSpPr>
      <xdr:spPr>
        <a:xfrm>
          <a:off x="9363075" y="14019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CA1BB2A2-2763-44A0-B34F-11DC2494B251}"/>
            </a:ext>
          </a:extLst>
        </xdr:cNvPr>
        <xdr:cNvSpPr txBox="1"/>
      </xdr:nvSpPr>
      <xdr:spPr>
        <a:xfrm>
          <a:off x="9467850" y="125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CA9F3691-07BA-4C73-82A0-309C8014FA19}"/>
            </a:ext>
          </a:extLst>
        </xdr:cNvPr>
        <xdr:cNvCxnSpPr/>
      </xdr:nvCxnSpPr>
      <xdr:spPr>
        <a:xfrm>
          <a:off x="9363075" y="127988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3A532D08-03EE-47E7-A164-CCE77EBDB5CE}"/>
            </a:ext>
          </a:extLst>
        </xdr:cNvPr>
        <xdr:cNvSpPr txBox="1"/>
      </xdr:nvSpPr>
      <xdr:spPr>
        <a:xfrm>
          <a:off x="9467850" y="135911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2B04674E-9F66-4F62-886D-775A8878BAE1}"/>
            </a:ext>
          </a:extLst>
        </xdr:cNvPr>
        <xdr:cNvSpPr/>
      </xdr:nvSpPr>
      <xdr:spPr>
        <a:xfrm>
          <a:off x="9401175" y="137365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E30C650D-5E29-4BC5-889F-1E88164133BA}"/>
            </a:ext>
          </a:extLst>
        </xdr:cNvPr>
        <xdr:cNvSpPr/>
      </xdr:nvSpPr>
      <xdr:spPr>
        <a:xfrm>
          <a:off x="8639175" y="137563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2BD0D371-601D-4830-9D46-852BAC4D962A}"/>
            </a:ext>
          </a:extLst>
        </xdr:cNvPr>
        <xdr:cNvSpPr/>
      </xdr:nvSpPr>
      <xdr:spPr>
        <a:xfrm>
          <a:off x="7839075" y="137546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0444787C-F52F-479C-A5E1-8237BCA5C8AE}"/>
            </a:ext>
          </a:extLst>
        </xdr:cNvPr>
        <xdr:cNvSpPr/>
      </xdr:nvSpPr>
      <xdr:spPr>
        <a:xfrm>
          <a:off x="7029450" y="137548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0CA574D1-118E-46EB-B70C-B91B9A8AA788}"/>
            </a:ext>
          </a:extLst>
        </xdr:cNvPr>
        <xdr:cNvSpPr/>
      </xdr:nvSpPr>
      <xdr:spPr>
        <a:xfrm>
          <a:off x="62388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81CDFBA-CC82-4F17-A44F-35C91D5E3D4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689062E4-CF45-44E0-876B-24BA8A8F2BC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22F6893-2331-4944-AC12-400B9BB0BB5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A1081DEF-851C-47E2-8D91-EA29BF54F47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61F63E4-DDFB-47E5-B9D2-EDEE3E9DA1F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36830</xdr:rowOff>
    </xdr:from>
    <xdr:to>
      <xdr:col>55</xdr:col>
      <xdr:colOff>50800</xdr:colOff>
      <xdr:row>86</xdr:row>
      <xdr:rowOff>138430</xdr:rowOff>
    </xdr:to>
    <xdr:sp macro="" textlink="">
      <xdr:nvSpPr>
        <xdr:cNvPr id="260" name="楕円 259">
          <a:extLst>
            <a:ext uri="{FF2B5EF4-FFF2-40B4-BE49-F238E27FC236}">
              <a16:creationId xmlns:a16="http://schemas.microsoft.com/office/drawing/2014/main" id="{4B0DEBB7-41AE-48AB-B5C4-1F6ECA310932}"/>
            </a:ext>
          </a:extLst>
        </xdr:cNvPr>
        <xdr:cNvSpPr/>
      </xdr:nvSpPr>
      <xdr:spPr>
        <a:xfrm>
          <a:off x="9401175" y="1397190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123207</xdr:rowOff>
    </xdr:from>
    <xdr:ext cx="469744" cy="259045"/>
    <xdr:sp macro="" textlink="">
      <xdr:nvSpPr>
        <xdr:cNvPr id="261" name="【福祉施設】&#10;一人当たり面積該当値テキスト">
          <a:extLst>
            <a:ext uri="{FF2B5EF4-FFF2-40B4-BE49-F238E27FC236}">
              <a16:creationId xmlns:a16="http://schemas.microsoft.com/office/drawing/2014/main" id="{294946CA-9BE3-4913-A37C-19218BA31C9F}"/>
            </a:ext>
          </a:extLst>
        </xdr:cNvPr>
        <xdr:cNvSpPr txBox="1"/>
      </xdr:nvSpPr>
      <xdr:spPr>
        <a:xfrm>
          <a:off x="9467850"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36830</xdr:rowOff>
    </xdr:from>
    <xdr:to>
      <xdr:col>50</xdr:col>
      <xdr:colOff>165100</xdr:colOff>
      <xdr:row>86</xdr:row>
      <xdr:rowOff>138430</xdr:rowOff>
    </xdr:to>
    <xdr:sp macro="" textlink="">
      <xdr:nvSpPr>
        <xdr:cNvPr id="262" name="楕円 261">
          <a:extLst>
            <a:ext uri="{FF2B5EF4-FFF2-40B4-BE49-F238E27FC236}">
              <a16:creationId xmlns:a16="http://schemas.microsoft.com/office/drawing/2014/main" id="{8C75EC36-98D6-4F1F-9164-74A8D8DE5A53}"/>
            </a:ext>
          </a:extLst>
        </xdr:cNvPr>
        <xdr:cNvSpPr/>
      </xdr:nvSpPr>
      <xdr:spPr>
        <a:xfrm>
          <a:off x="8639175" y="139719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87630</xdr:rowOff>
    </xdr:from>
    <xdr:to>
      <xdr:col>55</xdr:col>
      <xdr:colOff>0</xdr:colOff>
      <xdr:row>86</xdr:row>
      <xdr:rowOff>87630</xdr:rowOff>
    </xdr:to>
    <xdr:cxnSp macro="">
      <xdr:nvCxnSpPr>
        <xdr:cNvPr id="263" name="直線コネクタ 262">
          <a:extLst>
            <a:ext uri="{FF2B5EF4-FFF2-40B4-BE49-F238E27FC236}">
              <a16:creationId xmlns:a16="http://schemas.microsoft.com/office/drawing/2014/main" id="{98C8006F-F45D-415E-A1D7-9E8DE1C5853F}"/>
            </a:ext>
          </a:extLst>
        </xdr:cNvPr>
        <xdr:cNvCxnSpPr/>
      </xdr:nvCxnSpPr>
      <xdr:spPr>
        <a:xfrm>
          <a:off x="8686800" y="140195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36830</xdr:rowOff>
    </xdr:from>
    <xdr:to>
      <xdr:col>46</xdr:col>
      <xdr:colOff>38100</xdr:colOff>
      <xdr:row>86</xdr:row>
      <xdr:rowOff>138430</xdr:rowOff>
    </xdr:to>
    <xdr:sp macro="" textlink="">
      <xdr:nvSpPr>
        <xdr:cNvPr id="264" name="楕円 263">
          <a:extLst>
            <a:ext uri="{FF2B5EF4-FFF2-40B4-BE49-F238E27FC236}">
              <a16:creationId xmlns:a16="http://schemas.microsoft.com/office/drawing/2014/main" id="{9DD99544-5332-46B9-88CC-84CAC80290E9}"/>
            </a:ext>
          </a:extLst>
        </xdr:cNvPr>
        <xdr:cNvSpPr/>
      </xdr:nvSpPr>
      <xdr:spPr>
        <a:xfrm>
          <a:off x="7839075" y="139719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87630</xdr:rowOff>
    </xdr:from>
    <xdr:to>
      <xdr:col>50</xdr:col>
      <xdr:colOff>114300</xdr:colOff>
      <xdr:row>86</xdr:row>
      <xdr:rowOff>87630</xdr:rowOff>
    </xdr:to>
    <xdr:cxnSp macro="">
      <xdr:nvCxnSpPr>
        <xdr:cNvPr id="265" name="直線コネクタ 264">
          <a:extLst>
            <a:ext uri="{FF2B5EF4-FFF2-40B4-BE49-F238E27FC236}">
              <a16:creationId xmlns:a16="http://schemas.microsoft.com/office/drawing/2014/main" id="{E6F0A5F3-1E28-4164-A42E-87C1A76B5088}"/>
            </a:ext>
          </a:extLst>
        </xdr:cNvPr>
        <xdr:cNvCxnSpPr/>
      </xdr:nvCxnSpPr>
      <xdr:spPr>
        <a:xfrm>
          <a:off x="7886700" y="140195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36830</xdr:rowOff>
    </xdr:from>
    <xdr:to>
      <xdr:col>41</xdr:col>
      <xdr:colOff>101600</xdr:colOff>
      <xdr:row>86</xdr:row>
      <xdr:rowOff>138430</xdr:rowOff>
    </xdr:to>
    <xdr:sp macro="" textlink="">
      <xdr:nvSpPr>
        <xdr:cNvPr id="266" name="楕円 265">
          <a:extLst>
            <a:ext uri="{FF2B5EF4-FFF2-40B4-BE49-F238E27FC236}">
              <a16:creationId xmlns:a16="http://schemas.microsoft.com/office/drawing/2014/main" id="{B448E30D-7234-4877-8696-04E51E3374FF}"/>
            </a:ext>
          </a:extLst>
        </xdr:cNvPr>
        <xdr:cNvSpPr/>
      </xdr:nvSpPr>
      <xdr:spPr>
        <a:xfrm>
          <a:off x="7029450" y="139719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87630</xdr:rowOff>
    </xdr:from>
    <xdr:to>
      <xdr:col>45</xdr:col>
      <xdr:colOff>177800</xdr:colOff>
      <xdr:row>86</xdr:row>
      <xdr:rowOff>87630</xdr:rowOff>
    </xdr:to>
    <xdr:cxnSp macro="">
      <xdr:nvCxnSpPr>
        <xdr:cNvPr id="267" name="直線コネクタ 266">
          <a:extLst>
            <a:ext uri="{FF2B5EF4-FFF2-40B4-BE49-F238E27FC236}">
              <a16:creationId xmlns:a16="http://schemas.microsoft.com/office/drawing/2014/main" id="{F96A4246-FCAC-4F46-876C-39E79EF14C1C}"/>
            </a:ext>
          </a:extLst>
        </xdr:cNvPr>
        <xdr:cNvCxnSpPr/>
      </xdr:nvCxnSpPr>
      <xdr:spPr>
        <a:xfrm>
          <a:off x="7077075" y="140195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36068</xdr:rowOff>
    </xdr:from>
    <xdr:to>
      <xdr:col>36</xdr:col>
      <xdr:colOff>165100</xdr:colOff>
      <xdr:row>86</xdr:row>
      <xdr:rowOff>137668</xdr:rowOff>
    </xdr:to>
    <xdr:sp macro="" textlink="">
      <xdr:nvSpPr>
        <xdr:cNvPr id="268" name="楕円 267">
          <a:extLst>
            <a:ext uri="{FF2B5EF4-FFF2-40B4-BE49-F238E27FC236}">
              <a16:creationId xmlns:a16="http://schemas.microsoft.com/office/drawing/2014/main" id="{3C95EFFA-2746-4A71-814B-9CED1B78AEF8}"/>
            </a:ext>
          </a:extLst>
        </xdr:cNvPr>
        <xdr:cNvSpPr/>
      </xdr:nvSpPr>
      <xdr:spPr>
        <a:xfrm>
          <a:off x="6238875" y="139711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86868</xdr:rowOff>
    </xdr:from>
    <xdr:to>
      <xdr:col>41</xdr:col>
      <xdr:colOff>50800</xdr:colOff>
      <xdr:row>86</xdr:row>
      <xdr:rowOff>87630</xdr:rowOff>
    </xdr:to>
    <xdr:cxnSp macro="">
      <xdr:nvCxnSpPr>
        <xdr:cNvPr id="269" name="直線コネクタ 268">
          <a:extLst>
            <a:ext uri="{FF2B5EF4-FFF2-40B4-BE49-F238E27FC236}">
              <a16:creationId xmlns:a16="http://schemas.microsoft.com/office/drawing/2014/main" id="{BA6492CE-E10D-4FCE-90CF-AEF8D40ECA30}"/>
            </a:ext>
          </a:extLst>
        </xdr:cNvPr>
        <xdr:cNvCxnSpPr/>
      </xdr:nvCxnSpPr>
      <xdr:spPr>
        <a:xfrm>
          <a:off x="6286500" y="14018768"/>
          <a:ext cx="7905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7BC3798C-FC78-400B-B6B4-414976E8E5DF}"/>
            </a:ext>
          </a:extLst>
        </xdr:cNvPr>
        <xdr:cNvSpPr txBox="1"/>
      </xdr:nvSpPr>
      <xdr:spPr>
        <a:xfrm>
          <a:off x="8458277" y="1353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5B3D884D-2964-46FF-BCFF-411EDE2BA077}"/>
            </a:ext>
          </a:extLst>
        </xdr:cNvPr>
        <xdr:cNvSpPr txBox="1"/>
      </xdr:nvSpPr>
      <xdr:spPr>
        <a:xfrm>
          <a:off x="7677227"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254574F3-1F39-4168-812C-D92B6182BC59}"/>
            </a:ext>
          </a:extLst>
        </xdr:cNvPr>
        <xdr:cNvSpPr txBox="1"/>
      </xdr:nvSpPr>
      <xdr:spPr>
        <a:xfrm>
          <a:off x="6867602" y="135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6BCDA27E-7440-4A0A-B9B5-2CEDCDED9AFE}"/>
            </a:ext>
          </a:extLst>
        </xdr:cNvPr>
        <xdr:cNvSpPr txBox="1"/>
      </xdr:nvSpPr>
      <xdr:spPr>
        <a:xfrm>
          <a:off x="60675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129557</xdr:rowOff>
    </xdr:from>
    <xdr:ext cx="469744" cy="259045"/>
    <xdr:sp macro="" textlink="">
      <xdr:nvSpPr>
        <xdr:cNvPr id="274" name="n_1mainValue【福祉施設】&#10;一人当たり面積">
          <a:extLst>
            <a:ext uri="{FF2B5EF4-FFF2-40B4-BE49-F238E27FC236}">
              <a16:creationId xmlns:a16="http://schemas.microsoft.com/office/drawing/2014/main" id="{E0B5AB79-B836-4296-B4BB-86CE9821BE7D}"/>
            </a:ext>
          </a:extLst>
        </xdr:cNvPr>
        <xdr:cNvSpPr txBox="1"/>
      </xdr:nvSpPr>
      <xdr:spPr>
        <a:xfrm>
          <a:off x="845827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129557</xdr:rowOff>
    </xdr:from>
    <xdr:ext cx="469744" cy="259045"/>
    <xdr:sp macro="" textlink="">
      <xdr:nvSpPr>
        <xdr:cNvPr id="275" name="n_2mainValue【福祉施設】&#10;一人当たり面積">
          <a:extLst>
            <a:ext uri="{FF2B5EF4-FFF2-40B4-BE49-F238E27FC236}">
              <a16:creationId xmlns:a16="http://schemas.microsoft.com/office/drawing/2014/main" id="{CD6E41E9-4FC5-4C2C-B1C8-B7AF90305FE0}"/>
            </a:ext>
          </a:extLst>
        </xdr:cNvPr>
        <xdr:cNvSpPr txBox="1"/>
      </xdr:nvSpPr>
      <xdr:spPr>
        <a:xfrm>
          <a:off x="76772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129557</xdr:rowOff>
    </xdr:from>
    <xdr:ext cx="469744" cy="259045"/>
    <xdr:sp macro="" textlink="">
      <xdr:nvSpPr>
        <xdr:cNvPr id="276" name="n_3mainValue【福祉施設】&#10;一人当たり面積">
          <a:extLst>
            <a:ext uri="{FF2B5EF4-FFF2-40B4-BE49-F238E27FC236}">
              <a16:creationId xmlns:a16="http://schemas.microsoft.com/office/drawing/2014/main" id="{B41AF7A7-FF28-4E3C-9F3B-ED12D8A62FD1}"/>
            </a:ext>
          </a:extLst>
        </xdr:cNvPr>
        <xdr:cNvSpPr txBox="1"/>
      </xdr:nvSpPr>
      <xdr:spPr>
        <a:xfrm>
          <a:off x="6867602"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128795</xdr:rowOff>
    </xdr:from>
    <xdr:ext cx="469744" cy="259045"/>
    <xdr:sp macro="" textlink="">
      <xdr:nvSpPr>
        <xdr:cNvPr id="277" name="n_4mainValue【福祉施設】&#10;一人当たり面積">
          <a:extLst>
            <a:ext uri="{FF2B5EF4-FFF2-40B4-BE49-F238E27FC236}">
              <a16:creationId xmlns:a16="http://schemas.microsoft.com/office/drawing/2014/main" id="{97BEFB0D-C5E9-470A-B90E-43778A4222E2}"/>
            </a:ext>
          </a:extLst>
        </xdr:cNvPr>
        <xdr:cNvSpPr txBox="1"/>
      </xdr:nvSpPr>
      <xdr:spPr>
        <a:xfrm>
          <a:off x="6067502" y="1406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F93C960-E0D6-46C3-B7D5-C7D945EA195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08906F6-527A-4176-A398-047BBD0E622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A901FE4-AD81-4D2F-8D23-ACEB4F85A74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5549C0D6-0772-4FA2-94CE-AF984CDD201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2393295-6B5C-4BF4-B037-6B7CD614DF4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A5FC5FA1-1F68-4EDF-B808-775F2A6FE25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7CC70D3C-565C-48C5-A652-DF98A21AD2C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EF82F0B5-46DE-4A36-B8FC-512C50D5810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916B8809-D908-4F96-A2B0-9A35C18BE23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AD2F81E5-8CAE-4365-A2E6-6AE876773F0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20D4FAAC-2A5E-4676-B681-0AB3889026F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2B8714B2-CFF9-4282-8212-D2BA08371954}"/>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973C2E24-4D6C-40DD-8BEB-9A021D7C0A0A}"/>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0B96FFCA-4314-4DFD-A353-4B4CB5B0752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434634E0-5B89-4E5E-99BE-5820949F222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A03B8A99-83FC-40DD-91D7-E9BF732F67F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26EC4FB-D199-41E3-8DE5-09B0C1F4796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DA271E4-B6FB-45D1-8510-2B4175DEB5C5}"/>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C252EFC1-63C1-4D94-88DF-04BA32E68028}"/>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4ED729BE-EE4B-417F-91AE-0DFB6537C728}"/>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E1FB0870-E9C0-42A5-AE7B-F02F20BC26F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0931CE01-1876-4CD2-B51A-A9AECFE2F1A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C7FEA77-1C23-4841-8B4B-BBD2C4F7E0F4}"/>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39E59086-9097-4FE4-AE7E-CFB8DA517E7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099AEE4-904A-4105-B321-37A27D0BB29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97CD1ED9-7FCA-49C1-9E6E-659B17742DD9}"/>
            </a:ext>
          </a:extLst>
        </xdr:cNvPr>
        <xdr:cNvCxnSpPr/>
      </xdr:nvCxnSpPr>
      <xdr:spPr>
        <a:xfrm flipV="1">
          <a:off x="4180840" y="16334649"/>
          <a:ext cx="0" cy="148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270A8CFA-C88C-4A56-A7BE-A73079E63002}"/>
            </a:ext>
          </a:extLst>
        </xdr:cNvPr>
        <xdr:cNvSpPr txBox="1"/>
      </xdr:nvSpPr>
      <xdr:spPr>
        <a:xfrm>
          <a:off x="4219575" y="178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14F8FAD7-E09A-4DFC-ABB7-FCD9A83FAC53}"/>
            </a:ext>
          </a:extLst>
        </xdr:cNvPr>
        <xdr:cNvCxnSpPr/>
      </xdr:nvCxnSpPr>
      <xdr:spPr>
        <a:xfrm>
          <a:off x="4105275" y="178187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015CD2EF-FEC5-44BB-BCCD-F1282E474450}"/>
            </a:ext>
          </a:extLst>
        </xdr:cNvPr>
        <xdr:cNvSpPr txBox="1"/>
      </xdr:nvSpPr>
      <xdr:spPr>
        <a:xfrm>
          <a:off x="4219575" y="161098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DD192828-2D07-48D6-9EFE-1B2345C67F79}"/>
            </a:ext>
          </a:extLst>
        </xdr:cNvPr>
        <xdr:cNvCxnSpPr/>
      </xdr:nvCxnSpPr>
      <xdr:spPr>
        <a:xfrm>
          <a:off x="4105275" y="1633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9E69A8BC-B065-4327-9EB5-D53906FB5C02}"/>
            </a:ext>
          </a:extLst>
        </xdr:cNvPr>
        <xdr:cNvSpPr txBox="1"/>
      </xdr:nvSpPr>
      <xdr:spPr>
        <a:xfrm>
          <a:off x="4219575" y="171162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23029900-F976-449A-8D5C-C45E0F950964}"/>
            </a:ext>
          </a:extLst>
        </xdr:cNvPr>
        <xdr:cNvSpPr/>
      </xdr:nvSpPr>
      <xdr:spPr>
        <a:xfrm>
          <a:off x="4124325" y="171378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674A7821-799A-4792-97B5-16D5224883D7}"/>
            </a:ext>
          </a:extLst>
        </xdr:cNvPr>
        <xdr:cNvSpPr/>
      </xdr:nvSpPr>
      <xdr:spPr>
        <a:xfrm>
          <a:off x="3381375" y="171067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19AD22A3-915A-478E-9D4C-23992816E1A2}"/>
            </a:ext>
          </a:extLst>
        </xdr:cNvPr>
        <xdr:cNvSpPr/>
      </xdr:nvSpPr>
      <xdr:spPr>
        <a:xfrm>
          <a:off x="2571750" y="171133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C49D388E-6BD6-41C3-B608-C1341A6C165A}"/>
            </a:ext>
          </a:extLst>
        </xdr:cNvPr>
        <xdr:cNvSpPr/>
      </xdr:nvSpPr>
      <xdr:spPr>
        <a:xfrm>
          <a:off x="1781175" y="170953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a:extLst>
            <a:ext uri="{FF2B5EF4-FFF2-40B4-BE49-F238E27FC236}">
              <a16:creationId xmlns:a16="http://schemas.microsoft.com/office/drawing/2014/main" id="{97F2AEA2-2327-4C08-8940-10295BBF7B03}"/>
            </a:ext>
          </a:extLst>
        </xdr:cNvPr>
        <xdr:cNvSpPr/>
      </xdr:nvSpPr>
      <xdr:spPr>
        <a:xfrm>
          <a:off x="981075" y="17088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1E5D96B-36AC-4596-985C-BD4676B8934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5FC5D92E-4028-4A89-8CEA-6890C22374B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4EAC9654-A970-40F4-8D5A-65612FE2D73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C52F3E5C-D138-42C3-A189-0451E850BA0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E09F442-B80D-4B19-AC1B-466194932D7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108676</xdr:rowOff>
    </xdr:from>
    <xdr:to>
      <xdr:col>24</xdr:col>
      <xdr:colOff>114300</xdr:colOff>
      <xdr:row>104</xdr:row>
      <xdr:rowOff>38826</xdr:rowOff>
    </xdr:to>
    <xdr:sp macro="" textlink="">
      <xdr:nvSpPr>
        <xdr:cNvPr id="319" name="楕円 318">
          <a:extLst>
            <a:ext uri="{FF2B5EF4-FFF2-40B4-BE49-F238E27FC236}">
              <a16:creationId xmlns:a16="http://schemas.microsoft.com/office/drawing/2014/main" id="{93CE5C54-7DDC-4D93-AFA1-F001388BEAF1}"/>
            </a:ext>
          </a:extLst>
        </xdr:cNvPr>
        <xdr:cNvSpPr/>
      </xdr:nvSpPr>
      <xdr:spPr>
        <a:xfrm>
          <a:off x="4124325" y="169076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131553</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D931E614-E41F-4706-8862-294F6C9B23A5}"/>
            </a:ext>
          </a:extLst>
        </xdr:cNvPr>
        <xdr:cNvSpPr txBox="1"/>
      </xdr:nvSpPr>
      <xdr:spPr>
        <a:xfrm>
          <a:off x="4219575" y="1676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125005</xdr:rowOff>
    </xdr:from>
    <xdr:to>
      <xdr:col>20</xdr:col>
      <xdr:colOff>38100</xdr:colOff>
      <xdr:row>104</xdr:row>
      <xdr:rowOff>55155</xdr:rowOff>
    </xdr:to>
    <xdr:sp macro="" textlink="">
      <xdr:nvSpPr>
        <xdr:cNvPr id="321" name="楕円 320">
          <a:extLst>
            <a:ext uri="{FF2B5EF4-FFF2-40B4-BE49-F238E27FC236}">
              <a16:creationId xmlns:a16="http://schemas.microsoft.com/office/drawing/2014/main" id="{052547DE-280F-4BAE-B2B1-98F2F028631D}"/>
            </a:ext>
          </a:extLst>
        </xdr:cNvPr>
        <xdr:cNvSpPr/>
      </xdr:nvSpPr>
      <xdr:spPr>
        <a:xfrm>
          <a:off x="3381375" y="16923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159476</xdr:rowOff>
    </xdr:from>
    <xdr:to>
      <xdr:col>24</xdr:col>
      <xdr:colOff>63500</xdr:colOff>
      <xdr:row>104</xdr:row>
      <xdr:rowOff>4355</xdr:rowOff>
    </xdr:to>
    <xdr:cxnSp macro="">
      <xdr:nvCxnSpPr>
        <xdr:cNvPr id="322" name="直線コネクタ 321">
          <a:extLst>
            <a:ext uri="{FF2B5EF4-FFF2-40B4-BE49-F238E27FC236}">
              <a16:creationId xmlns:a16="http://schemas.microsoft.com/office/drawing/2014/main" id="{99BBFF2B-1071-4C2B-BFC1-A2616B35252F}"/>
            </a:ext>
          </a:extLst>
        </xdr:cNvPr>
        <xdr:cNvCxnSpPr/>
      </xdr:nvCxnSpPr>
      <xdr:spPr>
        <a:xfrm flipV="1">
          <a:off x="3429000" y="16964751"/>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93980</xdr:rowOff>
    </xdr:from>
    <xdr:to>
      <xdr:col>15</xdr:col>
      <xdr:colOff>101600</xdr:colOff>
      <xdr:row>104</xdr:row>
      <xdr:rowOff>24130</xdr:rowOff>
    </xdr:to>
    <xdr:sp macro="" textlink="">
      <xdr:nvSpPr>
        <xdr:cNvPr id="323" name="楕円 322">
          <a:extLst>
            <a:ext uri="{FF2B5EF4-FFF2-40B4-BE49-F238E27FC236}">
              <a16:creationId xmlns:a16="http://schemas.microsoft.com/office/drawing/2014/main" id="{A0D68138-059D-45F9-ACB7-F4AC60E35F33}"/>
            </a:ext>
          </a:extLst>
        </xdr:cNvPr>
        <xdr:cNvSpPr/>
      </xdr:nvSpPr>
      <xdr:spPr>
        <a:xfrm>
          <a:off x="2571750" y="168960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144780</xdr:rowOff>
    </xdr:from>
    <xdr:to>
      <xdr:col>19</xdr:col>
      <xdr:colOff>177800</xdr:colOff>
      <xdr:row>104</xdr:row>
      <xdr:rowOff>4355</xdr:rowOff>
    </xdr:to>
    <xdr:cxnSp macro="">
      <xdr:nvCxnSpPr>
        <xdr:cNvPr id="324" name="直線コネクタ 323">
          <a:extLst>
            <a:ext uri="{FF2B5EF4-FFF2-40B4-BE49-F238E27FC236}">
              <a16:creationId xmlns:a16="http://schemas.microsoft.com/office/drawing/2014/main" id="{81DF3ED9-17C9-4754-9D13-F81E3A0749D7}"/>
            </a:ext>
          </a:extLst>
        </xdr:cNvPr>
        <xdr:cNvCxnSpPr/>
      </xdr:nvCxnSpPr>
      <xdr:spPr>
        <a:xfrm>
          <a:off x="2619375" y="16943705"/>
          <a:ext cx="80962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72752</xdr:rowOff>
    </xdr:from>
    <xdr:to>
      <xdr:col>10</xdr:col>
      <xdr:colOff>165100</xdr:colOff>
      <xdr:row>104</xdr:row>
      <xdr:rowOff>2902</xdr:rowOff>
    </xdr:to>
    <xdr:sp macro="" textlink="">
      <xdr:nvSpPr>
        <xdr:cNvPr id="325" name="楕円 324">
          <a:extLst>
            <a:ext uri="{FF2B5EF4-FFF2-40B4-BE49-F238E27FC236}">
              <a16:creationId xmlns:a16="http://schemas.microsoft.com/office/drawing/2014/main" id="{3C5DC79C-4379-42F5-B05A-8799548240D4}"/>
            </a:ext>
          </a:extLst>
        </xdr:cNvPr>
        <xdr:cNvSpPr/>
      </xdr:nvSpPr>
      <xdr:spPr>
        <a:xfrm>
          <a:off x="1781175" y="168716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123552</xdr:rowOff>
    </xdr:from>
    <xdr:to>
      <xdr:col>15</xdr:col>
      <xdr:colOff>50800</xdr:colOff>
      <xdr:row>103</xdr:row>
      <xdr:rowOff>144780</xdr:rowOff>
    </xdr:to>
    <xdr:cxnSp macro="">
      <xdr:nvCxnSpPr>
        <xdr:cNvPr id="326" name="直線コネクタ 325">
          <a:extLst>
            <a:ext uri="{FF2B5EF4-FFF2-40B4-BE49-F238E27FC236}">
              <a16:creationId xmlns:a16="http://schemas.microsoft.com/office/drawing/2014/main" id="{D489E357-5072-4703-B2B8-5D0844D458E7}"/>
            </a:ext>
          </a:extLst>
        </xdr:cNvPr>
        <xdr:cNvCxnSpPr/>
      </xdr:nvCxnSpPr>
      <xdr:spPr>
        <a:xfrm>
          <a:off x="1828800" y="16928827"/>
          <a:ext cx="790575"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38463</xdr:rowOff>
    </xdr:from>
    <xdr:to>
      <xdr:col>6</xdr:col>
      <xdr:colOff>38100</xdr:colOff>
      <xdr:row>103</xdr:row>
      <xdr:rowOff>140063</xdr:rowOff>
    </xdr:to>
    <xdr:sp macro="" textlink="">
      <xdr:nvSpPr>
        <xdr:cNvPr id="327" name="楕円 326">
          <a:extLst>
            <a:ext uri="{FF2B5EF4-FFF2-40B4-BE49-F238E27FC236}">
              <a16:creationId xmlns:a16="http://schemas.microsoft.com/office/drawing/2014/main" id="{F9D62C79-53E4-4D3E-8C21-931F8CADC99B}"/>
            </a:ext>
          </a:extLst>
        </xdr:cNvPr>
        <xdr:cNvSpPr/>
      </xdr:nvSpPr>
      <xdr:spPr>
        <a:xfrm>
          <a:off x="981075" y="168405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89263</xdr:rowOff>
    </xdr:from>
    <xdr:to>
      <xdr:col>10</xdr:col>
      <xdr:colOff>114300</xdr:colOff>
      <xdr:row>103</xdr:row>
      <xdr:rowOff>123552</xdr:rowOff>
    </xdr:to>
    <xdr:cxnSp macro="">
      <xdr:nvCxnSpPr>
        <xdr:cNvPr id="328" name="直線コネクタ 327">
          <a:extLst>
            <a:ext uri="{FF2B5EF4-FFF2-40B4-BE49-F238E27FC236}">
              <a16:creationId xmlns:a16="http://schemas.microsoft.com/office/drawing/2014/main" id="{1F5805FF-BFA0-426E-9AC8-28F3B972C56D}"/>
            </a:ext>
          </a:extLst>
        </xdr:cNvPr>
        <xdr:cNvCxnSpPr/>
      </xdr:nvCxnSpPr>
      <xdr:spPr>
        <a:xfrm>
          <a:off x="1028700" y="16888188"/>
          <a:ext cx="8001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329" name="n_1aveValue【市民会館】&#10;有形固定資産減価償却率">
          <a:extLst>
            <a:ext uri="{FF2B5EF4-FFF2-40B4-BE49-F238E27FC236}">
              <a16:creationId xmlns:a16="http://schemas.microsoft.com/office/drawing/2014/main" id="{B5C0990F-1472-48A6-A4AE-4434EB70392F}"/>
            </a:ext>
          </a:extLst>
        </xdr:cNvPr>
        <xdr:cNvSpPr txBox="1"/>
      </xdr:nvSpPr>
      <xdr:spPr>
        <a:xfrm>
          <a:off x="3239144" y="17199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330" name="n_2aveValue【市民会館】&#10;有形固定資産減価償却率">
          <a:extLst>
            <a:ext uri="{FF2B5EF4-FFF2-40B4-BE49-F238E27FC236}">
              <a16:creationId xmlns:a16="http://schemas.microsoft.com/office/drawing/2014/main" id="{9CA6407B-6017-4DAE-B2FA-92BCB8083709}"/>
            </a:ext>
          </a:extLst>
        </xdr:cNvPr>
        <xdr:cNvSpPr txBox="1"/>
      </xdr:nvSpPr>
      <xdr:spPr>
        <a:xfrm>
          <a:off x="2439044" y="17212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331" name="n_3aveValue【市民会館】&#10;有形固定資産減価償却率">
          <a:extLst>
            <a:ext uri="{FF2B5EF4-FFF2-40B4-BE49-F238E27FC236}">
              <a16:creationId xmlns:a16="http://schemas.microsoft.com/office/drawing/2014/main" id="{03D599F3-0A2E-4072-9556-E806DCCCB04B}"/>
            </a:ext>
          </a:extLst>
        </xdr:cNvPr>
        <xdr:cNvSpPr txBox="1"/>
      </xdr:nvSpPr>
      <xdr:spPr>
        <a:xfrm>
          <a:off x="1648469" y="1719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332" name="n_4aveValue【市民会館】&#10;有形固定資産減価償却率">
          <a:extLst>
            <a:ext uri="{FF2B5EF4-FFF2-40B4-BE49-F238E27FC236}">
              <a16:creationId xmlns:a16="http://schemas.microsoft.com/office/drawing/2014/main" id="{28BF3720-93A3-4FAF-B514-D62AA97AEE3E}"/>
            </a:ext>
          </a:extLst>
        </xdr:cNvPr>
        <xdr:cNvSpPr txBox="1"/>
      </xdr:nvSpPr>
      <xdr:spPr>
        <a:xfrm>
          <a:off x="848369" y="17181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71682</xdr:rowOff>
    </xdr:from>
    <xdr:ext cx="405111" cy="259045"/>
    <xdr:sp macro="" textlink="">
      <xdr:nvSpPr>
        <xdr:cNvPr id="333" name="n_1mainValue【市民会館】&#10;有形固定資産減価償却率">
          <a:extLst>
            <a:ext uri="{FF2B5EF4-FFF2-40B4-BE49-F238E27FC236}">
              <a16:creationId xmlns:a16="http://schemas.microsoft.com/office/drawing/2014/main" id="{B014231E-3BD8-4C78-B8F6-D319388DC715}"/>
            </a:ext>
          </a:extLst>
        </xdr:cNvPr>
        <xdr:cNvSpPr txBox="1"/>
      </xdr:nvSpPr>
      <xdr:spPr>
        <a:xfrm>
          <a:off x="3239144" y="1669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40657</xdr:rowOff>
    </xdr:from>
    <xdr:ext cx="405111" cy="259045"/>
    <xdr:sp macro="" textlink="">
      <xdr:nvSpPr>
        <xdr:cNvPr id="334" name="n_2mainValue【市民会館】&#10;有形固定資産減価償却率">
          <a:extLst>
            <a:ext uri="{FF2B5EF4-FFF2-40B4-BE49-F238E27FC236}">
              <a16:creationId xmlns:a16="http://schemas.microsoft.com/office/drawing/2014/main" id="{F4EF32AD-051F-4884-A798-03EE0E67BCA6}"/>
            </a:ext>
          </a:extLst>
        </xdr:cNvPr>
        <xdr:cNvSpPr txBox="1"/>
      </xdr:nvSpPr>
      <xdr:spPr>
        <a:xfrm>
          <a:off x="2439044" y="1667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19429</xdr:rowOff>
    </xdr:from>
    <xdr:ext cx="405111" cy="259045"/>
    <xdr:sp macro="" textlink="">
      <xdr:nvSpPr>
        <xdr:cNvPr id="335" name="n_3mainValue【市民会館】&#10;有形固定資産減価償却率">
          <a:extLst>
            <a:ext uri="{FF2B5EF4-FFF2-40B4-BE49-F238E27FC236}">
              <a16:creationId xmlns:a16="http://schemas.microsoft.com/office/drawing/2014/main" id="{FA3D42B3-9732-4E10-B37A-815E987787AB}"/>
            </a:ext>
          </a:extLst>
        </xdr:cNvPr>
        <xdr:cNvSpPr txBox="1"/>
      </xdr:nvSpPr>
      <xdr:spPr>
        <a:xfrm>
          <a:off x="1648469" y="1665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156590</xdr:rowOff>
    </xdr:from>
    <xdr:ext cx="405111" cy="259045"/>
    <xdr:sp macro="" textlink="">
      <xdr:nvSpPr>
        <xdr:cNvPr id="336" name="n_4mainValue【市民会館】&#10;有形固定資産減価償却率">
          <a:extLst>
            <a:ext uri="{FF2B5EF4-FFF2-40B4-BE49-F238E27FC236}">
              <a16:creationId xmlns:a16="http://schemas.microsoft.com/office/drawing/2014/main" id="{7F07C0BD-1ABF-46F6-974A-CB31B93352C9}"/>
            </a:ext>
          </a:extLst>
        </xdr:cNvPr>
        <xdr:cNvSpPr txBox="1"/>
      </xdr:nvSpPr>
      <xdr:spPr>
        <a:xfrm>
          <a:off x="848369" y="1661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DD7A62DE-691A-4C54-A354-4B48ED38ED2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F145A452-6278-48BF-A996-62DE1C577B0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5710703-1B9F-4CFB-A6FE-BAA13D6C612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147A1700-D3BB-4CBA-978F-6695132A38B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DB05D6EF-6FBA-4F70-BF3F-33A50A37BA2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CEFA6C11-EADA-4C26-BBBB-326BAB82991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139A36C2-CB7F-4BD7-8C72-CE403B7E621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17850306-943C-4127-B9E7-F1BDB8923A4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6C7AE4B-6702-4618-9170-27439FB26D0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57CE11E9-339F-4717-907F-0B3964CD749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EE73DE00-B17E-4D07-8B99-98FB8673B4F1}"/>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81876E3B-94C7-49E4-9D2F-E8AA1D281AE4}"/>
            </a:ext>
          </a:extLst>
        </xdr:cNvPr>
        <xdr:cNvSpPr txBox="1"/>
      </xdr:nvSpPr>
      <xdr:spPr>
        <a:xfrm>
          <a:off x="5527221"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1FC510BC-1AC5-4137-BF33-6D3B3F75F940}"/>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CCD6D860-1E19-4D53-96C8-23F2178233B9}"/>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F7054F53-CBA3-495C-B45E-D6B29169C3A2}"/>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99383A9C-BAF3-4E8C-B49F-792C507674DA}"/>
            </a:ext>
          </a:extLst>
        </xdr:cNvPr>
        <xdr:cNvSpPr txBox="1"/>
      </xdr:nvSpPr>
      <xdr:spPr>
        <a:xfrm>
          <a:off x="5527221"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17FD3D3B-F91E-4869-B2C9-3401DB15B1B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B15CA23E-B292-4F8C-98D8-9420C943EAC6}"/>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0CA249E8-F664-4C46-AEFE-03291E11BD7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E8A5C43D-EC86-48E2-99DE-598A6104B004}"/>
            </a:ext>
          </a:extLst>
        </xdr:cNvPr>
        <xdr:cNvCxnSpPr/>
      </xdr:nvCxnSpPr>
      <xdr:spPr>
        <a:xfrm flipV="1">
          <a:off x="9429115" y="16399383"/>
          <a:ext cx="0" cy="119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D0E76279-B2D7-4BF6-AAB9-86D174DEE6CB}"/>
            </a:ext>
          </a:extLst>
        </xdr:cNvPr>
        <xdr:cNvSpPr txBox="1"/>
      </xdr:nvSpPr>
      <xdr:spPr>
        <a:xfrm>
          <a:off x="9467850" y="1759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DCEF1418-0AC9-4A12-9A09-4ADE557587D8}"/>
            </a:ext>
          </a:extLst>
        </xdr:cNvPr>
        <xdr:cNvCxnSpPr/>
      </xdr:nvCxnSpPr>
      <xdr:spPr>
        <a:xfrm>
          <a:off x="9363075" y="175912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22D51658-A0D1-4DCA-9ECD-E9AA5D6F26EA}"/>
            </a:ext>
          </a:extLst>
        </xdr:cNvPr>
        <xdr:cNvSpPr txBox="1"/>
      </xdr:nvSpPr>
      <xdr:spPr>
        <a:xfrm>
          <a:off x="9467850" y="1617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C6DA0598-F2EA-4629-AFD8-D46B653DDE90}"/>
            </a:ext>
          </a:extLst>
        </xdr:cNvPr>
        <xdr:cNvCxnSpPr/>
      </xdr:nvCxnSpPr>
      <xdr:spPr>
        <a:xfrm>
          <a:off x="9363075" y="163993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61" name="【市民会館】&#10;一人当たり面積平均値テキスト">
          <a:extLst>
            <a:ext uri="{FF2B5EF4-FFF2-40B4-BE49-F238E27FC236}">
              <a16:creationId xmlns:a16="http://schemas.microsoft.com/office/drawing/2014/main" id="{AF2581C6-8B39-4CA5-99CF-8A464EB9ABD7}"/>
            </a:ext>
          </a:extLst>
        </xdr:cNvPr>
        <xdr:cNvSpPr txBox="1"/>
      </xdr:nvSpPr>
      <xdr:spPr>
        <a:xfrm>
          <a:off x="9467850" y="17165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9AAA182C-4A2D-4C79-A00F-0D14A8378A36}"/>
            </a:ext>
          </a:extLst>
        </xdr:cNvPr>
        <xdr:cNvSpPr/>
      </xdr:nvSpPr>
      <xdr:spPr>
        <a:xfrm>
          <a:off x="9401175" y="173138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D90752D2-EB9B-4E21-8F3C-64E6EDC43F26}"/>
            </a:ext>
          </a:extLst>
        </xdr:cNvPr>
        <xdr:cNvSpPr/>
      </xdr:nvSpPr>
      <xdr:spPr>
        <a:xfrm>
          <a:off x="8639175" y="173172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03D9BD02-0D79-4E02-AA98-AF97503ADC3D}"/>
            </a:ext>
          </a:extLst>
        </xdr:cNvPr>
        <xdr:cNvSpPr/>
      </xdr:nvSpPr>
      <xdr:spPr>
        <a:xfrm>
          <a:off x="7839075" y="173061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6496EA3E-114E-4DE9-9592-DE8C5C80B63F}"/>
            </a:ext>
          </a:extLst>
        </xdr:cNvPr>
        <xdr:cNvSpPr/>
      </xdr:nvSpPr>
      <xdr:spPr>
        <a:xfrm>
          <a:off x="7029450" y="17303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a:extLst>
            <a:ext uri="{FF2B5EF4-FFF2-40B4-BE49-F238E27FC236}">
              <a16:creationId xmlns:a16="http://schemas.microsoft.com/office/drawing/2014/main" id="{FF88B7BF-7C59-44F1-AACC-4DBE268EDF95}"/>
            </a:ext>
          </a:extLst>
        </xdr:cNvPr>
        <xdr:cNvSpPr/>
      </xdr:nvSpPr>
      <xdr:spPr>
        <a:xfrm>
          <a:off x="6238875" y="173261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362321FD-FDDA-47CB-AF1A-EFA65ED66B5A}"/>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1C6735C3-6D06-4553-A4D4-844D4E6A792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6AFC8CBE-4212-4522-A364-24175DB1562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6037CAD6-855C-413B-92DD-725FEDA3BC8F}"/>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6DEE7CD-559D-4707-80CF-7E8EE791B38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60833</xdr:rowOff>
    </xdr:from>
    <xdr:to>
      <xdr:col>55</xdr:col>
      <xdr:colOff>50800</xdr:colOff>
      <xdr:row>106</xdr:row>
      <xdr:rowOff>162433</xdr:rowOff>
    </xdr:to>
    <xdr:sp macro="" textlink="">
      <xdr:nvSpPr>
        <xdr:cNvPr id="372" name="楕円 371">
          <a:extLst>
            <a:ext uri="{FF2B5EF4-FFF2-40B4-BE49-F238E27FC236}">
              <a16:creationId xmlns:a16="http://schemas.microsoft.com/office/drawing/2014/main" id="{B756F3F0-FF55-4295-8628-6E02095C1CED}"/>
            </a:ext>
          </a:extLst>
        </xdr:cNvPr>
        <xdr:cNvSpPr/>
      </xdr:nvSpPr>
      <xdr:spPr>
        <a:xfrm>
          <a:off x="9401175" y="1738045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39260</xdr:rowOff>
    </xdr:from>
    <xdr:ext cx="469744" cy="259045"/>
    <xdr:sp macro="" textlink="">
      <xdr:nvSpPr>
        <xdr:cNvPr id="373" name="【市民会館】&#10;一人当たり面積該当値テキスト">
          <a:extLst>
            <a:ext uri="{FF2B5EF4-FFF2-40B4-BE49-F238E27FC236}">
              <a16:creationId xmlns:a16="http://schemas.microsoft.com/office/drawing/2014/main" id="{B26E53F4-3B7C-4DA5-8E2F-7A38B717006E}"/>
            </a:ext>
          </a:extLst>
        </xdr:cNvPr>
        <xdr:cNvSpPr txBox="1"/>
      </xdr:nvSpPr>
      <xdr:spPr>
        <a:xfrm>
          <a:off x="9467850" y="1735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59119</xdr:rowOff>
    </xdr:from>
    <xdr:to>
      <xdr:col>50</xdr:col>
      <xdr:colOff>165100</xdr:colOff>
      <xdr:row>106</xdr:row>
      <xdr:rowOff>160719</xdr:rowOff>
    </xdr:to>
    <xdr:sp macro="" textlink="">
      <xdr:nvSpPr>
        <xdr:cNvPr id="374" name="楕円 373">
          <a:extLst>
            <a:ext uri="{FF2B5EF4-FFF2-40B4-BE49-F238E27FC236}">
              <a16:creationId xmlns:a16="http://schemas.microsoft.com/office/drawing/2014/main" id="{F64230E5-5771-450C-837E-5AA0F61BFBC9}"/>
            </a:ext>
          </a:extLst>
        </xdr:cNvPr>
        <xdr:cNvSpPr/>
      </xdr:nvSpPr>
      <xdr:spPr>
        <a:xfrm>
          <a:off x="8639175" y="173755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109919</xdr:rowOff>
    </xdr:from>
    <xdr:to>
      <xdr:col>55</xdr:col>
      <xdr:colOff>0</xdr:colOff>
      <xdr:row>106</xdr:row>
      <xdr:rowOff>111633</xdr:rowOff>
    </xdr:to>
    <xdr:cxnSp macro="">
      <xdr:nvCxnSpPr>
        <xdr:cNvPr id="375" name="直線コネクタ 374">
          <a:extLst>
            <a:ext uri="{FF2B5EF4-FFF2-40B4-BE49-F238E27FC236}">
              <a16:creationId xmlns:a16="http://schemas.microsoft.com/office/drawing/2014/main" id="{C7A5205C-9C09-4754-A6E0-A3BB5BEB734F}"/>
            </a:ext>
          </a:extLst>
        </xdr:cNvPr>
        <xdr:cNvCxnSpPr/>
      </xdr:nvCxnSpPr>
      <xdr:spPr>
        <a:xfrm>
          <a:off x="8686800" y="17423194"/>
          <a:ext cx="742950" cy="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59119</xdr:rowOff>
    </xdr:from>
    <xdr:to>
      <xdr:col>46</xdr:col>
      <xdr:colOff>38100</xdr:colOff>
      <xdr:row>106</xdr:row>
      <xdr:rowOff>160719</xdr:rowOff>
    </xdr:to>
    <xdr:sp macro="" textlink="">
      <xdr:nvSpPr>
        <xdr:cNvPr id="376" name="楕円 375">
          <a:extLst>
            <a:ext uri="{FF2B5EF4-FFF2-40B4-BE49-F238E27FC236}">
              <a16:creationId xmlns:a16="http://schemas.microsoft.com/office/drawing/2014/main" id="{FD2AC940-480D-4FA2-BBEE-538D99601024}"/>
            </a:ext>
          </a:extLst>
        </xdr:cNvPr>
        <xdr:cNvSpPr/>
      </xdr:nvSpPr>
      <xdr:spPr>
        <a:xfrm>
          <a:off x="7839075" y="173755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109919</xdr:rowOff>
    </xdr:from>
    <xdr:to>
      <xdr:col>50</xdr:col>
      <xdr:colOff>114300</xdr:colOff>
      <xdr:row>106</xdr:row>
      <xdr:rowOff>109919</xdr:rowOff>
    </xdr:to>
    <xdr:cxnSp macro="">
      <xdr:nvCxnSpPr>
        <xdr:cNvPr id="377" name="直線コネクタ 376">
          <a:extLst>
            <a:ext uri="{FF2B5EF4-FFF2-40B4-BE49-F238E27FC236}">
              <a16:creationId xmlns:a16="http://schemas.microsoft.com/office/drawing/2014/main" id="{F8EB84B9-D99B-4670-B855-FE87E430C168}"/>
            </a:ext>
          </a:extLst>
        </xdr:cNvPr>
        <xdr:cNvCxnSpPr/>
      </xdr:nvCxnSpPr>
      <xdr:spPr>
        <a:xfrm>
          <a:off x="7886700" y="1742319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56262</xdr:rowOff>
    </xdr:from>
    <xdr:to>
      <xdr:col>41</xdr:col>
      <xdr:colOff>101600</xdr:colOff>
      <xdr:row>106</xdr:row>
      <xdr:rowOff>157862</xdr:rowOff>
    </xdr:to>
    <xdr:sp macro="" textlink="">
      <xdr:nvSpPr>
        <xdr:cNvPr id="378" name="楕円 377">
          <a:extLst>
            <a:ext uri="{FF2B5EF4-FFF2-40B4-BE49-F238E27FC236}">
              <a16:creationId xmlns:a16="http://schemas.microsoft.com/office/drawing/2014/main" id="{6C738EBE-7C4C-43D9-9F03-64B98F1481E4}"/>
            </a:ext>
          </a:extLst>
        </xdr:cNvPr>
        <xdr:cNvSpPr/>
      </xdr:nvSpPr>
      <xdr:spPr>
        <a:xfrm>
          <a:off x="7029450" y="173727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107062</xdr:rowOff>
    </xdr:from>
    <xdr:to>
      <xdr:col>45</xdr:col>
      <xdr:colOff>177800</xdr:colOff>
      <xdr:row>106</xdr:row>
      <xdr:rowOff>109919</xdr:rowOff>
    </xdr:to>
    <xdr:cxnSp macro="">
      <xdr:nvCxnSpPr>
        <xdr:cNvPr id="379" name="直線コネクタ 378">
          <a:extLst>
            <a:ext uri="{FF2B5EF4-FFF2-40B4-BE49-F238E27FC236}">
              <a16:creationId xmlns:a16="http://schemas.microsoft.com/office/drawing/2014/main" id="{52B53511-D361-406C-A0E8-F8C953A9B20F}"/>
            </a:ext>
          </a:extLst>
        </xdr:cNvPr>
        <xdr:cNvCxnSpPr/>
      </xdr:nvCxnSpPr>
      <xdr:spPr>
        <a:xfrm>
          <a:off x="7077075" y="17420337"/>
          <a:ext cx="809625"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55690</xdr:rowOff>
    </xdr:from>
    <xdr:to>
      <xdr:col>36</xdr:col>
      <xdr:colOff>165100</xdr:colOff>
      <xdr:row>106</xdr:row>
      <xdr:rowOff>157290</xdr:rowOff>
    </xdr:to>
    <xdr:sp macro="" textlink="">
      <xdr:nvSpPr>
        <xdr:cNvPr id="380" name="楕円 379">
          <a:extLst>
            <a:ext uri="{FF2B5EF4-FFF2-40B4-BE49-F238E27FC236}">
              <a16:creationId xmlns:a16="http://schemas.microsoft.com/office/drawing/2014/main" id="{4566F7D9-E669-4B89-9A0C-DAA31077B14B}"/>
            </a:ext>
          </a:extLst>
        </xdr:cNvPr>
        <xdr:cNvSpPr/>
      </xdr:nvSpPr>
      <xdr:spPr>
        <a:xfrm>
          <a:off x="6238875" y="173721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106490</xdr:rowOff>
    </xdr:from>
    <xdr:to>
      <xdr:col>41</xdr:col>
      <xdr:colOff>50800</xdr:colOff>
      <xdr:row>106</xdr:row>
      <xdr:rowOff>107062</xdr:rowOff>
    </xdr:to>
    <xdr:cxnSp macro="">
      <xdr:nvCxnSpPr>
        <xdr:cNvPr id="381" name="直線コネクタ 380">
          <a:extLst>
            <a:ext uri="{FF2B5EF4-FFF2-40B4-BE49-F238E27FC236}">
              <a16:creationId xmlns:a16="http://schemas.microsoft.com/office/drawing/2014/main" id="{D48E6174-D832-450F-A8E7-F863C8920392}"/>
            </a:ext>
          </a:extLst>
        </xdr:cNvPr>
        <xdr:cNvCxnSpPr/>
      </xdr:nvCxnSpPr>
      <xdr:spPr>
        <a:xfrm>
          <a:off x="6286500" y="17419765"/>
          <a:ext cx="790575"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82" name="n_1aveValue【市民会館】&#10;一人当たり面積">
          <a:extLst>
            <a:ext uri="{FF2B5EF4-FFF2-40B4-BE49-F238E27FC236}">
              <a16:creationId xmlns:a16="http://schemas.microsoft.com/office/drawing/2014/main" id="{25CCF4A4-F3D1-4CAE-B9B5-5D13B4CA4B4B}"/>
            </a:ext>
          </a:extLst>
        </xdr:cNvPr>
        <xdr:cNvSpPr txBox="1"/>
      </xdr:nvSpPr>
      <xdr:spPr>
        <a:xfrm>
          <a:off x="8458277" y="170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3" name="n_2aveValue【市民会館】&#10;一人当たり面積">
          <a:extLst>
            <a:ext uri="{FF2B5EF4-FFF2-40B4-BE49-F238E27FC236}">
              <a16:creationId xmlns:a16="http://schemas.microsoft.com/office/drawing/2014/main" id="{7D93F229-042A-425D-AC56-2E35274A009C}"/>
            </a:ext>
          </a:extLst>
        </xdr:cNvPr>
        <xdr:cNvSpPr txBox="1"/>
      </xdr:nvSpPr>
      <xdr:spPr>
        <a:xfrm>
          <a:off x="7677227" y="170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4" name="n_3aveValue【市民会館】&#10;一人当たり面積">
          <a:extLst>
            <a:ext uri="{FF2B5EF4-FFF2-40B4-BE49-F238E27FC236}">
              <a16:creationId xmlns:a16="http://schemas.microsoft.com/office/drawing/2014/main" id="{2C5A0D2A-9D83-450A-BD71-919DE262F6F4}"/>
            </a:ext>
          </a:extLst>
        </xdr:cNvPr>
        <xdr:cNvSpPr txBox="1"/>
      </xdr:nvSpPr>
      <xdr:spPr>
        <a:xfrm>
          <a:off x="6867602" y="1707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5" name="n_4aveValue【市民会館】&#10;一人当たり面積">
          <a:extLst>
            <a:ext uri="{FF2B5EF4-FFF2-40B4-BE49-F238E27FC236}">
              <a16:creationId xmlns:a16="http://schemas.microsoft.com/office/drawing/2014/main" id="{62A542C6-410D-48F3-B6F2-E446BF0344FB}"/>
            </a:ext>
          </a:extLst>
        </xdr:cNvPr>
        <xdr:cNvSpPr txBox="1"/>
      </xdr:nvSpPr>
      <xdr:spPr>
        <a:xfrm>
          <a:off x="6067502" y="1709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151846</xdr:rowOff>
    </xdr:from>
    <xdr:ext cx="469744" cy="259045"/>
    <xdr:sp macro="" textlink="">
      <xdr:nvSpPr>
        <xdr:cNvPr id="386" name="n_1mainValue【市民会館】&#10;一人当たり面積">
          <a:extLst>
            <a:ext uri="{FF2B5EF4-FFF2-40B4-BE49-F238E27FC236}">
              <a16:creationId xmlns:a16="http://schemas.microsoft.com/office/drawing/2014/main" id="{BFDCB372-D43F-4EA6-B00E-8382F56C6533}"/>
            </a:ext>
          </a:extLst>
        </xdr:cNvPr>
        <xdr:cNvSpPr txBox="1"/>
      </xdr:nvSpPr>
      <xdr:spPr>
        <a:xfrm>
          <a:off x="8458277" y="1746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151846</xdr:rowOff>
    </xdr:from>
    <xdr:ext cx="469744" cy="259045"/>
    <xdr:sp macro="" textlink="">
      <xdr:nvSpPr>
        <xdr:cNvPr id="387" name="n_2mainValue【市民会館】&#10;一人当たり面積">
          <a:extLst>
            <a:ext uri="{FF2B5EF4-FFF2-40B4-BE49-F238E27FC236}">
              <a16:creationId xmlns:a16="http://schemas.microsoft.com/office/drawing/2014/main" id="{705D1645-7406-4757-9630-BDB077F685C5}"/>
            </a:ext>
          </a:extLst>
        </xdr:cNvPr>
        <xdr:cNvSpPr txBox="1"/>
      </xdr:nvSpPr>
      <xdr:spPr>
        <a:xfrm>
          <a:off x="7677227" y="1746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148989</xdr:rowOff>
    </xdr:from>
    <xdr:ext cx="469744" cy="259045"/>
    <xdr:sp macro="" textlink="">
      <xdr:nvSpPr>
        <xdr:cNvPr id="388" name="n_3mainValue【市民会館】&#10;一人当たり面積">
          <a:extLst>
            <a:ext uri="{FF2B5EF4-FFF2-40B4-BE49-F238E27FC236}">
              <a16:creationId xmlns:a16="http://schemas.microsoft.com/office/drawing/2014/main" id="{F7FBFE92-5925-4224-9B7F-FDE4AF3942F4}"/>
            </a:ext>
          </a:extLst>
        </xdr:cNvPr>
        <xdr:cNvSpPr txBox="1"/>
      </xdr:nvSpPr>
      <xdr:spPr>
        <a:xfrm>
          <a:off x="6867602" y="1746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148417</xdr:rowOff>
    </xdr:from>
    <xdr:ext cx="469744" cy="259045"/>
    <xdr:sp macro="" textlink="">
      <xdr:nvSpPr>
        <xdr:cNvPr id="389" name="n_4mainValue【市民会館】&#10;一人当たり面積">
          <a:extLst>
            <a:ext uri="{FF2B5EF4-FFF2-40B4-BE49-F238E27FC236}">
              <a16:creationId xmlns:a16="http://schemas.microsoft.com/office/drawing/2014/main" id="{6414540B-A4D1-4D53-BFCB-1538F2C60FE9}"/>
            </a:ext>
          </a:extLst>
        </xdr:cNvPr>
        <xdr:cNvSpPr txBox="1"/>
      </xdr:nvSpPr>
      <xdr:spPr>
        <a:xfrm>
          <a:off x="6067502" y="1746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83BCD3D2-BF29-4C3A-B91E-D47DED88725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50979EF3-B952-4BA6-B5EB-40240B75BC8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955B6E8E-C3C1-4C86-8656-3E27C2DF373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E690AB2F-4BE3-4325-8DB0-8A3BB234A15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D61B4124-0A3F-4812-860D-ECFFBFB24FF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3253D461-663A-49C3-B368-A1DD0F159DD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9CC894F2-B45E-4DA6-B1BE-19656F95E82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C336D93-0E7E-4D1E-AFE5-C64A600024DA}"/>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8" name="正方形/長方形 397">
          <a:extLst>
            <a:ext uri="{FF2B5EF4-FFF2-40B4-BE49-F238E27FC236}">
              <a16:creationId xmlns:a16="http://schemas.microsoft.com/office/drawing/2014/main" id="{3F0DCFA6-07AC-483C-B863-00BD4B8AB3B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9" name="正方形/長方形 398">
          <a:extLst>
            <a:ext uri="{FF2B5EF4-FFF2-40B4-BE49-F238E27FC236}">
              <a16:creationId xmlns:a16="http://schemas.microsoft.com/office/drawing/2014/main" id="{0FA44028-5FF4-471E-9A1B-5F7518D23F1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0" name="正方形/長方形 399">
          <a:extLst>
            <a:ext uri="{FF2B5EF4-FFF2-40B4-BE49-F238E27FC236}">
              <a16:creationId xmlns:a16="http://schemas.microsoft.com/office/drawing/2014/main" id="{A7FE2380-410B-42AD-BBEF-E20ED5D45E3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1" name="正方形/長方形 400">
          <a:extLst>
            <a:ext uri="{FF2B5EF4-FFF2-40B4-BE49-F238E27FC236}">
              <a16:creationId xmlns:a16="http://schemas.microsoft.com/office/drawing/2014/main" id="{68ABFD2B-58A1-4033-BB39-207EABBF8EF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2" name="正方形/長方形 401">
          <a:extLst>
            <a:ext uri="{FF2B5EF4-FFF2-40B4-BE49-F238E27FC236}">
              <a16:creationId xmlns:a16="http://schemas.microsoft.com/office/drawing/2014/main" id="{2E7BF8D9-B614-49D5-B72E-E78FCD92BC5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3" name="正方形/長方形 402">
          <a:extLst>
            <a:ext uri="{FF2B5EF4-FFF2-40B4-BE49-F238E27FC236}">
              <a16:creationId xmlns:a16="http://schemas.microsoft.com/office/drawing/2014/main" id="{D1C0D9A0-07AC-44C0-A663-26F3E70EC5A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4" name="正方形/長方形 403">
          <a:extLst>
            <a:ext uri="{FF2B5EF4-FFF2-40B4-BE49-F238E27FC236}">
              <a16:creationId xmlns:a16="http://schemas.microsoft.com/office/drawing/2014/main" id="{047DA6AF-FC98-4BA0-84D5-C7AD6357118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5" name="正方形/長方形 404">
          <a:extLst>
            <a:ext uri="{FF2B5EF4-FFF2-40B4-BE49-F238E27FC236}">
              <a16:creationId xmlns:a16="http://schemas.microsoft.com/office/drawing/2014/main" id="{728B6A51-ECA6-4626-B893-8E1012440525}"/>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18709DFE-DBA3-4C66-A30D-166605090C7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8ACD8C00-9F5A-49F1-B6BA-D6B8BBD7E01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06959C55-9957-4952-AFF1-7A062A5D6B2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50CC1976-4E73-41B4-A228-BB2AD4E206C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A7830D5-6E5A-4A2C-BB8D-08F689A7DF6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CDD3DE71-8D96-420B-8C82-B95F9E07C8F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E058EB9C-4514-4586-886B-6705C0C8572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964E2ACC-06B3-4F48-B2C0-3936B190961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80AD0042-B5ED-4007-99B8-49327F72CED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1EF582C0-341A-40F0-A271-D94686348BB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B3DA2E35-D1DE-4940-B860-1981F5E9674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C7AF3E65-B176-47EC-8916-3B097C9A08A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2A5B5F89-E9D7-4F0F-9E1A-C6E4F58BD61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1D3436CF-C2F8-4269-AD99-C87167DEE6EE}"/>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5A7BFA99-EDE8-4D10-9141-7225A338211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87FB0D52-D4FE-40A7-AA8C-94E503B16EE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3D49489B-5768-4EE7-B362-181601E554D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5D5232E2-C4AA-473B-91D3-D6BED2F37B4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96539F1D-4BFF-4F08-867C-73B36A27353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05F445BA-D733-4169-8B6B-CEAD0129161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072CEA7F-ABD8-4C32-B238-6FEBB161818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57E7CC3E-C2A6-452F-9FB5-2AFBBD348BE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22AAF531-F156-450B-B4F6-113FCD4E0CC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FC37F47A-5B08-4A96-A1BE-55EF24D080F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0" name="直線コネクタ 429">
          <a:extLst>
            <a:ext uri="{FF2B5EF4-FFF2-40B4-BE49-F238E27FC236}">
              <a16:creationId xmlns:a16="http://schemas.microsoft.com/office/drawing/2014/main" id="{88739B01-D2EE-4481-9D69-7F9DFA751437}"/>
            </a:ext>
          </a:extLst>
        </xdr:cNvPr>
        <xdr:cNvCxnSpPr/>
      </xdr:nvCxnSpPr>
      <xdr:spPr>
        <a:xfrm flipV="1">
          <a:off x="14696439" y="898969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1" name="【保健センター・保健所】&#10;有形固定資産減価償却率最小値テキスト">
          <a:extLst>
            <a:ext uri="{FF2B5EF4-FFF2-40B4-BE49-F238E27FC236}">
              <a16:creationId xmlns:a16="http://schemas.microsoft.com/office/drawing/2014/main" id="{0B80D4C9-78F3-4DE9-B593-B95BBF9981C7}"/>
            </a:ext>
          </a:extLst>
        </xdr:cNvPr>
        <xdr:cNvSpPr txBox="1"/>
      </xdr:nvSpPr>
      <xdr:spPr>
        <a:xfrm>
          <a:off x="14735175" y="1043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2" name="直線コネクタ 431">
          <a:extLst>
            <a:ext uri="{FF2B5EF4-FFF2-40B4-BE49-F238E27FC236}">
              <a16:creationId xmlns:a16="http://schemas.microsoft.com/office/drawing/2014/main" id="{F8E2D1AA-DE24-4AB0-8F88-FE4C622ED7B7}"/>
            </a:ext>
          </a:extLst>
        </xdr:cNvPr>
        <xdr:cNvCxnSpPr/>
      </xdr:nvCxnSpPr>
      <xdr:spPr>
        <a:xfrm>
          <a:off x="14611350" y="10438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FB397835-19BC-4B42-808C-460AA0AA36F9}"/>
            </a:ext>
          </a:extLst>
        </xdr:cNvPr>
        <xdr:cNvSpPr txBox="1"/>
      </xdr:nvSpPr>
      <xdr:spPr>
        <a:xfrm>
          <a:off x="14735175" y="877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4" name="直線コネクタ 433">
          <a:extLst>
            <a:ext uri="{FF2B5EF4-FFF2-40B4-BE49-F238E27FC236}">
              <a16:creationId xmlns:a16="http://schemas.microsoft.com/office/drawing/2014/main" id="{BDFA2D24-F731-443D-98AB-A424816F8BE9}"/>
            </a:ext>
          </a:extLst>
        </xdr:cNvPr>
        <xdr:cNvCxnSpPr/>
      </xdr:nvCxnSpPr>
      <xdr:spPr>
        <a:xfrm>
          <a:off x="14611350" y="898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F9D598A2-1530-46C8-BC33-EAE785DA6263}"/>
            </a:ext>
          </a:extLst>
        </xdr:cNvPr>
        <xdr:cNvSpPr txBox="1"/>
      </xdr:nvSpPr>
      <xdr:spPr>
        <a:xfrm>
          <a:off x="14735175" y="9431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36" name="フローチャート: 判断 435">
          <a:extLst>
            <a:ext uri="{FF2B5EF4-FFF2-40B4-BE49-F238E27FC236}">
              <a16:creationId xmlns:a16="http://schemas.microsoft.com/office/drawing/2014/main" id="{630EBB14-303A-4BFF-8787-88FBE663D846}"/>
            </a:ext>
          </a:extLst>
        </xdr:cNvPr>
        <xdr:cNvSpPr/>
      </xdr:nvSpPr>
      <xdr:spPr>
        <a:xfrm>
          <a:off x="14649450"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37" name="フローチャート: 判断 436">
          <a:extLst>
            <a:ext uri="{FF2B5EF4-FFF2-40B4-BE49-F238E27FC236}">
              <a16:creationId xmlns:a16="http://schemas.microsoft.com/office/drawing/2014/main" id="{48573005-E5A1-4FC8-A720-F71798E88D3C}"/>
            </a:ext>
          </a:extLst>
        </xdr:cNvPr>
        <xdr:cNvSpPr/>
      </xdr:nvSpPr>
      <xdr:spPr>
        <a:xfrm>
          <a:off x="13887450" y="95459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38" name="フローチャート: 判断 437">
          <a:extLst>
            <a:ext uri="{FF2B5EF4-FFF2-40B4-BE49-F238E27FC236}">
              <a16:creationId xmlns:a16="http://schemas.microsoft.com/office/drawing/2014/main" id="{9A75FE4E-5E94-4FFC-A83C-7D20F50F7FAD}"/>
            </a:ext>
          </a:extLst>
        </xdr:cNvPr>
        <xdr:cNvSpPr/>
      </xdr:nvSpPr>
      <xdr:spPr>
        <a:xfrm>
          <a:off x="13096875" y="955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39" name="フローチャート: 判断 438">
          <a:extLst>
            <a:ext uri="{FF2B5EF4-FFF2-40B4-BE49-F238E27FC236}">
              <a16:creationId xmlns:a16="http://schemas.microsoft.com/office/drawing/2014/main" id="{19733499-D754-47A8-B863-F68B4D7D0036}"/>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0" name="フローチャート: 判断 439">
          <a:extLst>
            <a:ext uri="{FF2B5EF4-FFF2-40B4-BE49-F238E27FC236}">
              <a16:creationId xmlns:a16="http://schemas.microsoft.com/office/drawing/2014/main" id="{A9ACC88E-C626-4DA5-AD68-9D1145A65AD5}"/>
            </a:ext>
          </a:extLst>
        </xdr:cNvPr>
        <xdr:cNvSpPr/>
      </xdr:nvSpPr>
      <xdr:spPr>
        <a:xfrm>
          <a:off x="11487150" y="9441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4900DD00-F675-4E45-A257-BA3F9ABF9CA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27EE118-64A8-4E82-BA9E-36EF1604AB9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2347F030-4662-48B2-8055-8AF05FD8A96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E7C66F2-DB66-483A-8807-C9D2DD89085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AD95F60-0035-42EC-87FD-5E1DE5627B7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21590</xdr:rowOff>
    </xdr:from>
    <xdr:to>
      <xdr:col>85</xdr:col>
      <xdr:colOff>177800</xdr:colOff>
      <xdr:row>59</xdr:row>
      <xdr:rowOff>123190</xdr:rowOff>
    </xdr:to>
    <xdr:sp macro="" textlink="">
      <xdr:nvSpPr>
        <xdr:cNvPr id="446" name="楕円 445">
          <a:extLst>
            <a:ext uri="{FF2B5EF4-FFF2-40B4-BE49-F238E27FC236}">
              <a16:creationId xmlns:a16="http://schemas.microsoft.com/office/drawing/2014/main" id="{769820EE-1EE7-4D7F-820F-B2CDF646FAAE}"/>
            </a:ext>
          </a:extLst>
        </xdr:cNvPr>
        <xdr:cNvSpPr/>
      </xdr:nvSpPr>
      <xdr:spPr>
        <a:xfrm>
          <a:off x="14649450" y="9584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30C6D447-8142-44BD-9F36-22D0ECBAEFEE}"/>
            </a:ext>
          </a:extLst>
        </xdr:cNvPr>
        <xdr:cNvSpPr txBox="1"/>
      </xdr:nvSpPr>
      <xdr:spPr>
        <a:xfrm>
          <a:off x="14735175"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149225</xdr:rowOff>
    </xdr:from>
    <xdr:to>
      <xdr:col>81</xdr:col>
      <xdr:colOff>101600</xdr:colOff>
      <xdr:row>59</xdr:row>
      <xdr:rowOff>79375</xdr:rowOff>
    </xdr:to>
    <xdr:sp macro="" textlink="">
      <xdr:nvSpPr>
        <xdr:cNvPr id="448" name="楕円 447">
          <a:extLst>
            <a:ext uri="{FF2B5EF4-FFF2-40B4-BE49-F238E27FC236}">
              <a16:creationId xmlns:a16="http://schemas.microsoft.com/office/drawing/2014/main" id="{AB4507AD-B2AB-419F-9AFA-21319F8A1A9C}"/>
            </a:ext>
          </a:extLst>
        </xdr:cNvPr>
        <xdr:cNvSpPr/>
      </xdr:nvSpPr>
      <xdr:spPr>
        <a:xfrm>
          <a:off x="13887450" y="9550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28575</xdr:rowOff>
    </xdr:from>
    <xdr:to>
      <xdr:col>85</xdr:col>
      <xdr:colOff>127000</xdr:colOff>
      <xdr:row>59</xdr:row>
      <xdr:rowOff>72390</xdr:rowOff>
    </xdr:to>
    <xdr:cxnSp macro="">
      <xdr:nvCxnSpPr>
        <xdr:cNvPr id="449" name="直線コネクタ 448">
          <a:extLst>
            <a:ext uri="{FF2B5EF4-FFF2-40B4-BE49-F238E27FC236}">
              <a16:creationId xmlns:a16="http://schemas.microsoft.com/office/drawing/2014/main" id="{E49CE3E4-B343-460E-9188-AC36962FB428}"/>
            </a:ext>
          </a:extLst>
        </xdr:cNvPr>
        <xdr:cNvCxnSpPr/>
      </xdr:nvCxnSpPr>
      <xdr:spPr>
        <a:xfrm>
          <a:off x="13935075" y="958850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450" name="楕円 449">
          <a:extLst>
            <a:ext uri="{FF2B5EF4-FFF2-40B4-BE49-F238E27FC236}">
              <a16:creationId xmlns:a16="http://schemas.microsoft.com/office/drawing/2014/main" id="{911D356C-13CC-4826-A02E-C0B715D77759}"/>
            </a:ext>
          </a:extLst>
        </xdr:cNvPr>
        <xdr:cNvSpPr/>
      </xdr:nvSpPr>
      <xdr:spPr>
        <a:xfrm>
          <a:off x="13096875" y="9503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28575</xdr:rowOff>
    </xdr:to>
    <xdr:cxnSp macro="">
      <xdr:nvCxnSpPr>
        <xdr:cNvPr id="451" name="直線コネクタ 450">
          <a:extLst>
            <a:ext uri="{FF2B5EF4-FFF2-40B4-BE49-F238E27FC236}">
              <a16:creationId xmlns:a16="http://schemas.microsoft.com/office/drawing/2014/main" id="{2B74BF48-4B9B-4A57-9A29-F9328B5CFDE6}"/>
            </a:ext>
          </a:extLst>
        </xdr:cNvPr>
        <xdr:cNvCxnSpPr/>
      </xdr:nvCxnSpPr>
      <xdr:spPr>
        <a:xfrm>
          <a:off x="13144500" y="9560560"/>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107315</xdr:rowOff>
    </xdr:from>
    <xdr:to>
      <xdr:col>72</xdr:col>
      <xdr:colOff>38100</xdr:colOff>
      <xdr:row>59</xdr:row>
      <xdr:rowOff>37465</xdr:rowOff>
    </xdr:to>
    <xdr:sp macro="" textlink="">
      <xdr:nvSpPr>
        <xdr:cNvPr id="452" name="楕円 451">
          <a:extLst>
            <a:ext uri="{FF2B5EF4-FFF2-40B4-BE49-F238E27FC236}">
              <a16:creationId xmlns:a16="http://schemas.microsoft.com/office/drawing/2014/main" id="{897486D2-2AD8-4A06-A9ED-BBE0DE27DE6F}"/>
            </a:ext>
          </a:extLst>
        </xdr:cNvPr>
        <xdr:cNvSpPr/>
      </xdr:nvSpPr>
      <xdr:spPr>
        <a:xfrm>
          <a:off x="12296775" y="9505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156210</xdr:rowOff>
    </xdr:from>
    <xdr:to>
      <xdr:col>76</xdr:col>
      <xdr:colOff>114300</xdr:colOff>
      <xdr:row>58</xdr:row>
      <xdr:rowOff>158115</xdr:rowOff>
    </xdr:to>
    <xdr:cxnSp macro="">
      <xdr:nvCxnSpPr>
        <xdr:cNvPr id="453" name="直線コネクタ 452">
          <a:extLst>
            <a:ext uri="{FF2B5EF4-FFF2-40B4-BE49-F238E27FC236}">
              <a16:creationId xmlns:a16="http://schemas.microsoft.com/office/drawing/2014/main" id="{408FC771-C01B-4F34-856B-E8685C0650CB}"/>
            </a:ext>
          </a:extLst>
        </xdr:cNvPr>
        <xdr:cNvCxnSpPr/>
      </xdr:nvCxnSpPr>
      <xdr:spPr>
        <a:xfrm flipV="1">
          <a:off x="12344400" y="956056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65405</xdr:rowOff>
    </xdr:from>
    <xdr:to>
      <xdr:col>67</xdr:col>
      <xdr:colOff>101600</xdr:colOff>
      <xdr:row>58</xdr:row>
      <xdr:rowOff>167005</xdr:rowOff>
    </xdr:to>
    <xdr:sp macro="" textlink="">
      <xdr:nvSpPr>
        <xdr:cNvPr id="454" name="楕円 453">
          <a:extLst>
            <a:ext uri="{FF2B5EF4-FFF2-40B4-BE49-F238E27FC236}">
              <a16:creationId xmlns:a16="http://schemas.microsoft.com/office/drawing/2014/main" id="{B0F03D9E-C2A2-424A-B47E-404B90F8F0FC}"/>
            </a:ext>
          </a:extLst>
        </xdr:cNvPr>
        <xdr:cNvSpPr/>
      </xdr:nvSpPr>
      <xdr:spPr>
        <a:xfrm>
          <a:off x="11487150" y="9469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116205</xdr:rowOff>
    </xdr:from>
    <xdr:to>
      <xdr:col>71</xdr:col>
      <xdr:colOff>177800</xdr:colOff>
      <xdr:row>58</xdr:row>
      <xdr:rowOff>158115</xdr:rowOff>
    </xdr:to>
    <xdr:cxnSp macro="">
      <xdr:nvCxnSpPr>
        <xdr:cNvPr id="455" name="直線コネクタ 454">
          <a:extLst>
            <a:ext uri="{FF2B5EF4-FFF2-40B4-BE49-F238E27FC236}">
              <a16:creationId xmlns:a16="http://schemas.microsoft.com/office/drawing/2014/main" id="{3C12877D-0F90-435B-B5B6-28E72DE56498}"/>
            </a:ext>
          </a:extLst>
        </xdr:cNvPr>
        <xdr:cNvCxnSpPr/>
      </xdr:nvCxnSpPr>
      <xdr:spPr>
        <a:xfrm>
          <a:off x="11534775" y="951738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33A60F34-F722-45E6-AACF-8ACEF64AF365}"/>
            </a:ext>
          </a:extLst>
        </xdr:cNvPr>
        <xdr:cNvSpPr txBox="1"/>
      </xdr:nvSpPr>
      <xdr:spPr>
        <a:xfrm>
          <a:off x="13745219" y="932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BBA59AD7-B593-44E1-B909-62162C860181}"/>
            </a:ext>
          </a:extLst>
        </xdr:cNvPr>
        <xdr:cNvSpPr txBox="1"/>
      </xdr:nvSpPr>
      <xdr:spPr>
        <a:xfrm>
          <a:off x="12964169" y="963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E59A8CC6-6B80-4E19-A8DB-2DB7661FB492}"/>
            </a:ext>
          </a:extLst>
        </xdr:cNvPr>
        <xdr:cNvSpPr txBox="1"/>
      </xdr:nvSpPr>
      <xdr:spPr>
        <a:xfrm>
          <a:off x="12164069"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57C124F7-885A-47BC-97CF-0683721EA201}"/>
            </a:ext>
          </a:extLst>
        </xdr:cNvPr>
        <xdr:cNvSpPr txBox="1"/>
      </xdr:nvSpPr>
      <xdr:spPr>
        <a:xfrm>
          <a:off x="11354444"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70502</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DC4FBC51-6D4E-4316-B7E7-B9650FFD4E29}"/>
            </a:ext>
          </a:extLst>
        </xdr:cNvPr>
        <xdr:cNvSpPr txBox="1"/>
      </xdr:nvSpPr>
      <xdr:spPr>
        <a:xfrm>
          <a:off x="13745219"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463E1D0E-FE43-4869-9ED1-4288ED3B34DF}"/>
            </a:ext>
          </a:extLst>
        </xdr:cNvPr>
        <xdr:cNvSpPr txBox="1"/>
      </xdr:nvSpPr>
      <xdr:spPr>
        <a:xfrm>
          <a:off x="12964169" y="928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53992</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98EA9625-8C01-490E-B13B-EA10CDB6EB8A}"/>
            </a:ext>
          </a:extLst>
        </xdr:cNvPr>
        <xdr:cNvSpPr txBox="1"/>
      </xdr:nvSpPr>
      <xdr:spPr>
        <a:xfrm>
          <a:off x="12164069" y="929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158132</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4169D5D4-D039-47F1-9CB1-9CDF0A180E55}"/>
            </a:ext>
          </a:extLst>
        </xdr:cNvPr>
        <xdr:cNvSpPr txBox="1"/>
      </xdr:nvSpPr>
      <xdr:spPr>
        <a:xfrm>
          <a:off x="113544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1C69B829-35BB-4E64-AA11-79207740AF8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664637DB-A305-4B52-8315-46988AB3CC8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F6FB2A56-8CD5-439B-A97F-AB9A38EA5AA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6EE66F18-60FB-4991-9A44-B04EBE5067D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9C0A28D7-488C-43AD-BD32-FCB1333262D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44492D8D-7303-4B1A-89CC-E9DF0AD2A41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58A6AAD2-649D-4128-9FDF-978F038346A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0F107A11-C980-450A-BBF5-FCBF424FD0C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C02E75A5-722D-4B49-91C8-908BACA3229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8E4D0DBA-8237-426C-B934-FBE16883C5F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6677D2BB-0FDF-4C15-A3C9-50BC77A80280}"/>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DEC13A34-A2C6-43FB-BBCB-9862D66BBD61}"/>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89A937B9-0933-41A4-BD39-176083F561A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186F3C62-1EBC-427B-B123-F985DBDAF44F}"/>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ADD7816E-4E44-4928-A991-B27EEDBCDFC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DC14CB69-3AF4-430D-88C2-CEEA2752D37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6369865C-4E80-4553-9952-56D2BFE87BE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7DA38D70-0498-42F1-B8D7-E20986A03DF9}"/>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5F6F602D-33DF-4D3C-9EE3-0C53FB5A704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38984870-3C07-4A6B-A86F-6C08D0AE44F2}"/>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51277FF7-714C-41F5-A6CE-12B0BC4A996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4CFE51AB-B40F-44C5-A5B3-23584764B4D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5833AAB1-1E28-411B-AD8C-BF2E8FB0720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87" name="直線コネクタ 486">
          <a:extLst>
            <a:ext uri="{FF2B5EF4-FFF2-40B4-BE49-F238E27FC236}">
              <a16:creationId xmlns:a16="http://schemas.microsoft.com/office/drawing/2014/main" id="{3C788C13-514D-4522-B881-AA5AF259FC03}"/>
            </a:ext>
          </a:extLst>
        </xdr:cNvPr>
        <xdr:cNvCxnSpPr/>
      </xdr:nvCxnSpPr>
      <xdr:spPr>
        <a:xfrm flipV="1">
          <a:off x="19954239" y="9077325"/>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3CB50B5B-341B-4EA3-BD1A-DF73F8947BE2}"/>
            </a:ext>
          </a:extLst>
        </xdr:cNvPr>
        <xdr:cNvSpPr txBox="1"/>
      </xdr:nvSpPr>
      <xdr:spPr>
        <a:xfrm>
          <a:off x="19992975" y="1043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89" name="直線コネクタ 488">
          <a:extLst>
            <a:ext uri="{FF2B5EF4-FFF2-40B4-BE49-F238E27FC236}">
              <a16:creationId xmlns:a16="http://schemas.microsoft.com/office/drawing/2014/main" id="{984231FC-A6AF-41F1-BC31-439C47140E8F}"/>
            </a:ext>
          </a:extLst>
        </xdr:cNvPr>
        <xdr:cNvCxnSpPr/>
      </xdr:nvCxnSpPr>
      <xdr:spPr>
        <a:xfrm>
          <a:off x="19878675" y="104273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9F512283-0A46-46CC-A9B2-C4E26859AFB6}"/>
            </a:ext>
          </a:extLst>
        </xdr:cNvPr>
        <xdr:cNvSpPr txBox="1"/>
      </xdr:nvSpPr>
      <xdr:spPr>
        <a:xfrm>
          <a:off x="19992975" y="886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1" name="直線コネクタ 490">
          <a:extLst>
            <a:ext uri="{FF2B5EF4-FFF2-40B4-BE49-F238E27FC236}">
              <a16:creationId xmlns:a16="http://schemas.microsoft.com/office/drawing/2014/main" id="{6D1BA1DC-CC10-4C8E-B8A0-C77581E7325F}"/>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A5D6E21E-6F43-424C-BAE6-E7F821C0BB7F}"/>
            </a:ext>
          </a:extLst>
        </xdr:cNvPr>
        <xdr:cNvSpPr txBox="1"/>
      </xdr:nvSpPr>
      <xdr:spPr>
        <a:xfrm>
          <a:off x="19992975" y="10078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3" name="フローチャート: 判断 492">
          <a:extLst>
            <a:ext uri="{FF2B5EF4-FFF2-40B4-BE49-F238E27FC236}">
              <a16:creationId xmlns:a16="http://schemas.microsoft.com/office/drawing/2014/main" id="{EAA60D21-8FEE-4012-AA4D-273D88991694}"/>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4" name="フローチャート: 判断 493">
          <a:extLst>
            <a:ext uri="{FF2B5EF4-FFF2-40B4-BE49-F238E27FC236}">
              <a16:creationId xmlns:a16="http://schemas.microsoft.com/office/drawing/2014/main" id="{4A356E85-4704-4E75-81C9-AE1B32515923}"/>
            </a:ext>
          </a:extLst>
        </xdr:cNvPr>
        <xdr:cNvSpPr/>
      </xdr:nvSpPr>
      <xdr:spPr>
        <a:xfrm>
          <a:off x="19154775" y="10095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5" name="フローチャート: 判断 494">
          <a:extLst>
            <a:ext uri="{FF2B5EF4-FFF2-40B4-BE49-F238E27FC236}">
              <a16:creationId xmlns:a16="http://schemas.microsoft.com/office/drawing/2014/main" id="{A6AB90B5-082D-46A6-9528-00136F576BB0}"/>
            </a:ext>
          </a:extLst>
        </xdr:cNvPr>
        <xdr:cNvSpPr/>
      </xdr:nvSpPr>
      <xdr:spPr>
        <a:xfrm>
          <a:off x="18345150" y="10125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496" name="フローチャート: 判断 495">
          <a:extLst>
            <a:ext uri="{FF2B5EF4-FFF2-40B4-BE49-F238E27FC236}">
              <a16:creationId xmlns:a16="http://schemas.microsoft.com/office/drawing/2014/main" id="{16AAE8C5-95FF-4A1E-B130-70B9C379296A}"/>
            </a:ext>
          </a:extLst>
        </xdr:cNvPr>
        <xdr:cNvSpPr/>
      </xdr:nvSpPr>
      <xdr:spPr>
        <a:xfrm>
          <a:off x="17554575" y="101371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7" name="フローチャート: 判断 496">
          <a:extLst>
            <a:ext uri="{FF2B5EF4-FFF2-40B4-BE49-F238E27FC236}">
              <a16:creationId xmlns:a16="http://schemas.microsoft.com/office/drawing/2014/main" id="{3B04282C-1BD5-4E55-B94C-57BC398EADC9}"/>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309E0299-03D9-455A-923D-8BE73ABCA52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DC7CA747-08EF-4AAF-9A56-649FC6B2643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6EAC7982-D1D2-4912-823F-0E527887A88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6CB59F49-192A-49F8-A183-824F704CB47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5D1B9E1-7C99-4609-B478-486EF300E6A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03" name="楕円 502">
          <a:extLst>
            <a:ext uri="{FF2B5EF4-FFF2-40B4-BE49-F238E27FC236}">
              <a16:creationId xmlns:a16="http://schemas.microsoft.com/office/drawing/2014/main" id="{06C6903F-7C58-4ACB-B323-F9F27F75C5BE}"/>
            </a:ext>
          </a:extLst>
        </xdr:cNvPr>
        <xdr:cNvSpPr/>
      </xdr:nvSpPr>
      <xdr:spPr>
        <a:xfrm>
          <a:off x="19897725" y="9888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17797</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8AA845D8-5438-4255-BA3B-B76BA1998CF8}"/>
            </a:ext>
          </a:extLst>
        </xdr:cNvPr>
        <xdr:cNvSpPr txBox="1"/>
      </xdr:nvSpPr>
      <xdr:spPr>
        <a:xfrm>
          <a:off x="19992975" y="974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162560</xdr:rowOff>
    </xdr:from>
    <xdr:to>
      <xdr:col>112</xdr:col>
      <xdr:colOff>38100</xdr:colOff>
      <xdr:row>61</xdr:row>
      <xdr:rowOff>92710</xdr:rowOff>
    </xdr:to>
    <xdr:sp macro="" textlink="">
      <xdr:nvSpPr>
        <xdr:cNvPr id="505" name="楕円 504">
          <a:extLst>
            <a:ext uri="{FF2B5EF4-FFF2-40B4-BE49-F238E27FC236}">
              <a16:creationId xmlns:a16="http://schemas.microsoft.com/office/drawing/2014/main" id="{F1F8F041-F0A1-412D-B50D-027960F98F17}"/>
            </a:ext>
          </a:extLst>
        </xdr:cNvPr>
        <xdr:cNvSpPr/>
      </xdr:nvSpPr>
      <xdr:spPr>
        <a:xfrm>
          <a:off x="19154775" y="98844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41910</xdr:rowOff>
    </xdr:from>
    <xdr:to>
      <xdr:col>116</xdr:col>
      <xdr:colOff>63500</xdr:colOff>
      <xdr:row>61</xdr:row>
      <xdr:rowOff>45720</xdr:rowOff>
    </xdr:to>
    <xdr:cxnSp macro="">
      <xdr:nvCxnSpPr>
        <xdr:cNvPr id="506" name="直線コネクタ 505">
          <a:extLst>
            <a:ext uri="{FF2B5EF4-FFF2-40B4-BE49-F238E27FC236}">
              <a16:creationId xmlns:a16="http://schemas.microsoft.com/office/drawing/2014/main" id="{C1A6C105-43FC-4F5C-BFC8-E0CC988E3DFA}"/>
            </a:ext>
          </a:extLst>
        </xdr:cNvPr>
        <xdr:cNvCxnSpPr/>
      </xdr:nvCxnSpPr>
      <xdr:spPr>
        <a:xfrm>
          <a:off x="19202400" y="9932035"/>
          <a:ext cx="7524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161290</xdr:rowOff>
    </xdr:from>
    <xdr:to>
      <xdr:col>107</xdr:col>
      <xdr:colOff>101600</xdr:colOff>
      <xdr:row>61</xdr:row>
      <xdr:rowOff>91440</xdr:rowOff>
    </xdr:to>
    <xdr:sp macro="" textlink="">
      <xdr:nvSpPr>
        <xdr:cNvPr id="507" name="楕円 506">
          <a:extLst>
            <a:ext uri="{FF2B5EF4-FFF2-40B4-BE49-F238E27FC236}">
              <a16:creationId xmlns:a16="http://schemas.microsoft.com/office/drawing/2014/main" id="{D070139D-D372-4692-B696-A2B8FA2549CF}"/>
            </a:ext>
          </a:extLst>
        </xdr:cNvPr>
        <xdr:cNvSpPr/>
      </xdr:nvSpPr>
      <xdr:spPr>
        <a:xfrm>
          <a:off x="18345150" y="988949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40640</xdr:rowOff>
    </xdr:from>
    <xdr:to>
      <xdr:col>111</xdr:col>
      <xdr:colOff>177800</xdr:colOff>
      <xdr:row>61</xdr:row>
      <xdr:rowOff>41910</xdr:rowOff>
    </xdr:to>
    <xdr:cxnSp macro="">
      <xdr:nvCxnSpPr>
        <xdr:cNvPr id="508" name="直線コネクタ 507">
          <a:extLst>
            <a:ext uri="{FF2B5EF4-FFF2-40B4-BE49-F238E27FC236}">
              <a16:creationId xmlns:a16="http://schemas.microsoft.com/office/drawing/2014/main" id="{D529B7D7-AF5C-4E9B-8609-4EEC138A8665}"/>
            </a:ext>
          </a:extLst>
        </xdr:cNvPr>
        <xdr:cNvCxnSpPr/>
      </xdr:nvCxnSpPr>
      <xdr:spPr>
        <a:xfrm>
          <a:off x="18392775" y="9927590"/>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154940</xdr:rowOff>
    </xdr:from>
    <xdr:to>
      <xdr:col>102</xdr:col>
      <xdr:colOff>165100</xdr:colOff>
      <xdr:row>61</xdr:row>
      <xdr:rowOff>85090</xdr:rowOff>
    </xdr:to>
    <xdr:sp macro="" textlink="">
      <xdr:nvSpPr>
        <xdr:cNvPr id="509" name="楕円 508">
          <a:extLst>
            <a:ext uri="{FF2B5EF4-FFF2-40B4-BE49-F238E27FC236}">
              <a16:creationId xmlns:a16="http://schemas.microsoft.com/office/drawing/2014/main" id="{2A320CAB-5B33-4821-A9EC-4A1F7BDB7C22}"/>
            </a:ext>
          </a:extLst>
        </xdr:cNvPr>
        <xdr:cNvSpPr/>
      </xdr:nvSpPr>
      <xdr:spPr>
        <a:xfrm>
          <a:off x="17554575" y="9879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34290</xdr:rowOff>
    </xdr:from>
    <xdr:to>
      <xdr:col>107</xdr:col>
      <xdr:colOff>50800</xdr:colOff>
      <xdr:row>61</xdr:row>
      <xdr:rowOff>40640</xdr:rowOff>
    </xdr:to>
    <xdr:cxnSp macro="">
      <xdr:nvCxnSpPr>
        <xdr:cNvPr id="510" name="直線コネクタ 509">
          <a:extLst>
            <a:ext uri="{FF2B5EF4-FFF2-40B4-BE49-F238E27FC236}">
              <a16:creationId xmlns:a16="http://schemas.microsoft.com/office/drawing/2014/main" id="{69E1493C-A416-4192-8C56-2A6A0563FFC3}"/>
            </a:ext>
          </a:extLst>
        </xdr:cNvPr>
        <xdr:cNvCxnSpPr/>
      </xdr:nvCxnSpPr>
      <xdr:spPr>
        <a:xfrm>
          <a:off x="17602200" y="9918065"/>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153670</xdr:rowOff>
    </xdr:from>
    <xdr:to>
      <xdr:col>98</xdr:col>
      <xdr:colOff>38100</xdr:colOff>
      <xdr:row>61</xdr:row>
      <xdr:rowOff>83820</xdr:rowOff>
    </xdr:to>
    <xdr:sp macro="" textlink="">
      <xdr:nvSpPr>
        <xdr:cNvPr id="511" name="楕円 510">
          <a:extLst>
            <a:ext uri="{FF2B5EF4-FFF2-40B4-BE49-F238E27FC236}">
              <a16:creationId xmlns:a16="http://schemas.microsoft.com/office/drawing/2014/main" id="{7B233175-6A4B-41F8-AACF-400C7C76C6B2}"/>
            </a:ext>
          </a:extLst>
        </xdr:cNvPr>
        <xdr:cNvSpPr/>
      </xdr:nvSpPr>
      <xdr:spPr>
        <a:xfrm>
          <a:off x="16754475" y="9878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33020</xdr:rowOff>
    </xdr:from>
    <xdr:to>
      <xdr:col>102</xdr:col>
      <xdr:colOff>114300</xdr:colOff>
      <xdr:row>61</xdr:row>
      <xdr:rowOff>34290</xdr:rowOff>
    </xdr:to>
    <xdr:cxnSp macro="">
      <xdr:nvCxnSpPr>
        <xdr:cNvPr id="512" name="直線コネクタ 511">
          <a:extLst>
            <a:ext uri="{FF2B5EF4-FFF2-40B4-BE49-F238E27FC236}">
              <a16:creationId xmlns:a16="http://schemas.microsoft.com/office/drawing/2014/main" id="{DDA4CE42-36C7-4186-B9A4-1D18B160BADB}"/>
            </a:ext>
          </a:extLst>
        </xdr:cNvPr>
        <xdr:cNvCxnSpPr/>
      </xdr:nvCxnSpPr>
      <xdr:spPr>
        <a:xfrm>
          <a:off x="16802100" y="991679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513" name="n_1aveValue【保健センター・保健所】&#10;一人当たり面積">
          <a:extLst>
            <a:ext uri="{FF2B5EF4-FFF2-40B4-BE49-F238E27FC236}">
              <a16:creationId xmlns:a16="http://schemas.microsoft.com/office/drawing/2014/main" id="{EAEDC545-D842-43EE-BE09-C3D309521683}"/>
            </a:ext>
          </a:extLst>
        </xdr:cNvPr>
        <xdr:cNvSpPr txBox="1"/>
      </xdr:nvSpPr>
      <xdr:spPr>
        <a:xfrm>
          <a:off x="18983402"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514" name="n_2aveValue【保健センター・保健所】&#10;一人当たり面積">
          <a:extLst>
            <a:ext uri="{FF2B5EF4-FFF2-40B4-BE49-F238E27FC236}">
              <a16:creationId xmlns:a16="http://schemas.microsoft.com/office/drawing/2014/main" id="{39849C3F-689C-428C-AD5A-89B31F411202}"/>
            </a:ext>
          </a:extLst>
        </xdr:cNvPr>
        <xdr:cNvSpPr txBox="1"/>
      </xdr:nvSpPr>
      <xdr:spPr>
        <a:xfrm>
          <a:off x="181833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515" name="n_3aveValue【保健センター・保健所】&#10;一人当たり面積">
          <a:extLst>
            <a:ext uri="{FF2B5EF4-FFF2-40B4-BE49-F238E27FC236}">
              <a16:creationId xmlns:a16="http://schemas.microsoft.com/office/drawing/2014/main" id="{3718DC5D-D779-4C6D-9CA2-F386B78128DD}"/>
            </a:ext>
          </a:extLst>
        </xdr:cNvPr>
        <xdr:cNvSpPr txBox="1"/>
      </xdr:nvSpPr>
      <xdr:spPr>
        <a:xfrm>
          <a:off x="17383202" y="1022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16" name="n_4aveValue【保健センター・保健所】&#10;一人当たり面積">
          <a:extLst>
            <a:ext uri="{FF2B5EF4-FFF2-40B4-BE49-F238E27FC236}">
              <a16:creationId xmlns:a16="http://schemas.microsoft.com/office/drawing/2014/main" id="{BC0FF223-43E4-42EF-92AF-8368C16937EF}"/>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109237</xdr:rowOff>
    </xdr:from>
    <xdr:ext cx="469744" cy="259045"/>
    <xdr:sp macro="" textlink="">
      <xdr:nvSpPr>
        <xdr:cNvPr id="517" name="n_1mainValue【保健センター・保健所】&#10;一人当たり面積">
          <a:extLst>
            <a:ext uri="{FF2B5EF4-FFF2-40B4-BE49-F238E27FC236}">
              <a16:creationId xmlns:a16="http://schemas.microsoft.com/office/drawing/2014/main" id="{9CB421E5-AF29-4BF2-A4BF-5907762FF434}"/>
            </a:ext>
          </a:extLst>
        </xdr:cNvPr>
        <xdr:cNvSpPr txBox="1"/>
      </xdr:nvSpPr>
      <xdr:spPr>
        <a:xfrm>
          <a:off x="18983402" y="966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107967</xdr:rowOff>
    </xdr:from>
    <xdr:ext cx="469744" cy="259045"/>
    <xdr:sp macro="" textlink="">
      <xdr:nvSpPr>
        <xdr:cNvPr id="518" name="n_2mainValue【保健センター・保健所】&#10;一人当たり面積">
          <a:extLst>
            <a:ext uri="{FF2B5EF4-FFF2-40B4-BE49-F238E27FC236}">
              <a16:creationId xmlns:a16="http://schemas.microsoft.com/office/drawing/2014/main" id="{2C3CEF2A-F164-4E16-B6A2-FEA9295062CF}"/>
            </a:ext>
          </a:extLst>
        </xdr:cNvPr>
        <xdr:cNvSpPr txBox="1"/>
      </xdr:nvSpPr>
      <xdr:spPr>
        <a:xfrm>
          <a:off x="18183302" y="966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101617</xdr:rowOff>
    </xdr:from>
    <xdr:ext cx="469744" cy="259045"/>
    <xdr:sp macro="" textlink="">
      <xdr:nvSpPr>
        <xdr:cNvPr id="519" name="n_3mainValue【保健センター・保健所】&#10;一人当たり面積">
          <a:extLst>
            <a:ext uri="{FF2B5EF4-FFF2-40B4-BE49-F238E27FC236}">
              <a16:creationId xmlns:a16="http://schemas.microsoft.com/office/drawing/2014/main" id="{A800ED7C-6A36-48BB-AB28-719D9F54F931}"/>
            </a:ext>
          </a:extLst>
        </xdr:cNvPr>
        <xdr:cNvSpPr txBox="1"/>
      </xdr:nvSpPr>
      <xdr:spPr>
        <a:xfrm>
          <a:off x="17383202" y="966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100347</xdr:rowOff>
    </xdr:from>
    <xdr:ext cx="469744" cy="259045"/>
    <xdr:sp macro="" textlink="">
      <xdr:nvSpPr>
        <xdr:cNvPr id="520" name="n_4mainValue【保健センター・保健所】&#10;一人当たり面積">
          <a:extLst>
            <a:ext uri="{FF2B5EF4-FFF2-40B4-BE49-F238E27FC236}">
              <a16:creationId xmlns:a16="http://schemas.microsoft.com/office/drawing/2014/main" id="{C0A304AB-6FD7-4A3C-9460-10830AE9D343}"/>
            </a:ext>
          </a:extLst>
        </xdr:cNvPr>
        <xdr:cNvSpPr txBox="1"/>
      </xdr:nvSpPr>
      <xdr:spPr>
        <a:xfrm>
          <a:off x="16592627" y="966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EBDA8673-152C-4E39-A1F5-6DB60E6C99C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1292FA77-4129-4724-92C0-D0CF35E8190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18020780-3BBE-4A04-B3C4-DA93E39CD84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30318FD3-A37C-4DF9-82AE-8325BD491E3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8F8099E5-AFB2-4823-9C57-BBE26EAB263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8C50CD4E-86BF-46BE-8131-1B231A54A1C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18D8E66E-74F7-461B-ACF9-2BD8770F3C8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B3B7FF79-C6C9-4AD5-8EBC-2A7F9097A040}"/>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707C01B4-5BC4-4427-B704-05A936505E8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A48CD562-2F30-4B2A-81D5-AB0D35DE463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70DDE995-F684-4538-B7F4-A12C7D60A31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EBD49F93-36C7-474B-BC3D-25BBE4EB067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42493C0F-99EB-4135-BF6A-5D10419FA65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3CD6CF17-BBB8-4B28-84ED-E8D966D2ABF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01FEE230-E799-492F-BCA7-AAF6688F74A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A7C08EF9-E607-4D08-8A88-8CB02A58B11B}"/>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B0AC2FA1-894C-44DF-A7EA-4F5065D087F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0F832408-F99B-413F-A6F3-FD8B355BD5F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A3899BB3-8592-4328-8092-0CD5C220F84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57543E6D-515C-4698-B003-611B03BA603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0566B231-9AB3-4A8C-B9BD-49811764206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9C43C0B7-479B-4076-BFD6-C44394E0EC6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D0144EE9-3F39-4F72-868B-57D5274CB87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04EDCBEF-6D18-4BD4-809D-674866C881F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CEBEEE86-45F3-4BDE-94F5-54F48A18AE6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83C7D4FA-AB1D-4C71-BA29-C16293CE6FA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0748A16E-A0F4-485B-ACC7-40C1DA16797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a:extLst>
            <a:ext uri="{FF2B5EF4-FFF2-40B4-BE49-F238E27FC236}">
              <a16:creationId xmlns:a16="http://schemas.microsoft.com/office/drawing/2014/main" id="{8A628771-B0BB-4BA9-B509-7DA2EB3F420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a:extLst>
            <a:ext uri="{FF2B5EF4-FFF2-40B4-BE49-F238E27FC236}">
              <a16:creationId xmlns:a16="http://schemas.microsoft.com/office/drawing/2014/main" id="{30C112D9-C4FC-4B2A-95B4-73B361FDBE5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a:extLst>
            <a:ext uri="{FF2B5EF4-FFF2-40B4-BE49-F238E27FC236}">
              <a16:creationId xmlns:a16="http://schemas.microsoft.com/office/drawing/2014/main" id="{99EA9229-FEBB-4C97-817C-303E3C28C64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a:extLst>
            <a:ext uri="{FF2B5EF4-FFF2-40B4-BE49-F238E27FC236}">
              <a16:creationId xmlns:a16="http://schemas.microsoft.com/office/drawing/2014/main" id="{6EB3F858-3B26-4850-8AC6-CBA02F721D7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a:extLst>
            <a:ext uri="{FF2B5EF4-FFF2-40B4-BE49-F238E27FC236}">
              <a16:creationId xmlns:a16="http://schemas.microsoft.com/office/drawing/2014/main" id="{5F97B944-CDCF-42B4-AC3B-32292E7243D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a:extLst>
            <a:ext uri="{FF2B5EF4-FFF2-40B4-BE49-F238E27FC236}">
              <a16:creationId xmlns:a16="http://schemas.microsoft.com/office/drawing/2014/main" id="{62147066-E459-4579-AFFF-0E8C666E47F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a:extLst>
            <a:ext uri="{FF2B5EF4-FFF2-40B4-BE49-F238E27FC236}">
              <a16:creationId xmlns:a16="http://schemas.microsoft.com/office/drawing/2014/main" id="{BFC5D8B8-92DE-4C76-BABB-DF68AE27696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a:extLst>
            <a:ext uri="{FF2B5EF4-FFF2-40B4-BE49-F238E27FC236}">
              <a16:creationId xmlns:a16="http://schemas.microsoft.com/office/drawing/2014/main" id="{4DB4A737-7D93-4FD4-A5B8-4F78FBCC7337}"/>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a:extLst>
            <a:ext uri="{FF2B5EF4-FFF2-40B4-BE49-F238E27FC236}">
              <a16:creationId xmlns:a16="http://schemas.microsoft.com/office/drawing/2014/main" id="{C6AC6687-85E2-47EB-ACB1-EF7C0A9A67C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a:extLst>
            <a:ext uri="{FF2B5EF4-FFF2-40B4-BE49-F238E27FC236}">
              <a16:creationId xmlns:a16="http://schemas.microsoft.com/office/drawing/2014/main" id="{CDF1AE46-7A03-4489-B9AF-5F94F85753F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a:extLst>
            <a:ext uri="{FF2B5EF4-FFF2-40B4-BE49-F238E27FC236}">
              <a16:creationId xmlns:a16="http://schemas.microsoft.com/office/drawing/2014/main" id="{FDB3B4D9-E264-48E2-AB47-50B1758AF82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a:extLst>
            <a:ext uri="{FF2B5EF4-FFF2-40B4-BE49-F238E27FC236}">
              <a16:creationId xmlns:a16="http://schemas.microsoft.com/office/drawing/2014/main" id="{E1BC2C3C-7AC2-445E-AB91-31525552AF3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E7A6F797-5183-45F2-B362-AD877318C41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2D4F7151-E65A-476E-A906-0A2B9584192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62" name="直線コネクタ 561">
          <a:extLst>
            <a:ext uri="{FF2B5EF4-FFF2-40B4-BE49-F238E27FC236}">
              <a16:creationId xmlns:a16="http://schemas.microsoft.com/office/drawing/2014/main" id="{1249102D-B865-4FAC-AF6B-A64C8B3BF4DF}"/>
            </a:ext>
          </a:extLst>
        </xdr:cNvPr>
        <xdr:cNvCxnSpPr/>
      </xdr:nvCxnSpPr>
      <xdr:spPr>
        <a:xfrm flipV="1">
          <a:off x="14696439" y="1629546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63" name="【庁舎】&#10;有形固定資産減価償却率最小値テキスト">
          <a:extLst>
            <a:ext uri="{FF2B5EF4-FFF2-40B4-BE49-F238E27FC236}">
              <a16:creationId xmlns:a16="http://schemas.microsoft.com/office/drawing/2014/main" id="{62FECDB6-A9CB-4FE5-85EC-E425FC3BD9D4}"/>
            </a:ext>
          </a:extLst>
        </xdr:cNvPr>
        <xdr:cNvSpPr txBox="1"/>
      </xdr:nvSpPr>
      <xdr:spPr>
        <a:xfrm>
          <a:off x="14735175"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64" name="直線コネクタ 563">
          <a:extLst>
            <a:ext uri="{FF2B5EF4-FFF2-40B4-BE49-F238E27FC236}">
              <a16:creationId xmlns:a16="http://schemas.microsoft.com/office/drawing/2014/main" id="{93D770F2-E0B2-4892-A8B0-1C684B64DE41}"/>
            </a:ext>
          </a:extLst>
        </xdr:cNvPr>
        <xdr:cNvCxnSpPr/>
      </xdr:nvCxnSpPr>
      <xdr:spPr>
        <a:xfrm>
          <a:off x="14611350" y="17840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5" name="【庁舎】&#10;有形固定資産減価償却率最大値テキスト">
          <a:extLst>
            <a:ext uri="{FF2B5EF4-FFF2-40B4-BE49-F238E27FC236}">
              <a16:creationId xmlns:a16="http://schemas.microsoft.com/office/drawing/2014/main" id="{76A879E9-1318-4F31-82A5-023A9CAA8C30}"/>
            </a:ext>
          </a:extLst>
        </xdr:cNvPr>
        <xdr:cNvSpPr txBox="1"/>
      </xdr:nvSpPr>
      <xdr:spPr>
        <a:xfrm>
          <a:off x="14735175" y="160706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6" name="直線コネクタ 565">
          <a:extLst>
            <a:ext uri="{FF2B5EF4-FFF2-40B4-BE49-F238E27FC236}">
              <a16:creationId xmlns:a16="http://schemas.microsoft.com/office/drawing/2014/main" id="{51E2206F-146B-4A6C-A623-0B7B60DF660D}"/>
            </a:ext>
          </a:extLst>
        </xdr:cNvPr>
        <xdr:cNvCxnSpPr/>
      </xdr:nvCxnSpPr>
      <xdr:spPr>
        <a:xfrm>
          <a:off x="14611350" y="16295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67" name="【庁舎】&#10;有形固定資産減価償却率平均値テキスト">
          <a:extLst>
            <a:ext uri="{FF2B5EF4-FFF2-40B4-BE49-F238E27FC236}">
              <a16:creationId xmlns:a16="http://schemas.microsoft.com/office/drawing/2014/main" id="{E5E23C53-0B3B-4F99-B4A7-A69F43B6E3D0}"/>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68" name="フローチャート: 判断 567">
          <a:extLst>
            <a:ext uri="{FF2B5EF4-FFF2-40B4-BE49-F238E27FC236}">
              <a16:creationId xmlns:a16="http://schemas.microsoft.com/office/drawing/2014/main" id="{A4963166-7E0C-4089-A640-1892CCCE29CE}"/>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69" name="フローチャート: 判断 568">
          <a:extLst>
            <a:ext uri="{FF2B5EF4-FFF2-40B4-BE49-F238E27FC236}">
              <a16:creationId xmlns:a16="http://schemas.microsoft.com/office/drawing/2014/main" id="{202B1892-0082-492F-AC1A-5901792EA0BE}"/>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0" name="フローチャート: 判断 569">
          <a:extLst>
            <a:ext uri="{FF2B5EF4-FFF2-40B4-BE49-F238E27FC236}">
              <a16:creationId xmlns:a16="http://schemas.microsoft.com/office/drawing/2014/main" id="{7CFC44A0-A22B-40C2-B5B9-FD36677482BD}"/>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1" name="フローチャート: 判断 570">
          <a:extLst>
            <a:ext uri="{FF2B5EF4-FFF2-40B4-BE49-F238E27FC236}">
              <a16:creationId xmlns:a16="http://schemas.microsoft.com/office/drawing/2014/main" id="{48597D5A-F1AF-40DC-BB6B-318D20DEAFBF}"/>
            </a:ext>
          </a:extLst>
        </xdr:cNvPr>
        <xdr:cNvSpPr/>
      </xdr:nvSpPr>
      <xdr:spPr>
        <a:xfrm>
          <a:off x="12296775" y="170398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72" name="フローチャート: 判断 571">
          <a:extLst>
            <a:ext uri="{FF2B5EF4-FFF2-40B4-BE49-F238E27FC236}">
              <a16:creationId xmlns:a16="http://schemas.microsoft.com/office/drawing/2014/main" id="{EE265212-89FD-46BC-B166-199BD45629B3}"/>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D9502404-F919-4307-A2D4-7BD8FCDB8D0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699BAC57-388C-4EFC-85ED-2C094B9CBB8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85A91D34-19F2-4659-8B90-3F228ADDBE8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C227FBC0-E72F-41B6-A6B7-C12AB08E159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C2D56DF0-8AFE-47DA-87BA-647A871EAC6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578" name="楕円 577">
          <a:extLst>
            <a:ext uri="{FF2B5EF4-FFF2-40B4-BE49-F238E27FC236}">
              <a16:creationId xmlns:a16="http://schemas.microsoft.com/office/drawing/2014/main" id="{13AAD3B9-2F9F-4E56-B07D-795AA8E3216F}"/>
            </a:ext>
          </a:extLst>
        </xdr:cNvPr>
        <xdr:cNvSpPr/>
      </xdr:nvSpPr>
      <xdr:spPr>
        <a:xfrm>
          <a:off x="14649450" y="17666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97082</xdr:rowOff>
    </xdr:from>
    <xdr:ext cx="405111" cy="259045"/>
    <xdr:sp macro="" textlink="">
      <xdr:nvSpPr>
        <xdr:cNvPr id="579" name="【庁舎】&#10;有形固定資産減価償却率該当値テキスト">
          <a:extLst>
            <a:ext uri="{FF2B5EF4-FFF2-40B4-BE49-F238E27FC236}">
              <a16:creationId xmlns:a16="http://schemas.microsoft.com/office/drawing/2014/main" id="{9A7A1F22-C940-411C-BC0C-BFECC10C4EED}"/>
            </a:ext>
          </a:extLst>
        </xdr:cNvPr>
        <xdr:cNvSpPr txBox="1"/>
      </xdr:nvSpPr>
      <xdr:spPr>
        <a:xfrm>
          <a:off x="14735175" y="1758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xdr:rowOff>
    </xdr:from>
    <xdr:to>
      <xdr:col>81</xdr:col>
      <xdr:colOff>101600</xdr:colOff>
      <xdr:row>108</xdr:row>
      <xdr:rowOff>117202</xdr:rowOff>
    </xdr:to>
    <xdr:sp macro="" textlink="">
      <xdr:nvSpPr>
        <xdr:cNvPr id="580" name="楕円 579">
          <a:extLst>
            <a:ext uri="{FF2B5EF4-FFF2-40B4-BE49-F238E27FC236}">
              <a16:creationId xmlns:a16="http://schemas.microsoft.com/office/drawing/2014/main" id="{73E8554D-2739-4EBF-ACDD-52F669FC2117}"/>
            </a:ext>
          </a:extLst>
        </xdr:cNvPr>
        <xdr:cNvSpPr/>
      </xdr:nvSpPr>
      <xdr:spPr>
        <a:xfrm>
          <a:off x="13887450" y="176717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61505</xdr:rowOff>
    </xdr:from>
    <xdr:to>
      <xdr:col>85</xdr:col>
      <xdr:colOff>127000</xdr:colOff>
      <xdr:row>108</xdr:row>
      <xdr:rowOff>66402</xdr:rowOff>
    </xdr:to>
    <xdr:cxnSp macro="">
      <xdr:nvCxnSpPr>
        <xdr:cNvPr id="581" name="直線コネクタ 580">
          <a:extLst>
            <a:ext uri="{FF2B5EF4-FFF2-40B4-BE49-F238E27FC236}">
              <a16:creationId xmlns:a16="http://schemas.microsoft.com/office/drawing/2014/main" id="{1C99783B-33A4-4D04-BBE8-D2A943EB29F8}"/>
            </a:ext>
          </a:extLst>
        </xdr:cNvPr>
        <xdr:cNvCxnSpPr/>
      </xdr:nvCxnSpPr>
      <xdr:spPr>
        <a:xfrm flipV="1">
          <a:off x="13935075" y="17724030"/>
          <a:ext cx="762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40095</xdr:rowOff>
    </xdr:from>
    <xdr:to>
      <xdr:col>76</xdr:col>
      <xdr:colOff>165100</xdr:colOff>
      <xdr:row>108</xdr:row>
      <xdr:rowOff>141695</xdr:rowOff>
    </xdr:to>
    <xdr:sp macro="" textlink="">
      <xdr:nvSpPr>
        <xdr:cNvPr id="582" name="楕円 581">
          <a:extLst>
            <a:ext uri="{FF2B5EF4-FFF2-40B4-BE49-F238E27FC236}">
              <a16:creationId xmlns:a16="http://schemas.microsoft.com/office/drawing/2014/main" id="{A7353314-A1AE-4B5E-B79C-3BEEB40730C4}"/>
            </a:ext>
          </a:extLst>
        </xdr:cNvPr>
        <xdr:cNvSpPr/>
      </xdr:nvSpPr>
      <xdr:spPr>
        <a:xfrm>
          <a:off x="13096875" y="176994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66402</xdr:rowOff>
    </xdr:from>
    <xdr:to>
      <xdr:col>81</xdr:col>
      <xdr:colOff>50800</xdr:colOff>
      <xdr:row>108</xdr:row>
      <xdr:rowOff>90895</xdr:rowOff>
    </xdr:to>
    <xdr:cxnSp macro="">
      <xdr:nvCxnSpPr>
        <xdr:cNvPr id="583" name="直線コネクタ 582">
          <a:extLst>
            <a:ext uri="{FF2B5EF4-FFF2-40B4-BE49-F238E27FC236}">
              <a16:creationId xmlns:a16="http://schemas.microsoft.com/office/drawing/2014/main" id="{20E8998C-2BF7-4715-B6FE-A645BA94A402}"/>
            </a:ext>
          </a:extLst>
        </xdr:cNvPr>
        <xdr:cNvCxnSpPr/>
      </xdr:nvCxnSpPr>
      <xdr:spPr>
        <a:xfrm flipV="1">
          <a:off x="13144500" y="17728927"/>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40095</xdr:rowOff>
    </xdr:from>
    <xdr:to>
      <xdr:col>72</xdr:col>
      <xdr:colOff>38100</xdr:colOff>
      <xdr:row>108</xdr:row>
      <xdr:rowOff>141695</xdr:rowOff>
    </xdr:to>
    <xdr:sp macro="" textlink="">
      <xdr:nvSpPr>
        <xdr:cNvPr id="584" name="楕円 583">
          <a:extLst>
            <a:ext uri="{FF2B5EF4-FFF2-40B4-BE49-F238E27FC236}">
              <a16:creationId xmlns:a16="http://schemas.microsoft.com/office/drawing/2014/main" id="{17A09692-89AC-4E3E-87BB-068567A372B1}"/>
            </a:ext>
          </a:extLst>
        </xdr:cNvPr>
        <xdr:cNvSpPr/>
      </xdr:nvSpPr>
      <xdr:spPr>
        <a:xfrm>
          <a:off x="12296775" y="176994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90895</xdr:rowOff>
    </xdr:from>
    <xdr:to>
      <xdr:col>76</xdr:col>
      <xdr:colOff>114300</xdr:colOff>
      <xdr:row>108</xdr:row>
      <xdr:rowOff>90895</xdr:rowOff>
    </xdr:to>
    <xdr:cxnSp macro="">
      <xdr:nvCxnSpPr>
        <xdr:cNvPr id="585" name="直線コネクタ 584">
          <a:extLst>
            <a:ext uri="{FF2B5EF4-FFF2-40B4-BE49-F238E27FC236}">
              <a16:creationId xmlns:a16="http://schemas.microsoft.com/office/drawing/2014/main" id="{24C4D108-69BA-4430-ADBB-3149D270B9ED}"/>
            </a:ext>
          </a:extLst>
        </xdr:cNvPr>
        <xdr:cNvCxnSpPr/>
      </xdr:nvCxnSpPr>
      <xdr:spPr>
        <a:xfrm>
          <a:off x="12344400" y="177470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41729</xdr:rowOff>
    </xdr:from>
    <xdr:to>
      <xdr:col>67</xdr:col>
      <xdr:colOff>101600</xdr:colOff>
      <xdr:row>108</xdr:row>
      <xdr:rowOff>143329</xdr:rowOff>
    </xdr:to>
    <xdr:sp macro="" textlink="">
      <xdr:nvSpPr>
        <xdr:cNvPr id="586" name="楕円 585">
          <a:extLst>
            <a:ext uri="{FF2B5EF4-FFF2-40B4-BE49-F238E27FC236}">
              <a16:creationId xmlns:a16="http://schemas.microsoft.com/office/drawing/2014/main" id="{E28F0F0C-8E7E-4809-BE88-0597246C4876}"/>
            </a:ext>
          </a:extLst>
        </xdr:cNvPr>
        <xdr:cNvSpPr/>
      </xdr:nvSpPr>
      <xdr:spPr>
        <a:xfrm>
          <a:off x="11487150" y="17704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90895</xdr:rowOff>
    </xdr:from>
    <xdr:to>
      <xdr:col>71</xdr:col>
      <xdr:colOff>177800</xdr:colOff>
      <xdr:row>108</xdr:row>
      <xdr:rowOff>92529</xdr:rowOff>
    </xdr:to>
    <xdr:cxnSp macro="">
      <xdr:nvCxnSpPr>
        <xdr:cNvPr id="587" name="直線コネクタ 586">
          <a:extLst>
            <a:ext uri="{FF2B5EF4-FFF2-40B4-BE49-F238E27FC236}">
              <a16:creationId xmlns:a16="http://schemas.microsoft.com/office/drawing/2014/main" id="{DD674253-559F-4FFF-812D-12466D4F5BD6}"/>
            </a:ext>
          </a:extLst>
        </xdr:cNvPr>
        <xdr:cNvCxnSpPr/>
      </xdr:nvCxnSpPr>
      <xdr:spPr>
        <a:xfrm flipV="1">
          <a:off x="11534775" y="17747070"/>
          <a:ext cx="80962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588" name="n_1aveValue【庁舎】&#10;有形固定資産減価償却率">
          <a:extLst>
            <a:ext uri="{FF2B5EF4-FFF2-40B4-BE49-F238E27FC236}">
              <a16:creationId xmlns:a16="http://schemas.microsoft.com/office/drawing/2014/main" id="{0F1C4877-8EAA-4B16-A82B-E32B2E72FBD2}"/>
            </a:ext>
          </a:extLst>
        </xdr:cNvPr>
        <xdr:cNvSpPr txBox="1"/>
      </xdr:nvSpPr>
      <xdr:spPr>
        <a:xfrm>
          <a:off x="13745219" y="1682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589" name="n_2aveValue【庁舎】&#10;有形固定資産減価償却率">
          <a:extLst>
            <a:ext uri="{FF2B5EF4-FFF2-40B4-BE49-F238E27FC236}">
              <a16:creationId xmlns:a16="http://schemas.microsoft.com/office/drawing/2014/main" id="{735960F2-D094-48E9-B007-3F3928DB20BB}"/>
            </a:ext>
          </a:extLst>
        </xdr:cNvPr>
        <xdr:cNvSpPr txBox="1"/>
      </xdr:nvSpPr>
      <xdr:spPr>
        <a:xfrm>
          <a:off x="12964169" y="1682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590" name="n_3aveValue【庁舎】&#10;有形固定資産減価償却率">
          <a:extLst>
            <a:ext uri="{FF2B5EF4-FFF2-40B4-BE49-F238E27FC236}">
              <a16:creationId xmlns:a16="http://schemas.microsoft.com/office/drawing/2014/main" id="{080B7294-FD17-4586-9A75-64754080F5B4}"/>
            </a:ext>
          </a:extLst>
        </xdr:cNvPr>
        <xdr:cNvSpPr txBox="1"/>
      </xdr:nvSpPr>
      <xdr:spPr>
        <a:xfrm>
          <a:off x="12164069"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591" name="n_4aveValue【庁舎】&#10;有形固定資産減価償却率">
          <a:extLst>
            <a:ext uri="{FF2B5EF4-FFF2-40B4-BE49-F238E27FC236}">
              <a16:creationId xmlns:a16="http://schemas.microsoft.com/office/drawing/2014/main" id="{E7EF1515-4CE8-4EC7-9B25-62B5CF51589E}"/>
            </a:ext>
          </a:extLst>
        </xdr:cNvPr>
        <xdr:cNvSpPr txBox="1"/>
      </xdr:nvSpPr>
      <xdr:spPr>
        <a:xfrm>
          <a:off x="11354444" y="1684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108329</xdr:rowOff>
    </xdr:from>
    <xdr:ext cx="405111" cy="259045"/>
    <xdr:sp macro="" textlink="">
      <xdr:nvSpPr>
        <xdr:cNvPr id="592" name="n_1mainValue【庁舎】&#10;有形固定資産減価償却率">
          <a:extLst>
            <a:ext uri="{FF2B5EF4-FFF2-40B4-BE49-F238E27FC236}">
              <a16:creationId xmlns:a16="http://schemas.microsoft.com/office/drawing/2014/main" id="{043F8E04-8478-4F05-B388-C143A18FBD48}"/>
            </a:ext>
          </a:extLst>
        </xdr:cNvPr>
        <xdr:cNvSpPr txBox="1"/>
      </xdr:nvSpPr>
      <xdr:spPr>
        <a:xfrm>
          <a:off x="13745219" y="177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132822</xdr:rowOff>
    </xdr:from>
    <xdr:ext cx="405111" cy="259045"/>
    <xdr:sp macro="" textlink="">
      <xdr:nvSpPr>
        <xdr:cNvPr id="593" name="n_2mainValue【庁舎】&#10;有形固定資産減価償却率">
          <a:extLst>
            <a:ext uri="{FF2B5EF4-FFF2-40B4-BE49-F238E27FC236}">
              <a16:creationId xmlns:a16="http://schemas.microsoft.com/office/drawing/2014/main" id="{596094CF-156A-4601-9CA7-10A5D4914A04}"/>
            </a:ext>
          </a:extLst>
        </xdr:cNvPr>
        <xdr:cNvSpPr txBox="1"/>
      </xdr:nvSpPr>
      <xdr:spPr>
        <a:xfrm>
          <a:off x="12964169" y="1779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132822</xdr:rowOff>
    </xdr:from>
    <xdr:ext cx="405111" cy="259045"/>
    <xdr:sp macro="" textlink="">
      <xdr:nvSpPr>
        <xdr:cNvPr id="594" name="n_3mainValue【庁舎】&#10;有形固定資産減価償却率">
          <a:extLst>
            <a:ext uri="{FF2B5EF4-FFF2-40B4-BE49-F238E27FC236}">
              <a16:creationId xmlns:a16="http://schemas.microsoft.com/office/drawing/2014/main" id="{A4ED1716-BB67-4164-9593-2B819C1B00A0}"/>
            </a:ext>
          </a:extLst>
        </xdr:cNvPr>
        <xdr:cNvSpPr txBox="1"/>
      </xdr:nvSpPr>
      <xdr:spPr>
        <a:xfrm>
          <a:off x="12164069" y="1779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134456</xdr:rowOff>
    </xdr:from>
    <xdr:ext cx="405111" cy="259045"/>
    <xdr:sp macro="" textlink="">
      <xdr:nvSpPr>
        <xdr:cNvPr id="595" name="n_4mainValue【庁舎】&#10;有形固定資産減価償却率">
          <a:extLst>
            <a:ext uri="{FF2B5EF4-FFF2-40B4-BE49-F238E27FC236}">
              <a16:creationId xmlns:a16="http://schemas.microsoft.com/office/drawing/2014/main" id="{72DED50B-F19A-4E99-8A7C-26C82BD9166C}"/>
            </a:ext>
          </a:extLst>
        </xdr:cNvPr>
        <xdr:cNvSpPr txBox="1"/>
      </xdr:nvSpPr>
      <xdr:spPr>
        <a:xfrm>
          <a:off x="11354444" y="17793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E2E34044-1407-4573-8289-BDD3E94069A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BD27B9F9-4808-4B46-88D7-DCB6252B9C3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15075B39-B3CB-4BF0-BFDA-D5CFCD1D4AD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E000E61A-7D19-4229-8EF2-89A0D7E1DE2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3FD58836-6891-47FB-8025-BADD9E9009F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0D301E99-11E3-4561-99C6-75320C4C4E3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FED11140-8A55-4CEB-8E91-A8634310FD7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4DF68485-0931-4EAB-91EA-BC41D923071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70C0ED78-A447-4AD3-8DAA-D2C0DAFE1BF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A6CE79A6-4B97-4790-B68E-DAEEA2D747E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6" name="テキスト ボックス 605">
          <a:extLst>
            <a:ext uri="{FF2B5EF4-FFF2-40B4-BE49-F238E27FC236}">
              <a16:creationId xmlns:a16="http://schemas.microsoft.com/office/drawing/2014/main" id="{84B2B6EC-D097-4849-B54F-1347A8D6A20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7" name="直線コネクタ 606">
          <a:extLst>
            <a:ext uri="{FF2B5EF4-FFF2-40B4-BE49-F238E27FC236}">
              <a16:creationId xmlns:a16="http://schemas.microsoft.com/office/drawing/2014/main" id="{5B5921EB-6D62-4761-8735-9E3371EA50F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8" name="テキスト ボックス 607">
          <a:extLst>
            <a:ext uri="{FF2B5EF4-FFF2-40B4-BE49-F238E27FC236}">
              <a16:creationId xmlns:a16="http://schemas.microsoft.com/office/drawing/2014/main" id="{7C4E8EF8-00BC-44A2-B4C7-1B897B8A75F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9" name="直線コネクタ 608">
          <a:extLst>
            <a:ext uri="{FF2B5EF4-FFF2-40B4-BE49-F238E27FC236}">
              <a16:creationId xmlns:a16="http://schemas.microsoft.com/office/drawing/2014/main" id="{3CA42DA2-E82C-4E01-AF6B-7FE2787CE5DD}"/>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0" name="テキスト ボックス 609">
          <a:extLst>
            <a:ext uri="{FF2B5EF4-FFF2-40B4-BE49-F238E27FC236}">
              <a16:creationId xmlns:a16="http://schemas.microsoft.com/office/drawing/2014/main" id="{9B602414-9BB3-49DD-B568-B036215E65D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1" name="直線コネクタ 610">
          <a:extLst>
            <a:ext uri="{FF2B5EF4-FFF2-40B4-BE49-F238E27FC236}">
              <a16:creationId xmlns:a16="http://schemas.microsoft.com/office/drawing/2014/main" id="{B5C54676-A2C2-4F59-A00E-D688437BF00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2" name="テキスト ボックス 611">
          <a:extLst>
            <a:ext uri="{FF2B5EF4-FFF2-40B4-BE49-F238E27FC236}">
              <a16:creationId xmlns:a16="http://schemas.microsoft.com/office/drawing/2014/main" id="{F8A8379B-20B2-41E6-87C2-2B53213F6A1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3" name="直線コネクタ 612">
          <a:extLst>
            <a:ext uri="{FF2B5EF4-FFF2-40B4-BE49-F238E27FC236}">
              <a16:creationId xmlns:a16="http://schemas.microsoft.com/office/drawing/2014/main" id="{000141DC-512F-4F1E-ACCF-E4EF47213070}"/>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4" name="テキスト ボックス 613">
          <a:extLst>
            <a:ext uri="{FF2B5EF4-FFF2-40B4-BE49-F238E27FC236}">
              <a16:creationId xmlns:a16="http://schemas.microsoft.com/office/drawing/2014/main" id="{AAAF07F4-B395-451B-8C7C-5E3229541857}"/>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5" name="直線コネクタ 614">
          <a:extLst>
            <a:ext uri="{FF2B5EF4-FFF2-40B4-BE49-F238E27FC236}">
              <a16:creationId xmlns:a16="http://schemas.microsoft.com/office/drawing/2014/main" id="{52BE9C61-662B-4A9E-A097-A3E0B4C77A8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6" name="テキスト ボックス 615">
          <a:extLst>
            <a:ext uri="{FF2B5EF4-FFF2-40B4-BE49-F238E27FC236}">
              <a16:creationId xmlns:a16="http://schemas.microsoft.com/office/drawing/2014/main" id="{AEA06FE8-4ADE-4930-9E00-782F76F5D55B}"/>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263F9E57-E7D3-4DAB-81E1-86F2D57FA60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9F732E46-3A62-4FF3-B5AC-7F23EE7C2C0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FCE7C21F-0FF3-452E-8F22-D5ED2266C8A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0" name="直線コネクタ 619">
          <a:extLst>
            <a:ext uri="{FF2B5EF4-FFF2-40B4-BE49-F238E27FC236}">
              <a16:creationId xmlns:a16="http://schemas.microsoft.com/office/drawing/2014/main" id="{CCB9D2C7-281F-426D-AE00-DB8779A2D0C5}"/>
            </a:ext>
          </a:extLst>
        </xdr:cNvPr>
        <xdr:cNvCxnSpPr/>
      </xdr:nvCxnSpPr>
      <xdr:spPr>
        <a:xfrm flipV="1">
          <a:off x="19954239" y="16395064"/>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1" name="【庁舎】&#10;一人当たり面積最小値テキスト">
          <a:extLst>
            <a:ext uri="{FF2B5EF4-FFF2-40B4-BE49-F238E27FC236}">
              <a16:creationId xmlns:a16="http://schemas.microsoft.com/office/drawing/2014/main" id="{ED1B38BF-1E02-448B-A95E-F5C40AD1F3FC}"/>
            </a:ext>
          </a:extLst>
        </xdr:cNvPr>
        <xdr:cNvSpPr txBox="1"/>
      </xdr:nvSpPr>
      <xdr:spPr>
        <a:xfrm>
          <a:off x="19992975" y="1786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22" name="直線コネクタ 621">
          <a:extLst>
            <a:ext uri="{FF2B5EF4-FFF2-40B4-BE49-F238E27FC236}">
              <a16:creationId xmlns:a16="http://schemas.microsoft.com/office/drawing/2014/main" id="{08790411-C7AA-4108-B3E6-E91562B98E14}"/>
            </a:ext>
          </a:extLst>
        </xdr:cNvPr>
        <xdr:cNvCxnSpPr/>
      </xdr:nvCxnSpPr>
      <xdr:spPr>
        <a:xfrm>
          <a:off x="19878675" y="17856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3" name="【庁舎】&#10;一人当たり面積最大値テキスト">
          <a:extLst>
            <a:ext uri="{FF2B5EF4-FFF2-40B4-BE49-F238E27FC236}">
              <a16:creationId xmlns:a16="http://schemas.microsoft.com/office/drawing/2014/main" id="{12F6EAD9-F6B5-437C-8548-C1691C3B8036}"/>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4" name="直線コネクタ 623">
          <a:extLst>
            <a:ext uri="{FF2B5EF4-FFF2-40B4-BE49-F238E27FC236}">
              <a16:creationId xmlns:a16="http://schemas.microsoft.com/office/drawing/2014/main" id="{5732AE69-84F6-4076-88CF-6FB0CE70D9F2}"/>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25" name="【庁舎】&#10;一人当たり面積平均値テキスト">
          <a:extLst>
            <a:ext uri="{FF2B5EF4-FFF2-40B4-BE49-F238E27FC236}">
              <a16:creationId xmlns:a16="http://schemas.microsoft.com/office/drawing/2014/main" id="{A8DC7D8F-BB6E-41B8-99FF-C27C1EB3401F}"/>
            </a:ext>
          </a:extLst>
        </xdr:cNvPr>
        <xdr:cNvSpPr txBox="1"/>
      </xdr:nvSpPr>
      <xdr:spPr>
        <a:xfrm>
          <a:off x="19992975" y="1721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6" name="フローチャート: 判断 625">
          <a:extLst>
            <a:ext uri="{FF2B5EF4-FFF2-40B4-BE49-F238E27FC236}">
              <a16:creationId xmlns:a16="http://schemas.microsoft.com/office/drawing/2014/main" id="{FECE28D7-AF9D-4150-A236-BC75FC3A303B}"/>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27" name="フローチャート: 判断 626">
          <a:extLst>
            <a:ext uri="{FF2B5EF4-FFF2-40B4-BE49-F238E27FC236}">
              <a16:creationId xmlns:a16="http://schemas.microsoft.com/office/drawing/2014/main" id="{7E55A5D6-FDBA-4B0A-9560-EC4FD5CF5494}"/>
            </a:ext>
          </a:extLst>
        </xdr:cNvPr>
        <xdr:cNvSpPr/>
      </xdr:nvSpPr>
      <xdr:spPr>
        <a:xfrm>
          <a:off x="191547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28" name="フローチャート: 判断 627">
          <a:extLst>
            <a:ext uri="{FF2B5EF4-FFF2-40B4-BE49-F238E27FC236}">
              <a16:creationId xmlns:a16="http://schemas.microsoft.com/office/drawing/2014/main" id="{049BD4AF-2DE3-4445-8ACA-2E82EF8571AA}"/>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29" name="フローチャート: 判断 628">
          <a:extLst>
            <a:ext uri="{FF2B5EF4-FFF2-40B4-BE49-F238E27FC236}">
              <a16:creationId xmlns:a16="http://schemas.microsoft.com/office/drawing/2014/main" id="{EEFD9E68-8AEB-4610-9B08-843639E282F5}"/>
            </a:ext>
          </a:extLst>
        </xdr:cNvPr>
        <xdr:cNvSpPr/>
      </xdr:nvSpPr>
      <xdr:spPr>
        <a:xfrm>
          <a:off x="17554575" y="17412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0" name="フローチャート: 判断 629">
          <a:extLst>
            <a:ext uri="{FF2B5EF4-FFF2-40B4-BE49-F238E27FC236}">
              <a16:creationId xmlns:a16="http://schemas.microsoft.com/office/drawing/2014/main" id="{8E92BEE8-123E-4C72-9C31-BF46484DCBDA}"/>
            </a:ext>
          </a:extLst>
        </xdr:cNvPr>
        <xdr:cNvSpPr/>
      </xdr:nvSpPr>
      <xdr:spPr>
        <a:xfrm>
          <a:off x="16754475" y="1743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C9C5C24-2D4A-4F51-BE54-88DBD55C495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682115C2-22E4-47D1-B526-A7F7683A3AE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679C98D4-9B4C-4B21-9D5E-18FA738948D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F9CC84D-19DB-4FB7-9379-36CBDE71224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8EF08C66-7D2E-404B-82DA-F894F6321E0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104139</xdr:rowOff>
    </xdr:from>
    <xdr:to>
      <xdr:col>116</xdr:col>
      <xdr:colOff>114300</xdr:colOff>
      <xdr:row>108</xdr:row>
      <xdr:rowOff>34289</xdr:rowOff>
    </xdr:to>
    <xdr:sp macro="" textlink="">
      <xdr:nvSpPr>
        <xdr:cNvPr id="636" name="楕円 635">
          <a:extLst>
            <a:ext uri="{FF2B5EF4-FFF2-40B4-BE49-F238E27FC236}">
              <a16:creationId xmlns:a16="http://schemas.microsoft.com/office/drawing/2014/main" id="{76D20D65-F26C-4DC5-850D-8BEE0830120C}"/>
            </a:ext>
          </a:extLst>
        </xdr:cNvPr>
        <xdr:cNvSpPr/>
      </xdr:nvSpPr>
      <xdr:spPr>
        <a:xfrm>
          <a:off x="19897725" y="175952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82566</xdr:rowOff>
    </xdr:from>
    <xdr:ext cx="469744" cy="259045"/>
    <xdr:sp macro="" textlink="">
      <xdr:nvSpPr>
        <xdr:cNvPr id="637" name="【庁舎】&#10;一人当たり面積該当値テキスト">
          <a:extLst>
            <a:ext uri="{FF2B5EF4-FFF2-40B4-BE49-F238E27FC236}">
              <a16:creationId xmlns:a16="http://schemas.microsoft.com/office/drawing/2014/main" id="{239BAA3D-6233-4CAF-BF0B-83CC8C224204}"/>
            </a:ext>
          </a:extLst>
        </xdr:cNvPr>
        <xdr:cNvSpPr txBox="1"/>
      </xdr:nvSpPr>
      <xdr:spPr>
        <a:xfrm>
          <a:off x="19992975" y="175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99061</xdr:rowOff>
    </xdr:from>
    <xdr:to>
      <xdr:col>112</xdr:col>
      <xdr:colOff>38100</xdr:colOff>
      <xdr:row>108</xdr:row>
      <xdr:rowOff>29211</xdr:rowOff>
    </xdr:to>
    <xdr:sp macro="" textlink="">
      <xdr:nvSpPr>
        <xdr:cNvPr id="638" name="楕円 637">
          <a:extLst>
            <a:ext uri="{FF2B5EF4-FFF2-40B4-BE49-F238E27FC236}">
              <a16:creationId xmlns:a16="http://schemas.microsoft.com/office/drawing/2014/main" id="{F6C46909-E60B-4C94-849D-96FDE299CFF2}"/>
            </a:ext>
          </a:extLst>
        </xdr:cNvPr>
        <xdr:cNvSpPr/>
      </xdr:nvSpPr>
      <xdr:spPr>
        <a:xfrm>
          <a:off x="19154775" y="175901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149861</xdr:rowOff>
    </xdr:from>
    <xdr:to>
      <xdr:col>116</xdr:col>
      <xdr:colOff>63500</xdr:colOff>
      <xdr:row>107</xdr:row>
      <xdr:rowOff>154939</xdr:rowOff>
    </xdr:to>
    <xdr:cxnSp macro="">
      <xdr:nvCxnSpPr>
        <xdr:cNvPr id="639" name="直線コネクタ 638">
          <a:extLst>
            <a:ext uri="{FF2B5EF4-FFF2-40B4-BE49-F238E27FC236}">
              <a16:creationId xmlns:a16="http://schemas.microsoft.com/office/drawing/2014/main" id="{D7BF9F33-56CF-4E06-8208-31750DD7A2E0}"/>
            </a:ext>
          </a:extLst>
        </xdr:cNvPr>
        <xdr:cNvCxnSpPr/>
      </xdr:nvCxnSpPr>
      <xdr:spPr>
        <a:xfrm>
          <a:off x="19202400" y="17637761"/>
          <a:ext cx="75247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99061</xdr:rowOff>
    </xdr:from>
    <xdr:to>
      <xdr:col>107</xdr:col>
      <xdr:colOff>101600</xdr:colOff>
      <xdr:row>108</xdr:row>
      <xdr:rowOff>29211</xdr:rowOff>
    </xdr:to>
    <xdr:sp macro="" textlink="">
      <xdr:nvSpPr>
        <xdr:cNvPr id="640" name="楕円 639">
          <a:extLst>
            <a:ext uri="{FF2B5EF4-FFF2-40B4-BE49-F238E27FC236}">
              <a16:creationId xmlns:a16="http://schemas.microsoft.com/office/drawing/2014/main" id="{1216A07C-2237-4FAE-84E9-644C8CC19DFF}"/>
            </a:ext>
          </a:extLst>
        </xdr:cNvPr>
        <xdr:cNvSpPr/>
      </xdr:nvSpPr>
      <xdr:spPr>
        <a:xfrm>
          <a:off x="18345150" y="175901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149861</xdr:rowOff>
    </xdr:from>
    <xdr:to>
      <xdr:col>111</xdr:col>
      <xdr:colOff>177800</xdr:colOff>
      <xdr:row>107</xdr:row>
      <xdr:rowOff>149861</xdr:rowOff>
    </xdr:to>
    <xdr:cxnSp macro="">
      <xdr:nvCxnSpPr>
        <xdr:cNvPr id="641" name="直線コネクタ 640">
          <a:extLst>
            <a:ext uri="{FF2B5EF4-FFF2-40B4-BE49-F238E27FC236}">
              <a16:creationId xmlns:a16="http://schemas.microsoft.com/office/drawing/2014/main" id="{EA6A3333-5964-4145-84DF-BF4920238132}"/>
            </a:ext>
          </a:extLst>
        </xdr:cNvPr>
        <xdr:cNvCxnSpPr/>
      </xdr:nvCxnSpPr>
      <xdr:spPr>
        <a:xfrm>
          <a:off x="18392775" y="1763776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91439</xdr:rowOff>
    </xdr:from>
    <xdr:to>
      <xdr:col>102</xdr:col>
      <xdr:colOff>165100</xdr:colOff>
      <xdr:row>108</xdr:row>
      <xdr:rowOff>21589</xdr:rowOff>
    </xdr:to>
    <xdr:sp macro="" textlink="">
      <xdr:nvSpPr>
        <xdr:cNvPr id="642" name="楕円 641">
          <a:extLst>
            <a:ext uri="{FF2B5EF4-FFF2-40B4-BE49-F238E27FC236}">
              <a16:creationId xmlns:a16="http://schemas.microsoft.com/office/drawing/2014/main" id="{CC056946-F1D1-47A3-82B7-F8726423BE1D}"/>
            </a:ext>
          </a:extLst>
        </xdr:cNvPr>
        <xdr:cNvSpPr/>
      </xdr:nvSpPr>
      <xdr:spPr>
        <a:xfrm>
          <a:off x="17554575" y="175761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142239</xdr:rowOff>
    </xdr:from>
    <xdr:to>
      <xdr:col>107</xdr:col>
      <xdr:colOff>50800</xdr:colOff>
      <xdr:row>107</xdr:row>
      <xdr:rowOff>149861</xdr:rowOff>
    </xdr:to>
    <xdr:cxnSp macro="">
      <xdr:nvCxnSpPr>
        <xdr:cNvPr id="643" name="直線コネクタ 642">
          <a:extLst>
            <a:ext uri="{FF2B5EF4-FFF2-40B4-BE49-F238E27FC236}">
              <a16:creationId xmlns:a16="http://schemas.microsoft.com/office/drawing/2014/main" id="{083A1265-FF40-4084-A629-223A7F204EE6}"/>
            </a:ext>
          </a:extLst>
        </xdr:cNvPr>
        <xdr:cNvCxnSpPr/>
      </xdr:nvCxnSpPr>
      <xdr:spPr>
        <a:xfrm>
          <a:off x="17602200" y="17633314"/>
          <a:ext cx="790575"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90170</xdr:rowOff>
    </xdr:from>
    <xdr:to>
      <xdr:col>98</xdr:col>
      <xdr:colOff>38100</xdr:colOff>
      <xdr:row>108</xdr:row>
      <xdr:rowOff>20320</xdr:rowOff>
    </xdr:to>
    <xdr:sp macro="" textlink="">
      <xdr:nvSpPr>
        <xdr:cNvPr id="644" name="楕円 643">
          <a:extLst>
            <a:ext uri="{FF2B5EF4-FFF2-40B4-BE49-F238E27FC236}">
              <a16:creationId xmlns:a16="http://schemas.microsoft.com/office/drawing/2014/main" id="{E9D6EEA8-3B89-4F46-86E7-2226A1593D26}"/>
            </a:ext>
          </a:extLst>
        </xdr:cNvPr>
        <xdr:cNvSpPr/>
      </xdr:nvSpPr>
      <xdr:spPr>
        <a:xfrm>
          <a:off x="16754475" y="17574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140970</xdr:rowOff>
    </xdr:from>
    <xdr:to>
      <xdr:col>102</xdr:col>
      <xdr:colOff>114300</xdr:colOff>
      <xdr:row>107</xdr:row>
      <xdr:rowOff>142239</xdr:rowOff>
    </xdr:to>
    <xdr:cxnSp macro="">
      <xdr:nvCxnSpPr>
        <xdr:cNvPr id="645" name="直線コネクタ 644">
          <a:extLst>
            <a:ext uri="{FF2B5EF4-FFF2-40B4-BE49-F238E27FC236}">
              <a16:creationId xmlns:a16="http://schemas.microsoft.com/office/drawing/2014/main" id="{E43A6041-C63B-490A-B556-77A157176BEF}"/>
            </a:ext>
          </a:extLst>
        </xdr:cNvPr>
        <xdr:cNvCxnSpPr/>
      </xdr:nvCxnSpPr>
      <xdr:spPr>
        <a:xfrm>
          <a:off x="16802100" y="17632045"/>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646" name="n_1aveValue【庁舎】&#10;一人当たり面積">
          <a:extLst>
            <a:ext uri="{FF2B5EF4-FFF2-40B4-BE49-F238E27FC236}">
              <a16:creationId xmlns:a16="http://schemas.microsoft.com/office/drawing/2014/main" id="{4D678CB5-294F-4F89-ADEA-9A643336C10B}"/>
            </a:ext>
          </a:extLst>
        </xdr:cNvPr>
        <xdr:cNvSpPr txBox="1"/>
      </xdr:nvSpPr>
      <xdr:spPr>
        <a:xfrm>
          <a:off x="18983402" y="171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647" name="n_2aveValue【庁舎】&#10;一人当たり面積">
          <a:extLst>
            <a:ext uri="{FF2B5EF4-FFF2-40B4-BE49-F238E27FC236}">
              <a16:creationId xmlns:a16="http://schemas.microsoft.com/office/drawing/2014/main" id="{A482895C-6740-4502-BD57-957878AD8968}"/>
            </a:ext>
          </a:extLst>
        </xdr:cNvPr>
        <xdr:cNvSpPr txBox="1"/>
      </xdr:nvSpPr>
      <xdr:spPr>
        <a:xfrm>
          <a:off x="18183302"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648" name="n_3aveValue【庁舎】&#10;一人当たり面積">
          <a:extLst>
            <a:ext uri="{FF2B5EF4-FFF2-40B4-BE49-F238E27FC236}">
              <a16:creationId xmlns:a16="http://schemas.microsoft.com/office/drawing/2014/main" id="{AF6D5D44-218B-4C31-95A5-8980BB332B01}"/>
            </a:ext>
          </a:extLst>
        </xdr:cNvPr>
        <xdr:cNvSpPr txBox="1"/>
      </xdr:nvSpPr>
      <xdr:spPr>
        <a:xfrm>
          <a:off x="173832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649" name="n_4aveValue【庁舎】&#10;一人当たり面積">
          <a:extLst>
            <a:ext uri="{FF2B5EF4-FFF2-40B4-BE49-F238E27FC236}">
              <a16:creationId xmlns:a16="http://schemas.microsoft.com/office/drawing/2014/main" id="{D958C28D-4F8B-4815-9A7D-25D9DCA0B8E4}"/>
            </a:ext>
          </a:extLst>
        </xdr:cNvPr>
        <xdr:cNvSpPr txBox="1"/>
      </xdr:nvSpPr>
      <xdr:spPr>
        <a:xfrm>
          <a:off x="16592627"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20338</xdr:rowOff>
    </xdr:from>
    <xdr:ext cx="469744" cy="259045"/>
    <xdr:sp macro="" textlink="">
      <xdr:nvSpPr>
        <xdr:cNvPr id="650" name="n_1mainValue【庁舎】&#10;一人当たり面積">
          <a:extLst>
            <a:ext uri="{FF2B5EF4-FFF2-40B4-BE49-F238E27FC236}">
              <a16:creationId xmlns:a16="http://schemas.microsoft.com/office/drawing/2014/main" id="{E156CCC1-1C88-45C6-99B4-978CB3D34708}"/>
            </a:ext>
          </a:extLst>
        </xdr:cNvPr>
        <xdr:cNvSpPr txBox="1"/>
      </xdr:nvSpPr>
      <xdr:spPr>
        <a:xfrm>
          <a:off x="18983402" y="1767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20338</xdr:rowOff>
    </xdr:from>
    <xdr:ext cx="469744" cy="259045"/>
    <xdr:sp macro="" textlink="">
      <xdr:nvSpPr>
        <xdr:cNvPr id="651" name="n_2mainValue【庁舎】&#10;一人当たり面積">
          <a:extLst>
            <a:ext uri="{FF2B5EF4-FFF2-40B4-BE49-F238E27FC236}">
              <a16:creationId xmlns:a16="http://schemas.microsoft.com/office/drawing/2014/main" id="{14B58AC4-AD71-419F-9200-4EFD1C38170D}"/>
            </a:ext>
          </a:extLst>
        </xdr:cNvPr>
        <xdr:cNvSpPr txBox="1"/>
      </xdr:nvSpPr>
      <xdr:spPr>
        <a:xfrm>
          <a:off x="18183302" y="1767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12716</xdr:rowOff>
    </xdr:from>
    <xdr:ext cx="469744" cy="259045"/>
    <xdr:sp macro="" textlink="">
      <xdr:nvSpPr>
        <xdr:cNvPr id="652" name="n_3mainValue【庁舎】&#10;一人当たり面積">
          <a:extLst>
            <a:ext uri="{FF2B5EF4-FFF2-40B4-BE49-F238E27FC236}">
              <a16:creationId xmlns:a16="http://schemas.microsoft.com/office/drawing/2014/main" id="{6CDEF57B-A494-4933-A04A-8015FD46C9D4}"/>
            </a:ext>
          </a:extLst>
        </xdr:cNvPr>
        <xdr:cNvSpPr txBox="1"/>
      </xdr:nvSpPr>
      <xdr:spPr>
        <a:xfrm>
          <a:off x="17383202"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11447</xdr:rowOff>
    </xdr:from>
    <xdr:ext cx="469744" cy="259045"/>
    <xdr:sp macro="" textlink="">
      <xdr:nvSpPr>
        <xdr:cNvPr id="653" name="n_4mainValue【庁舎】&#10;一人当たり面積">
          <a:extLst>
            <a:ext uri="{FF2B5EF4-FFF2-40B4-BE49-F238E27FC236}">
              <a16:creationId xmlns:a16="http://schemas.microsoft.com/office/drawing/2014/main" id="{FE84EC9F-8CC1-4C0E-A62A-067BFB261AC5}"/>
            </a:ext>
          </a:extLst>
        </xdr:cNvPr>
        <xdr:cNvSpPr txBox="1"/>
      </xdr:nvSpPr>
      <xdr:spPr>
        <a:xfrm>
          <a:off x="16592627"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D6BC86C5-1B33-423B-A3BE-3F204408444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9160A38F-B9CC-4287-93DE-03FB1C21253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959031D8-B7E2-40A3-A522-F88339E036F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体育館やプールは老朽化が進んでいるが、</a:t>
          </a:r>
          <a:r>
            <a:rPr kumimoji="1" lang="ja-JP" altLang="en-US" sz="1100">
              <a:solidFill>
                <a:schemeClr val="dk1"/>
              </a:solidFill>
              <a:effectLst/>
              <a:latin typeface="+mn-lt"/>
              <a:ea typeface="+mn-ea"/>
              <a:cs typeface="+mn-cs"/>
            </a:rPr>
            <a:t>一部改修を行ったことにより、</a:t>
          </a:r>
          <a:r>
            <a:rPr kumimoji="1" lang="ja-JP" altLang="ja-JP" sz="1100">
              <a:solidFill>
                <a:schemeClr val="dk1"/>
              </a:solidFill>
              <a:effectLst/>
              <a:latin typeface="+mn-lt"/>
              <a:ea typeface="+mn-ea"/>
              <a:cs typeface="+mn-cs"/>
            </a:rPr>
            <a:t>減価償却率は</a:t>
          </a:r>
          <a:r>
            <a:rPr kumimoji="1" lang="en-US" altLang="ja-JP" sz="1100">
              <a:solidFill>
                <a:schemeClr val="dk1"/>
              </a:solidFill>
              <a:effectLst/>
              <a:latin typeface="+mn-lt"/>
              <a:ea typeface="+mn-ea"/>
              <a:cs typeface="+mn-cs"/>
            </a:rPr>
            <a:t>6.1</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類似団体と比較しても、高い数値ではあるので、引き続き改修を行う予定ある。</a:t>
          </a:r>
          <a:r>
            <a:rPr kumimoji="1" lang="ja-JP" altLang="ja-JP" sz="1100">
              <a:solidFill>
                <a:schemeClr val="dk1"/>
              </a:solidFill>
              <a:effectLst/>
              <a:latin typeface="+mn-lt"/>
              <a:ea typeface="+mn-ea"/>
              <a:cs typeface="+mn-cs"/>
            </a:rPr>
            <a:t>庁舎についても、令和元年で耐用年数が経過しており、資金計画を立てた上で、建て替えを検討する段階にきている。公共施設全般においては、令和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年度に公共施設等整備保全基金を設置し、毎年積み立てを行っており、充当可能財源の確保を行いながら適切な改修を行っていく。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7138777</v>
      </c>
      <c r="BO4" s="462"/>
      <c r="BP4" s="462"/>
      <c r="BQ4" s="462"/>
      <c r="BR4" s="462"/>
      <c r="BS4" s="462"/>
      <c r="BT4" s="462"/>
      <c r="BU4" s="463"/>
      <c r="BV4" s="461">
        <v>6899579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13.8</v>
      </c>
      <c r="CU4" s="602"/>
      <c r="CV4" s="602"/>
      <c r="CW4" s="602"/>
      <c r="CX4" s="602"/>
      <c r="CY4" s="602"/>
      <c r="CZ4" s="602"/>
      <c r="DA4" s="603"/>
      <c r="DB4" s="601">
        <v>16.7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6577765</v>
      </c>
      <c r="BO5" s="433"/>
      <c r="BP5" s="433"/>
      <c r="BQ5" s="433"/>
      <c r="BR5" s="433"/>
      <c r="BS5" s="433"/>
      <c r="BT5" s="433"/>
      <c r="BU5" s="434"/>
      <c r="BV5" s="432">
        <v>6310944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90.8</v>
      </c>
      <c r="CU5" s="430"/>
      <c r="CV5" s="430"/>
      <c r="CW5" s="430"/>
      <c r="CX5" s="430"/>
      <c r="CY5" s="430"/>
      <c r="CZ5" s="430"/>
      <c r="DA5" s="431"/>
      <c r="DB5" s="429">
        <v>90</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561012</v>
      </c>
      <c r="BO6" s="433"/>
      <c r="BP6" s="433"/>
      <c r="BQ6" s="433"/>
      <c r="BR6" s="433"/>
      <c r="BS6" s="433"/>
      <c r="BT6" s="433"/>
      <c r="BU6" s="434"/>
      <c r="BV6" s="432">
        <v>588635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91.3</v>
      </c>
      <c r="CU6" s="576"/>
      <c r="CV6" s="576"/>
      <c r="CW6" s="576"/>
      <c r="CX6" s="576"/>
      <c r="CY6" s="576"/>
      <c r="CZ6" s="576"/>
      <c r="DA6" s="577"/>
      <c r="DB6" s="575">
        <v>91.1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60117</v>
      </c>
      <c r="BO7" s="433"/>
      <c r="BP7" s="433"/>
      <c r="BQ7" s="433"/>
      <c r="BR7" s="433"/>
      <c r="BS7" s="433"/>
      <c r="BT7" s="433"/>
      <c r="BU7" s="434"/>
      <c r="BV7" s="432">
        <v>4305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3636613</v>
      </c>
      <c r="CU7" s="433"/>
      <c r="CV7" s="433"/>
      <c r="CW7" s="433"/>
      <c r="CX7" s="433"/>
      <c r="CY7" s="433"/>
      <c r="CZ7" s="433"/>
      <c r="DA7" s="434"/>
      <c r="DB7" s="432">
        <v>3492206</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500895</v>
      </c>
      <c r="BO8" s="433"/>
      <c r="BP8" s="433"/>
      <c r="BQ8" s="433"/>
      <c r="BR8" s="433"/>
      <c r="BS8" s="433"/>
      <c r="BT8" s="433"/>
      <c r="BU8" s="434"/>
      <c r="BV8" s="432">
        <v>584330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0.75</v>
      </c>
      <c r="CU8" s="536"/>
      <c r="CV8" s="536"/>
      <c r="CW8" s="536"/>
      <c r="CX8" s="536"/>
      <c r="CY8" s="536"/>
      <c r="CZ8" s="536"/>
      <c r="DA8" s="537"/>
      <c r="DB8" s="535">
        <v>0.76</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9068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-83435</v>
      </c>
      <c r="BO9" s="433"/>
      <c r="BP9" s="433"/>
      <c r="BQ9" s="433"/>
      <c r="BR9" s="433"/>
      <c r="BS9" s="433"/>
      <c r="BT9" s="433"/>
      <c r="BU9" s="434"/>
      <c r="BV9" s="432">
        <v>-4525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7.8</v>
      </c>
      <c r="CU9" s="430"/>
      <c r="CV9" s="430"/>
      <c r="CW9" s="430"/>
      <c r="CX9" s="430"/>
      <c r="CY9" s="430"/>
      <c r="CZ9" s="430"/>
      <c r="DA9" s="431"/>
      <c r="DB9" s="429">
        <v>9.6</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8225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230780</v>
      </c>
      <c r="BO10" s="433"/>
      <c r="BP10" s="433"/>
      <c r="BQ10" s="433"/>
      <c r="BR10" s="433"/>
      <c r="BS10" s="433"/>
      <c r="BT10" s="433"/>
      <c r="BU10" s="434"/>
      <c r="BV10" s="432">
        <v>200808</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9410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9093</v>
      </c>
      <c r="S13" s="520"/>
      <c r="T13" s="520"/>
      <c r="U13" s="520"/>
      <c r="V13" s="521"/>
      <c r="W13" s="522" t="s">
        <v>130</v>
      </c>
      <c r="X13" s="418"/>
      <c r="Y13" s="418"/>
      <c r="Z13" s="418"/>
      <c r="AA13" s="418"/>
      <c r="AB13" s="419"/>
      <c r="AC13" s="385">
        <v>137</v>
      </c>
      <c r="AD13" s="386"/>
      <c r="AE13" s="386"/>
      <c r="AF13" s="386"/>
      <c r="AG13" s="387"/>
      <c r="AH13" s="385">
        <v>168</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147345</v>
      </c>
      <c r="BO13" s="433"/>
      <c r="BP13" s="433"/>
      <c r="BQ13" s="433"/>
      <c r="BR13" s="433"/>
      <c r="BS13" s="433"/>
      <c r="BT13" s="433"/>
      <c r="BU13" s="434"/>
      <c r="BV13" s="432">
        <v>196283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10.7</v>
      </c>
      <c r="CU13" s="430"/>
      <c r="CV13" s="430"/>
      <c r="CW13" s="430"/>
      <c r="CX13" s="430"/>
      <c r="CY13" s="430"/>
      <c r="CZ13" s="430"/>
      <c r="DA13" s="431"/>
      <c r="DB13" s="429">
        <v>11.8</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9330</v>
      </c>
      <c r="S14" s="520"/>
      <c r="T14" s="520"/>
      <c r="U14" s="520"/>
      <c r="V14" s="521"/>
      <c r="W14" s="523"/>
      <c r="X14" s="421"/>
      <c r="Y14" s="421"/>
      <c r="Z14" s="421"/>
      <c r="AA14" s="421"/>
      <c r="AB14" s="422"/>
      <c r="AC14" s="512">
        <v>3.3</v>
      </c>
      <c r="AD14" s="513"/>
      <c r="AE14" s="513"/>
      <c r="AF14" s="513"/>
      <c r="AG14" s="514"/>
      <c r="AH14" s="512">
        <v>4.4000000000000004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9034</v>
      </c>
      <c r="S15" s="520"/>
      <c r="T15" s="520"/>
      <c r="U15" s="520"/>
      <c r="V15" s="521"/>
      <c r="W15" s="522" t="s">
        <v>137</v>
      </c>
      <c r="X15" s="418"/>
      <c r="Y15" s="418"/>
      <c r="Z15" s="418"/>
      <c r="AA15" s="418"/>
      <c r="AB15" s="419"/>
      <c r="AC15" s="385">
        <v>943</v>
      </c>
      <c r="AD15" s="386"/>
      <c r="AE15" s="386"/>
      <c r="AF15" s="386"/>
      <c r="AG15" s="387"/>
      <c r="AH15" s="385">
        <v>795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2152424</v>
      </c>
      <c r="BO15" s="462"/>
      <c r="BP15" s="462"/>
      <c r="BQ15" s="462"/>
      <c r="BR15" s="462"/>
      <c r="BS15" s="462"/>
      <c r="BT15" s="462"/>
      <c r="BU15" s="463"/>
      <c r="BV15" s="461">
        <v>2121202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22.8</v>
      </c>
      <c r="AD16" s="513"/>
      <c r="AE16" s="513"/>
      <c r="AF16" s="513"/>
      <c r="AG16" s="514"/>
      <c r="AH16" s="512">
        <v>20.9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2981366</v>
      </c>
      <c r="BO16" s="433"/>
      <c r="BP16" s="433"/>
      <c r="BQ16" s="433"/>
      <c r="BR16" s="433"/>
      <c r="BS16" s="433"/>
      <c r="BT16" s="433"/>
      <c r="BU16" s="434"/>
      <c r="BV16" s="432">
        <v>2827354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3062</v>
      </c>
      <c r="AD17" s="386"/>
      <c r="AE17" s="386"/>
      <c r="AF17" s="386"/>
      <c r="AG17" s="387"/>
      <c r="AH17" s="385">
        <v>2845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2782837</v>
      </c>
      <c r="BO17" s="433"/>
      <c r="BP17" s="433"/>
      <c r="BQ17" s="433"/>
      <c r="BR17" s="433"/>
      <c r="BS17" s="433"/>
      <c r="BT17" s="433"/>
      <c r="BU17" s="434"/>
      <c r="BV17" s="432">
        <v>2741894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37.44</v>
      </c>
      <c r="M18" s="485"/>
      <c r="N18" s="485"/>
      <c r="O18" s="485"/>
      <c r="P18" s="485"/>
      <c r="Q18" s="485"/>
      <c r="R18" s="486"/>
      <c r="S18" s="486"/>
      <c r="T18" s="486"/>
      <c r="U18" s="486"/>
      <c r="V18" s="487"/>
      <c r="W18" s="503"/>
      <c r="X18" s="504"/>
      <c r="Y18" s="504"/>
      <c r="Z18" s="504"/>
      <c r="AA18" s="504"/>
      <c r="AB18" s="528"/>
      <c r="AC18" s="402">
        <v>73.900000000000006</v>
      </c>
      <c r="AD18" s="403"/>
      <c r="AE18" s="403"/>
      <c r="AF18" s="403"/>
      <c r="AG18" s="488"/>
      <c r="AH18" s="402">
        <v>74.7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3498096</v>
      </c>
      <c r="BO18" s="433"/>
      <c r="BP18" s="433"/>
      <c r="BQ18" s="433"/>
      <c r="BR18" s="433"/>
      <c r="BS18" s="433"/>
      <c r="BT18" s="433"/>
      <c r="BU18" s="434"/>
      <c r="BV18" s="432">
        <v>3271841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242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4901972</v>
      </c>
      <c r="BO19" s="433"/>
      <c r="BP19" s="433"/>
      <c r="BQ19" s="433"/>
      <c r="BR19" s="433"/>
      <c r="BS19" s="433"/>
      <c r="BT19" s="433"/>
      <c r="BU19" s="434"/>
      <c r="BV19" s="432">
        <v>4767976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3279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4256558</v>
      </c>
      <c r="BO22" s="462"/>
      <c r="BP22" s="462"/>
      <c r="BQ22" s="462"/>
      <c r="BR22" s="462"/>
      <c r="BS22" s="462"/>
      <c r="BT22" s="462"/>
      <c r="BU22" s="463"/>
      <c r="BV22" s="461">
        <v>4319348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3985662</v>
      </c>
      <c r="BO23" s="433"/>
      <c r="BP23" s="433"/>
      <c r="BQ23" s="433"/>
      <c r="BR23" s="433"/>
      <c r="BS23" s="433"/>
      <c r="BT23" s="433"/>
      <c r="BU23" s="434"/>
      <c r="BV23" s="432">
        <v>4088153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7920</v>
      </c>
      <c r="R24" s="386"/>
      <c r="S24" s="386"/>
      <c r="T24" s="386"/>
      <c r="U24" s="386"/>
      <c r="V24" s="387"/>
      <c r="W24" s="475"/>
      <c r="X24" s="412"/>
      <c r="Y24" s="413"/>
      <c r="Z24" s="388" t="s">
        <v>162</v>
      </c>
      <c r="AA24" s="389"/>
      <c r="AB24" s="389"/>
      <c r="AC24" s="389"/>
      <c r="AD24" s="389"/>
      <c r="AE24" s="389"/>
      <c r="AF24" s="389"/>
      <c r="AG24" s="390"/>
      <c r="AH24" s="385">
        <v>81</v>
      </c>
      <c r="AI24" s="386"/>
      <c r="AJ24" s="386"/>
      <c r="AK24" s="386"/>
      <c r="AL24" s="387"/>
      <c r="AM24" s="385">
        <v>240651</v>
      </c>
      <c r="AN24" s="386"/>
      <c r="AO24" s="386"/>
      <c r="AP24" s="386"/>
      <c r="AQ24" s="386"/>
      <c r="AR24" s="387"/>
      <c r="AS24" s="385">
        <v>2971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2133799</v>
      </c>
      <c r="BO24" s="433"/>
      <c r="BP24" s="433"/>
      <c r="BQ24" s="433"/>
      <c r="BR24" s="433"/>
      <c r="BS24" s="433"/>
      <c r="BT24" s="433"/>
      <c r="BU24" s="434"/>
      <c r="BV24" s="432">
        <v>2018680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6500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710879</v>
      </c>
      <c r="BO25" s="462"/>
      <c r="BP25" s="462"/>
      <c r="BQ25" s="462"/>
      <c r="BR25" s="462"/>
      <c r="BS25" s="462"/>
      <c r="BT25" s="462"/>
      <c r="BU25" s="463"/>
      <c r="BV25" s="461">
        <v>225473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6060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3530</v>
      </c>
      <c r="R27" s="386"/>
      <c r="S27" s="386"/>
      <c r="T27" s="386"/>
      <c r="U27" s="386"/>
      <c r="V27" s="387"/>
      <c r="W27" s="475"/>
      <c r="X27" s="412"/>
      <c r="Y27" s="413"/>
      <c r="Z27" s="388" t="s">
        <v>171</v>
      </c>
      <c r="AA27" s="389"/>
      <c r="AB27" s="389"/>
      <c r="AC27" s="389"/>
      <c r="AD27" s="389"/>
      <c r="AE27" s="389"/>
      <c r="AF27" s="389"/>
      <c r="AG27" s="390"/>
      <c r="AH27" s="385">
        <v>8</v>
      </c>
      <c r="AI27" s="386"/>
      <c r="AJ27" s="386"/>
      <c r="AK27" s="386"/>
      <c r="AL27" s="387"/>
      <c r="AM27" s="385">
        <v>25816</v>
      </c>
      <c r="AN27" s="386"/>
      <c r="AO27" s="386"/>
      <c r="AP27" s="386"/>
      <c r="AQ27" s="386"/>
      <c r="AR27" s="387"/>
      <c r="AS27" s="385">
        <v>3227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3000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1948245</v>
      </c>
      <c r="BO28" s="462"/>
      <c r="BP28" s="462"/>
      <c r="BQ28" s="462"/>
      <c r="BR28" s="462"/>
      <c r="BS28" s="462"/>
      <c r="BT28" s="462"/>
      <c r="BU28" s="463"/>
      <c r="BV28" s="461">
        <v>1717465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8</v>
      </c>
      <c r="M29" s="386"/>
      <c r="N29" s="386"/>
      <c r="O29" s="386"/>
      <c r="P29" s="387"/>
      <c r="Q29" s="385">
        <v>2750</v>
      </c>
      <c r="R29" s="386"/>
      <c r="S29" s="386"/>
      <c r="T29" s="386"/>
      <c r="U29" s="386"/>
      <c r="V29" s="387"/>
      <c r="W29" s="476"/>
      <c r="X29" s="477"/>
      <c r="Y29" s="478"/>
      <c r="Z29" s="388" t="s">
        <v>177</v>
      </c>
      <c r="AA29" s="389"/>
      <c r="AB29" s="389"/>
      <c r="AC29" s="389"/>
      <c r="AD29" s="389"/>
      <c r="AE29" s="389"/>
      <c r="AF29" s="389"/>
      <c r="AG29" s="390"/>
      <c r="AH29" s="385">
        <v>89</v>
      </c>
      <c r="AI29" s="386"/>
      <c r="AJ29" s="386"/>
      <c r="AK29" s="386"/>
      <c r="AL29" s="387"/>
      <c r="AM29" s="385">
        <v>266467</v>
      </c>
      <c r="AN29" s="386"/>
      <c r="AO29" s="386"/>
      <c r="AP29" s="386"/>
      <c r="AQ29" s="386"/>
      <c r="AR29" s="387"/>
      <c r="AS29" s="385">
        <v>2994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231022</v>
      </c>
      <c r="BO29" s="433"/>
      <c r="BP29" s="433"/>
      <c r="BQ29" s="433"/>
      <c r="BR29" s="433"/>
      <c r="BS29" s="433"/>
      <c r="BT29" s="433"/>
      <c r="BU29" s="434"/>
      <c r="BV29" s="432">
        <v>230838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493115</v>
      </c>
      <c r="BO30" s="467"/>
      <c r="BP30" s="467"/>
      <c r="BQ30" s="467"/>
      <c r="BR30" s="467"/>
      <c r="BS30" s="467"/>
      <c r="BT30" s="467"/>
      <c r="BU30" s="468"/>
      <c r="BV30" s="466">
        <v>430227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福岡県自治会館管理組合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糟屋郡自治会館組合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粕屋郡篠栗町外一市五町財産組合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北筑昇華苑組合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粕屋南部消防組合（一般会計）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粕屋南部消防組合（休日診療所特別会計）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福岡県自治振興組合（一般会計）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KnEcqv+Zy/QGSwTW5udmQ7RfhlvOUH/T/IINs5rQ5umZc+D+19XXO0sSc1x1tzKD+y1kocG7BocRTJ+EPxRJFg==" saltValue="HRfVdc3kHFwB4GzIHWA9u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2433242</v>
      </c>
      <c r="S5" s="690"/>
      <c r="T5" s="690"/>
      <c r="U5" s="690"/>
      <c r="V5" s="690"/>
      <c r="W5" s="690"/>
      <c r="X5" s="690"/>
      <c r="Y5" s="715"/>
      <c r="Z5" s="728">
        <v>34.1</v>
      </c>
      <c r="AA5" s="728"/>
      <c r="AB5" s="728"/>
      <c r="AC5" s="728"/>
      <c r="AD5" s="729">
        <v>2433242</v>
      </c>
      <c r="AE5" s="729"/>
      <c r="AF5" s="729"/>
      <c r="AG5" s="729"/>
      <c r="AH5" s="729"/>
      <c r="AI5" s="729"/>
      <c r="AJ5" s="729"/>
      <c r="AK5" s="729"/>
      <c r="AL5" s="716">
        <v>63.5</v>
      </c>
      <c r="AM5" s="698"/>
      <c r="AN5" s="698"/>
      <c r="AO5" s="717"/>
      <c r="AP5" s="692" t="s">
        <v>216</v>
      </c>
      <c r="AQ5" s="693"/>
      <c r="AR5" s="693"/>
      <c r="AS5" s="693"/>
      <c r="AT5" s="693"/>
      <c r="AU5" s="693"/>
      <c r="AV5" s="693"/>
      <c r="AW5" s="693"/>
      <c r="AX5" s="693"/>
      <c r="AY5" s="693"/>
      <c r="AZ5" s="693"/>
      <c r="BA5" s="693"/>
      <c r="BB5" s="693"/>
      <c r="BC5" s="693"/>
      <c r="BD5" s="693"/>
      <c r="BE5" s="693"/>
      <c r="BF5" s="694"/>
      <c r="BG5" s="634">
        <v>2430564</v>
      </c>
      <c r="BH5" s="635"/>
      <c r="BI5" s="635"/>
      <c r="BJ5" s="635"/>
      <c r="BK5" s="635"/>
      <c r="BL5" s="635"/>
      <c r="BM5" s="635"/>
      <c r="BN5" s="636"/>
      <c r="BO5" s="672">
        <v>99.9</v>
      </c>
      <c r="BP5" s="672"/>
      <c r="BQ5" s="672"/>
      <c r="BR5" s="672"/>
      <c r="BS5" s="673">
        <v>69672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52511</v>
      </c>
      <c r="S6" s="635"/>
      <c r="T6" s="635"/>
      <c r="U6" s="635"/>
      <c r="V6" s="635"/>
      <c r="W6" s="635"/>
      <c r="X6" s="635"/>
      <c r="Y6" s="636"/>
      <c r="Z6" s="672">
        <v>0.7</v>
      </c>
      <c r="AA6" s="672"/>
      <c r="AB6" s="672"/>
      <c r="AC6" s="672"/>
      <c r="AD6" s="673">
        <v>52511</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2430564</v>
      </c>
      <c r="BH6" s="635"/>
      <c r="BI6" s="635"/>
      <c r="BJ6" s="635"/>
      <c r="BK6" s="635"/>
      <c r="BL6" s="635"/>
      <c r="BM6" s="635"/>
      <c r="BN6" s="636"/>
      <c r="BO6" s="672">
        <v>99.9</v>
      </c>
      <c r="BP6" s="672"/>
      <c r="BQ6" s="672"/>
      <c r="BR6" s="672"/>
      <c r="BS6" s="673">
        <v>69672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90958</v>
      </c>
      <c r="CS6" s="635"/>
      <c r="CT6" s="635"/>
      <c r="CU6" s="635"/>
      <c r="CV6" s="635"/>
      <c r="CW6" s="635"/>
      <c r="CX6" s="635"/>
      <c r="CY6" s="636"/>
      <c r="CZ6" s="716">
        <v>1.4</v>
      </c>
      <c r="DA6" s="698"/>
      <c r="DB6" s="698"/>
      <c r="DC6" s="718"/>
      <c r="DD6" s="640" t="s">
        <v>121</v>
      </c>
      <c r="DE6" s="635"/>
      <c r="DF6" s="635"/>
      <c r="DG6" s="635"/>
      <c r="DH6" s="635"/>
      <c r="DI6" s="635"/>
      <c r="DJ6" s="635"/>
      <c r="DK6" s="635"/>
      <c r="DL6" s="635"/>
      <c r="DM6" s="635"/>
      <c r="DN6" s="635"/>
      <c r="DO6" s="635"/>
      <c r="DP6" s="636"/>
      <c r="DQ6" s="640">
        <v>90958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434</v>
      </c>
      <c r="S7" s="635"/>
      <c r="T7" s="635"/>
      <c r="U7" s="635"/>
      <c r="V7" s="635"/>
      <c r="W7" s="635"/>
      <c r="X7" s="635"/>
      <c r="Y7" s="636"/>
      <c r="Z7" s="672">
        <v>0</v>
      </c>
      <c r="AA7" s="672"/>
      <c r="AB7" s="672"/>
      <c r="AC7" s="672"/>
      <c r="AD7" s="673">
        <v>434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713206</v>
      </c>
      <c r="BH7" s="635"/>
      <c r="BI7" s="635"/>
      <c r="BJ7" s="635"/>
      <c r="BK7" s="635"/>
      <c r="BL7" s="635"/>
      <c r="BM7" s="635"/>
      <c r="BN7" s="636"/>
      <c r="BO7" s="672">
        <v>29.3</v>
      </c>
      <c r="BP7" s="672"/>
      <c r="BQ7" s="672"/>
      <c r="BR7" s="672"/>
      <c r="BS7" s="673">
        <v>69672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1642905</v>
      </c>
      <c r="CS7" s="635"/>
      <c r="CT7" s="635"/>
      <c r="CU7" s="635"/>
      <c r="CV7" s="635"/>
      <c r="CW7" s="635"/>
      <c r="CX7" s="635"/>
      <c r="CY7" s="636"/>
      <c r="CZ7" s="672">
        <v>25</v>
      </c>
      <c r="DA7" s="672"/>
      <c r="DB7" s="672"/>
      <c r="DC7" s="672"/>
      <c r="DD7" s="640">
        <v>51591</v>
      </c>
      <c r="DE7" s="635"/>
      <c r="DF7" s="635"/>
      <c r="DG7" s="635"/>
      <c r="DH7" s="635"/>
      <c r="DI7" s="635"/>
      <c r="DJ7" s="635"/>
      <c r="DK7" s="635"/>
      <c r="DL7" s="635"/>
      <c r="DM7" s="635"/>
      <c r="DN7" s="635"/>
      <c r="DO7" s="635"/>
      <c r="DP7" s="636"/>
      <c r="DQ7" s="640">
        <v>1071171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9042</v>
      </c>
      <c r="S8" s="635"/>
      <c r="T8" s="635"/>
      <c r="U8" s="635"/>
      <c r="V8" s="635"/>
      <c r="W8" s="635"/>
      <c r="X8" s="635"/>
      <c r="Y8" s="636"/>
      <c r="Z8" s="672">
        <v>0.1</v>
      </c>
      <c r="AA8" s="672"/>
      <c r="AB8" s="672"/>
      <c r="AC8" s="672"/>
      <c r="AD8" s="673">
        <v>9042</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13664</v>
      </c>
      <c r="BH8" s="635"/>
      <c r="BI8" s="635"/>
      <c r="BJ8" s="635"/>
      <c r="BK8" s="635"/>
      <c r="BL8" s="635"/>
      <c r="BM8" s="635"/>
      <c r="BN8" s="636"/>
      <c r="BO8" s="672">
        <v>0.6</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1709031</v>
      </c>
      <c r="CS8" s="635"/>
      <c r="CT8" s="635"/>
      <c r="CU8" s="635"/>
      <c r="CV8" s="635"/>
      <c r="CW8" s="635"/>
      <c r="CX8" s="635"/>
      <c r="CY8" s="636"/>
      <c r="CZ8" s="672">
        <v>26</v>
      </c>
      <c r="DA8" s="672"/>
      <c r="DB8" s="672"/>
      <c r="DC8" s="672"/>
      <c r="DD8" s="640">
        <v>1495</v>
      </c>
      <c r="DE8" s="635"/>
      <c r="DF8" s="635"/>
      <c r="DG8" s="635"/>
      <c r="DH8" s="635"/>
      <c r="DI8" s="635"/>
      <c r="DJ8" s="635"/>
      <c r="DK8" s="635"/>
      <c r="DL8" s="635"/>
      <c r="DM8" s="635"/>
      <c r="DN8" s="635"/>
      <c r="DO8" s="635"/>
      <c r="DP8" s="636"/>
      <c r="DQ8" s="640">
        <v>908504</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12764</v>
      </c>
      <c r="S9" s="635"/>
      <c r="T9" s="635"/>
      <c r="U9" s="635"/>
      <c r="V9" s="635"/>
      <c r="W9" s="635"/>
      <c r="X9" s="635"/>
      <c r="Y9" s="636"/>
      <c r="Z9" s="672">
        <v>0.2</v>
      </c>
      <c r="AA9" s="672"/>
      <c r="AB9" s="672"/>
      <c r="AC9" s="672"/>
      <c r="AD9" s="673">
        <v>12764</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428065</v>
      </c>
      <c r="BH9" s="635"/>
      <c r="BI9" s="635"/>
      <c r="BJ9" s="635"/>
      <c r="BK9" s="635"/>
      <c r="BL9" s="635"/>
      <c r="BM9" s="635"/>
      <c r="BN9" s="636"/>
      <c r="BO9" s="672">
        <v>17.600000000000001</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613627</v>
      </c>
      <c r="CS9" s="635"/>
      <c r="CT9" s="635"/>
      <c r="CU9" s="635"/>
      <c r="CV9" s="635"/>
      <c r="CW9" s="635"/>
      <c r="CX9" s="635"/>
      <c r="CY9" s="636"/>
      <c r="CZ9" s="672">
        <v>9.3000000000000007</v>
      </c>
      <c r="DA9" s="672"/>
      <c r="DB9" s="672"/>
      <c r="DC9" s="672"/>
      <c r="DD9" s="640">
        <v>118591</v>
      </c>
      <c r="DE9" s="635"/>
      <c r="DF9" s="635"/>
      <c r="DG9" s="635"/>
      <c r="DH9" s="635"/>
      <c r="DI9" s="635"/>
      <c r="DJ9" s="635"/>
      <c r="DK9" s="635"/>
      <c r="DL9" s="635"/>
      <c r="DM9" s="635"/>
      <c r="DN9" s="635"/>
      <c r="DO9" s="635"/>
      <c r="DP9" s="636"/>
      <c r="DQ9" s="640">
        <v>385351</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75645</v>
      </c>
      <c r="BH10" s="635"/>
      <c r="BI10" s="635"/>
      <c r="BJ10" s="635"/>
      <c r="BK10" s="635"/>
      <c r="BL10" s="635"/>
      <c r="BM10" s="635"/>
      <c r="BN10" s="636"/>
      <c r="BO10" s="672">
        <v>3.1</v>
      </c>
      <c r="BP10" s="672"/>
      <c r="BQ10" s="672"/>
      <c r="BR10" s="672"/>
      <c r="BS10" s="673">
        <v>12613</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289587</v>
      </c>
      <c r="S11" s="635"/>
      <c r="T11" s="635"/>
      <c r="U11" s="635"/>
      <c r="V11" s="635"/>
      <c r="W11" s="635"/>
      <c r="X11" s="635"/>
      <c r="Y11" s="636"/>
      <c r="Z11" s="637">
        <v>4.0999999999999996</v>
      </c>
      <c r="AA11" s="638"/>
      <c r="AB11" s="638"/>
      <c r="AC11" s="639"/>
      <c r="AD11" s="640">
        <v>289587</v>
      </c>
      <c r="AE11" s="635"/>
      <c r="AF11" s="635"/>
      <c r="AG11" s="635"/>
      <c r="AH11" s="635"/>
      <c r="AI11" s="635"/>
      <c r="AJ11" s="635"/>
      <c r="AK11" s="636"/>
      <c r="AL11" s="637">
        <v>7.6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195832</v>
      </c>
      <c r="BH11" s="635"/>
      <c r="BI11" s="635"/>
      <c r="BJ11" s="635"/>
      <c r="BK11" s="635"/>
      <c r="BL11" s="635"/>
      <c r="BM11" s="635"/>
      <c r="BN11" s="636"/>
      <c r="BO11" s="672">
        <v>8</v>
      </c>
      <c r="BP11" s="672"/>
      <c r="BQ11" s="672"/>
      <c r="BR11" s="672"/>
      <c r="BS11" s="673">
        <v>57059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207707</v>
      </c>
      <c r="CS11" s="635"/>
      <c r="CT11" s="635"/>
      <c r="CU11" s="635"/>
      <c r="CV11" s="635"/>
      <c r="CW11" s="635"/>
      <c r="CX11" s="635"/>
      <c r="CY11" s="636"/>
      <c r="CZ11" s="672">
        <v>3.2</v>
      </c>
      <c r="DA11" s="672"/>
      <c r="DB11" s="672"/>
      <c r="DC11" s="672"/>
      <c r="DD11" s="640">
        <v>54417</v>
      </c>
      <c r="DE11" s="635"/>
      <c r="DF11" s="635"/>
      <c r="DG11" s="635"/>
      <c r="DH11" s="635"/>
      <c r="DI11" s="635"/>
      <c r="DJ11" s="635"/>
      <c r="DK11" s="635"/>
      <c r="DL11" s="635"/>
      <c r="DM11" s="635"/>
      <c r="DN11" s="635"/>
      <c r="DO11" s="635"/>
      <c r="DP11" s="636"/>
      <c r="DQ11" s="640">
        <v>123514</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15655</v>
      </c>
      <c r="S12" s="635"/>
      <c r="T12" s="635"/>
      <c r="U12" s="635"/>
      <c r="V12" s="635"/>
      <c r="W12" s="635"/>
      <c r="X12" s="635"/>
      <c r="Y12" s="636"/>
      <c r="Z12" s="672">
        <v>0.2</v>
      </c>
      <c r="AA12" s="672"/>
      <c r="AB12" s="672"/>
      <c r="AC12" s="672"/>
      <c r="AD12" s="673">
        <v>15655</v>
      </c>
      <c r="AE12" s="673"/>
      <c r="AF12" s="673"/>
      <c r="AG12" s="673"/>
      <c r="AH12" s="673"/>
      <c r="AI12" s="673"/>
      <c r="AJ12" s="673"/>
      <c r="AK12" s="673"/>
      <c r="AL12" s="637">
        <v>0.4</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1565601</v>
      </c>
      <c r="BH12" s="635"/>
      <c r="BI12" s="635"/>
      <c r="BJ12" s="635"/>
      <c r="BK12" s="635"/>
      <c r="BL12" s="635"/>
      <c r="BM12" s="635"/>
      <c r="BN12" s="636"/>
      <c r="BO12" s="672">
        <v>64.3</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21792</v>
      </c>
      <c r="CS12" s="635"/>
      <c r="CT12" s="635"/>
      <c r="CU12" s="635"/>
      <c r="CV12" s="635"/>
      <c r="CW12" s="635"/>
      <c r="CX12" s="635"/>
      <c r="CY12" s="636"/>
      <c r="CZ12" s="672">
        <v>0.3</v>
      </c>
      <c r="DA12" s="672"/>
      <c r="DB12" s="672"/>
      <c r="DC12" s="672"/>
      <c r="DD12" s="640" t="s">
        <v>121</v>
      </c>
      <c r="DE12" s="635"/>
      <c r="DF12" s="635"/>
      <c r="DG12" s="635"/>
      <c r="DH12" s="635"/>
      <c r="DI12" s="635"/>
      <c r="DJ12" s="635"/>
      <c r="DK12" s="635"/>
      <c r="DL12" s="635"/>
      <c r="DM12" s="635"/>
      <c r="DN12" s="635"/>
      <c r="DO12" s="635"/>
      <c r="DP12" s="636"/>
      <c r="DQ12" s="640">
        <v>14792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1405161</v>
      </c>
      <c r="BH13" s="635"/>
      <c r="BI13" s="635"/>
      <c r="BJ13" s="635"/>
      <c r="BK13" s="635"/>
      <c r="BL13" s="635"/>
      <c r="BM13" s="635"/>
      <c r="BN13" s="636"/>
      <c r="BO13" s="672">
        <v>57.7</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745267</v>
      </c>
      <c r="CS13" s="635"/>
      <c r="CT13" s="635"/>
      <c r="CU13" s="635"/>
      <c r="CV13" s="635"/>
      <c r="CW13" s="635"/>
      <c r="CX13" s="635"/>
      <c r="CY13" s="636"/>
      <c r="CZ13" s="672">
        <v>11.3</v>
      </c>
      <c r="DA13" s="672"/>
      <c r="DB13" s="672"/>
      <c r="DC13" s="672"/>
      <c r="DD13" s="640">
        <v>306059</v>
      </c>
      <c r="DE13" s="635"/>
      <c r="DF13" s="635"/>
      <c r="DG13" s="635"/>
      <c r="DH13" s="635"/>
      <c r="DI13" s="635"/>
      <c r="DJ13" s="635"/>
      <c r="DK13" s="635"/>
      <c r="DL13" s="635"/>
      <c r="DM13" s="635"/>
      <c r="DN13" s="635"/>
      <c r="DO13" s="635"/>
      <c r="DP13" s="636"/>
      <c r="DQ13" s="640">
        <v>489930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43460</v>
      </c>
      <c r="BH14" s="635"/>
      <c r="BI14" s="635"/>
      <c r="BJ14" s="635"/>
      <c r="BK14" s="635"/>
      <c r="BL14" s="635"/>
      <c r="BM14" s="635"/>
      <c r="BN14" s="636"/>
      <c r="BO14" s="672">
        <v>1.8</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236792</v>
      </c>
      <c r="CS14" s="635"/>
      <c r="CT14" s="635"/>
      <c r="CU14" s="635"/>
      <c r="CV14" s="635"/>
      <c r="CW14" s="635"/>
      <c r="CX14" s="635"/>
      <c r="CY14" s="636"/>
      <c r="CZ14" s="672">
        <v>3.6</v>
      </c>
      <c r="DA14" s="672"/>
      <c r="DB14" s="672"/>
      <c r="DC14" s="672"/>
      <c r="DD14" s="640" t="s">
        <v>121</v>
      </c>
      <c r="DE14" s="635"/>
      <c r="DF14" s="635"/>
      <c r="DG14" s="635"/>
      <c r="DH14" s="635"/>
      <c r="DI14" s="635"/>
      <c r="DJ14" s="635"/>
      <c r="DK14" s="635"/>
      <c r="DL14" s="635"/>
      <c r="DM14" s="635"/>
      <c r="DN14" s="635"/>
      <c r="DO14" s="635"/>
      <c r="DP14" s="636"/>
      <c r="DQ14" s="640">
        <v>228562</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9685</v>
      </c>
      <c r="S15" s="635"/>
      <c r="T15" s="635"/>
      <c r="U15" s="635"/>
      <c r="V15" s="635"/>
      <c r="W15" s="635"/>
      <c r="X15" s="635"/>
      <c r="Y15" s="636"/>
      <c r="Z15" s="672">
        <v>0.1</v>
      </c>
      <c r="AA15" s="672"/>
      <c r="AB15" s="672"/>
      <c r="AC15" s="672"/>
      <c r="AD15" s="673">
        <v>9685</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108297</v>
      </c>
      <c r="BH15" s="635"/>
      <c r="BI15" s="635"/>
      <c r="BJ15" s="635"/>
      <c r="BK15" s="635"/>
      <c r="BL15" s="635"/>
      <c r="BM15" s="635"/>
      <c r="BN15" s="636"/>
      <c r="BO15" s="672">
        <v>4.5</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926535</v>
      </c>
      <c r="CS15" s="635"/>
      <c r="CT15" s="635"/>
      <c r="CU15" s="635"/>
      <c r="CV15" s="635"/>
      <c r="CW15" s="635"/>
      <c r="CX15" s="635"/>
      <c r="CY15" s="636"/>
      <c r="CZ15" s="672">
        <v>14.1</v>
      </c>
      <c r="DA15" s="672"/>
      <c r="DB15" s="672"/>
      <c r="DC15" s="672"/>
      <c r="DD15" s="640">
        <v>255352</v>
      </c>
      <c r="DE15" s="635"/>
      <c r="DF15" s="635"/>
      <c r="DG15" s="635"/>
      <c r="DH15" s="635"/>
      <c r="DI15" s="635"/>
      <c r="DJ15" s="635"/>
      <c r="DK15" s="635"/>
      <c r="DL15" s="635"/>
      <c r="DM15" s="635"/>
      <c r="DN15" s="635"/>
      <c r="DO15" s="635"/>
      <c r="DP15" s="636"/>
      <c r="DQ15" s="640">
        <v>645027</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54267</v>
      </c>
      <c r="S16" s="635"/>
      <c r="T16" s="635"/>
      <c r="U16" s="635"/>
      <c r="V16" s="635"/>
      <c r="W16" s="635"/>
      <c r="X16" s="635"/>
      <c r="Y16" s="636"/>
      <c r="Z16" s="672">
        <v>0.8</v>
      </c>
      <c r="AA16" s="672"/>
      <c r="AB16" s="672"/>
      <c r="AC16" s="672"/>
      <c r="AD16" s="673">
        <v>54267</v>
      </c>
      <c r="AE16" s="673"/>
      <c r="AF16" s="673"/>
      <c r="AG16" s="673"/>
      <c r="AH16" s="673"/>
      <c r="AI16" s="673"/>
      <c r="AJ16" s="673"/>
      <c r="AK16" s="673"/>
      <c r="AL16" s="637">
        <v>1.4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1313</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1313</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63740</v>
      </c>
      <c r="S17" s="635"/>
      <c r="T17" s="635"/>
      <c r="U17" s="635"/>
      <c r="V17" s="635"/>
      <c r="W17" s="635"/>
      <c r="X17" s="635"/>
      <c r="Y17" s="636"/>
      <c r="Z17" s="672">
        <v>0.9</v>
      </c>
      <c r="AA17" s="672"/>
      <c r="AB17" s="672"/>
      <c r="AC17" s="672"/>
      <c r="AD17" s="673">
        <v>63740</v>
      </c>
      <c r="AE17" s="673"/>
      <c r="AF17" s="673"/>
      <c r="AG17" s="673"/>
      <c r="AH17" s="673"/>
      <c r="AI17" s="673"/>
      <c r="AJ17" s="673"/>
      <c r="AK17" s="673"/>
      <c r="AL17" s="637">
        <v>1.7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381838</v>
      </c>
      <c r="CS17" s="635"/>
      <c r="CT17" s="635"/>
      <c r="CU17" s="635"/>
      <c r="CV17" s="635"/>
      <c r="CW17" s="635"/>
      <c r="CX17" s="635"/>
      <c r="CY17" s="636"/>
      <c r="CZ17" s="672">
        <v>5.8</v>
      </c>
      <c r="DA17" s="672"/>
      <c r="DB17" s="672"/>
      <c r="DC17" s="672"/>
      <c r="DD17" s="640" t="s">
        <v>121</v>
      </c>
      <c r="DE17" s="635"/>
      <c r="DF17" s="635"/>
      <c r="DG17" s="635"/>
      <c r="DH17" s="635"/>
      <c r="DI17" s="635"/>
      <c r="DJ17" s="635"/>
      <c r="DK17" s="635"/>
      <c r="DL17" s="635"/>
      <c r="DM17" s="635"/>
      <c r="DN17" s="635"/>
      <c r="DO17" s="635"/>
      <c r="DP17" s="636"/>
      <c r="DQ17" s="640">
        <v>381838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21758</v>
      </c>
      <c r="S18" s="635"/>
      <c r="T18" s="635"/>
      <c r="U18" s="635"/>
      <c r="V18" s="635"/>
      <c r="W18" s="635"/>
      <c r="X18" s="635"/>
      <c r="Y18" s="636"/>
      <c r="Z18" s="672">
        <v>0.3</v>
      </c>
      <c r="AA18" s="672"/>
      <c r="AB18" s="672"/>
      <c r="AC18" s="672"/>
      <c r="AD18" s="673">
        <v>21758</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41982</v>
      </c>
      <c r="S19" s="635"/>
      <c r="T19" s="635"/>
      <c r="U19" s="635"/>
      <c r="V19" s="635"/>
      <c r="W19" s="635"/>
      <c r="X19" s="635"/>
      <c r="Y19" s="636"/>
      <c r="Z19" s="672">
        <v>0.6</v>
      </c>
      <c r="AA19" s="672"/>
      <c r="AB19" s="672"/>
      <c r="AC19" s="672"/>
      <c r="AD19" s="673">
        <v>41982</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2678</v>
      </c>
      <c r="BH19" s="635"/>
      <c r="BI19" s="635"/>
      <c r="BJ19" s="635"/>
      <c r="BK19" s="635"/>
      <c r="BL19" s="635"/>
      <c r="BM19" s="635"/>
      <c r="BN19" s="636"/>
      <c r="BO19" s="672">
        <v>0.1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2678</v>
      </c>
      <c r="BH20" s="635"/>
      <c r="BI20" s="635"/>
      <c r="BJ20" s="635"/>
      <c r="BK20" s="635"/>
      <c r="BL20" s="635"/>
      <c r="BM20" s="635"/>
      <c r="BN20" s="636"/>
      <c r="BO20" s="672">
        <v>0.1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6577765</v>
      </c>
      <c r="CS20" s="635"/>
      <c r="CT20" s="635"/>
      <c r="CU20" s="635"/>
      <c r="CV20" s="635"/>
      <c r="CW20" s="635"/>
      <c r="CX20" s="635"/>
      <c r="CY20" s="636"/>
      <c r="CZ20" s="672">
        <v>100</v>
      </c>
      <c r="DA20" s="672"/>
      <c r="DB20" s="672"/>
      <c r="DC20" s="672"/>
      <c r="DD20" s="640">
        <v>787505</v>
      </c>
      <c r="DE20" s="635"/>
      <c r="DF20" s="635"/>
      <c r="DG20" s="635"/>
      <c r="DH20" s="635"/>
      <c r="DI20" s="635"/>
      <c r="DJ20" s="635"/>
      <c r="DK20" s="635"/>
      <c r="DL20" s="635"/>
      <c r="DM20" s="635"/>
      <c r="DN20" s="635"/>
      <c r="DO20" s="635"/>
      <c r="DP20" s="636"/>
      <c r="DQ20" s="640">
        <v>4340960</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983020</v>
      </c>
      <c r="S21" s="635"/>
      <c r="T21" s="635"/>
      <c r="U21" s="635"/>
      <c r="V21" s="635"/>
      <c r="W21" s="635"/>
      <c r="X21" s="635"/>
      <c r="Y21" s="636"/>
      <c r="Z21" s="672">
        <v>13.8</v>
      </c>
      <c r="AA21" s="672"/>
      <c r="AB21" s="672"/>
      <c r="AC21" s="672"/>
      <c r="AD21" s="673">
        <v>833234</v>
      </c>
      <c r="AE21" s="673"/>
      <c r="AF21" s="673"/>
      <c r="AG21" s="673"/>
      <c r="AH21" s="673"/>
      <c r="AI21" s="673"/>
      <c r="AJ21" s="673"/>
      <c r="AK21" s="673"/>
      <c r="AL21" s="637">
        <v>21.7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2678</v>
      </c>
      <c r="BH21" s="635"/>
      <c r="BI21" s="635"/>
      <c r="BJ21" s="635"/>
      <c r="BK21" s="635"/>
      <c r="BL21" s="635"/>
      <c r="BM21" s="635"/>
      <c r="BN21" s="636"/>
      <c r="BO21" s="672">
        <v>0.1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833234</v>
      </c>
      <c r="S22" s="635"/>
      <c r="T22" s="635"/>
      <c r="U22" s="635"/>
      <c r="V22" s="635"/>
      <c r="W22" s="635"/>
      <c r="X22" s="635"/>
      <c r="Y22" s="636"/>
      <c r="Z22" s="672">
        <v>11.7</v>
      </c>
      <c r="AA22" s="672"/>
      <c r="AB22" s="672"/>
      <c r="AC22" s="672"/>
      <c r="AD22" s="673">
        <v>833234</v>
      </c>
      <c r="AE22" s="673"/>
      <c r="AF22" s="673"/>
      <c r="AG22" s="673"/>
      <c r="AH22" s="673"/>
      <c r="AI22" s="673"/>
      <c r="AJ22" s="673"/>
      <c r="AK22" s="673"/>
      <c r="AL22" s="637">
        <v>21.7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149786</v>
      </c>
      <c r="S23" s="635"/>
      <c r="T23" s="635"/>
      <c r="U23" s="635"/>
      <c r="V23" s="635"/>
      <c r="W23" s="635"/>
      <c r="X23" s="635"/>
      <c r="Y23" s="636"/>
      <c r="Z23" s="672">
        <v>2.1</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2217167</v>
      </c>
      <c r="CS24" s="690"/>
      <c r="CT24" s="690"/>
      <c r="CU24" s="690"/>
      <c r="CV24" s="690"/>
      <c r="CW24" s="690"/>
      <c r="CX24" s="690"/>
      <c r="CY24" s="715"/>
      <c r="CZ24" s="716">
        <v>33.700000000000003</v>
      </c>
      <c r="DA24" s="698"/>
      <c r="DB24" s="698"/>
      <c r="DC24" s="718"/>
      <c r="DD24" s="714">
        <v>1687934</v>
      </c>
      <c r="DE24" s="690"/>
      <c r="DF24" s="690"/>
      <c r="DG24" s="690"/>
      <c r="DH24" s="690"/>
      <c r="DI24" s="690"/>
      <c r="DJ24" s="690"/>
      <c r="DK24" s="715"/>
      <c r="DL24" s="714">
        <v>1661235</v>
      </c>
      <c r="DM24" s="690"/>
      <c r="DN24" s="690"/>
      <c r="DO24" s="690"/>
      <c r="DP24" s="690"/>
      <c r="DQ24" s="690"/>
      <c r="DR24" s="690"/>
      <c r="DS24" s="690"/>
      <c r="DT24" s="690"/>
      <c r="DU24" s="690"/>
      <c r="DV24" s="715"/>
      <c r="DW24" s="716">
        <v>43.1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3923947</v>
      </c>
      <c r="S25" s="635"/>
      <c r="T25" s="635"/>
      <c r="U25" s="635"/>
      <c r="V25" s="635"/>
      <c r="W25" s="635"/>
      <c r="X25" s="635"/>
      <c r="Y25" s="636"/>
      <c r="Z25" s="672">
        <v>55</v>
      </c>
      <c r="AA25" s="672"/>
      <c r="AB25" s="672"/>
      <c r="AC25" s="672"/>
      <c r="AD25" s="673">
        <v>3774161</v>
      </c>
      <c r="AE25" s="673"/>
      <c r="AF25" s="673"/>
      <c r="AG25" s="673"/>
      <c r="AH25" s="673"/>
      <c r="AI25" s="673"/>
      <c r="AJ25" s="673"/>
      <c r="AK25" s="673"/>
      <c r="AL25" s="637">
        <v>98.5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1037708</v>
      </c>
      <c r="CS25" s="647"/>
      <c r="CT25" s="647"/>
      <c r="CU25" s="647"/>
      <c r="CV25" s="647"/>
      <c r="CW25" s="647"/>
      <c r="CX25" s="647"/>
      <c r="CY25" s="648"/>
      <c r="CZ25" s="637">
        <v>15.8</v>
      </c>
      <c r="DA25" s="649"/>
      <c r="DB25" s="649"/>
      <c r="DC25" s="650"/>
      <c r="DD25" s="640">
        <v>945151</v>
      </c>
      <c r="DE25" s="647"/>
      <c r="DF25" s="647"/>
      <c r="DG25" s="647"/>
      <c r="DH25" s="647"/>
      <c r="DI25" s="647"/>
      <c r="DJ25" s="647"/>
      <c r="DK25" s="648"/>
      <c r="DL25" s="640">
        <v>921677</v>
      </c>
      <c r="DM25" s="647"/>
      <c r="DN25" s="647"/>
      <c r="DO25" s="647"/>
      <c r="DP25" s="647"/>
      <c r="DQ25" s="647"/>
      <c r="DR25" s="647"/>
      <c r="DS25" s="647"/>
      <c r="DT25" s="647"/>
      <c r="DU25" s="647"/>
      <c r="DV25" s="648"/>
      <c r="DW25" s="637">
        <v>23.9</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1835</v>
      </c>
      <c r="S26" s="635"/>
      <c r="T26" s="635"/>
      <c r="U26" s="635"/>
      <c r="V26" s="635"/>
      <c r="W26" s="635"/>
      <c r="X26" s="635"/>
      <c r="Y26" s="636"/>
      <c r="Z26" s="672">
        <v>0</v>
      </c>
      <c r="AA26" s="672"/>
      <c r="AB26" s="672"/>
      <c r="AC26" s="672"/>
      <c r="AD26" s="673">
        <v>1835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561368</v>
      </c>
      <c r="CS26" s="635"/>
      <c r="CT26" s="635"/>
      <c r="CU26" s="635"/>
      <c r="CV26" s="635"/>
      <c r="CW26" s="635"/>
      <c r="CX26" s="635"/>
      <c r="CY26" s="636"/>
      <c r="CZ26" s="637">
        <v>8.5</v>
      </c>
      <c r="DA26" s="649"/>
      <c r="DB26" s="649"/>
      <c r="DC26" s="650"/>
      <c r="DD26" s="640">
        <v>507167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45933</v>
      </c>
      <c r="S27" s="635"/>
      <c r="T27" s="635"/>
      <c r="U27" s="635"/>
      <c r="V27" s="635"/>
      <c r="W27" s="635"/>
      <c r="X27" s="635"/>
      <c r="Y27" s="636"/>
      <c r="Z27" s="672">
        <v>0.6</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2433242</v>
      </c>
      <c r="BH27" s="635"/>
      <c r="BI27" s="635"/>
      <c r="BJ27" s="635"/>
      <c r="BK27" s="635"/>
      <c r="BL27" s="635"/>
      <c r="BM27" s="635"/>
      <c r="BN27" s="636"/>
      <c r="BO27" s="672">
        <v>100</v>
      </c>
      <c r="BP27" s="672"/>
      <c r="BQ27" s="672"/>
      <c r="BR27" s="672"/>
      <c r="BS27" s="673">
        <v>69672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797621</v>
      </c>
      <c r="CS27" s="647"/>
      <c r="CT27" s="647"/>
      <c r="CU27" s="647"/>
      <c r="CV27" s="647"/>
      <c r="CW27" s="647"/>
      <c r="CX27" s="647"/>
      <c r="CY27" s="648"/>
      <c r="CZ27" s="637">
        <v>12.1</v>
      </c>
      <c r="DA27" s="649"/>
      <c r="DB27" s="649"/>
      <c r="DC27" s="650"/>
      <c r="DD27" s="640">
        <v>360945</v>
      </c>
      <c r="DE27" s="647"/>
      <c r="DF27" s="647"/>
      <c r="DG27" s="647"/>
      <c r="DH27" s="647"/>
      <c r="DI27" s="647"/>
      <c r="DJ27" s="647"/>
      <c r="DK27" s="648"/>
      <c r="DL27" s="640">
        <v>357720</v>
      </c>
      <c r="DM27" s="647"/>
      <c r="DN27" s="647"/>
      <c r="DO27" s="647"/>
      <c r="DP27" s="647"/>
      <c r="DQ27" s="647"/>
      <c r="DR27" s="647"/>
      <c r="DS27" s="647"/>
      <c r="DT27" s="647"/>
      <c r="DU27" s="647"/>
      <c r="DV27" s="648"/>
      <c r="DW27" s="637">
        <v>9.3000000000000007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57448</v>
      </c>
      <c r="S28" s="635"/>
      <c r="T28" s="635"/>
      <c r="U28" s="635"/>
      <c r="V28" s="635"/>
      <c r="W28" s="635"/>
      <c r="X28" s="635"/>
      <c r="Y28" s="636"/>
      <c r="Z28" s="672">
        <v>0.8</v>
      </c>
      <c r="AA28" s="672"/>
      <c r="AB28" s="672"/>
      <c r="AC28" s="672"/>
      <c r="AD28" s="673">
        <v>4025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381838</v>
      </c>
      <c r="CS28" s="635"/>
      <c r="CT28" s="635"/>
      <c r="CU28" s="635"/>
      <c r="CV28" s="635"/>
      <c r="CW28" s="635"/>
      <c r="CX28" s="635"/>
      <c r="CY28" s="636"/>
      <c r="CZ28" s="637">
        <v>5.8</v>
      </c>
      <c r="DA28" s="649"/>
      <c r="DB28" s="649"/>
      <c r="DC28" s="650"/>
      <c r="DD28" s="640">
        <v>381838</v>
      </c>
      <c r="DE28" s="635"/>
      <c r="DF28" s="635"/>
      <c r="DG28" s="635"/>
      <c r="DH28" s="635"/>
      <c r="DI28" s="635"/>
      <c r="DJ28" s="635"/>
      <c r="DK28" s="636"/>
      <c r="DL28" s="640">
        <v>381838</v>
      </c>
      <c r="DM28" s="635"/>
      <c r="DN28" s="635"/>
      <c r="DO28" s="635"/>
      <c r="DP28" s="635"/>
      <c r="DQ28" s="635"/>
      <c r="DR28" s="635"/>
      <c r="DS28" s="635"/>
      <c r="DT28" s="635"/>
      <c r="DU28" s="635"/>
      <c r="DV28" s="636"/>
      <c r="DW28" s="637">
        <v>9.9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82261</v>
      </c>
      <c r="S29" s="635"/>
      <c r="T29" s="635"/>
      <c r="U29" s="635"/>
      <c r="V29" s="635"/>
      <c r="W29" s="635"/>
      <c r="X29" s="635"/>
      <c r="Y29" s="636"/>
      <c r="Z29" s="672">
        <v>1.2</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381838</v>
      </c>
      <c r="CS29" s="647"/>
      <c r="CT29" s="647"/>
      <c r="CU29" s="647"/>
      <c r="CV29" s="647"/>
      <c r="CW29" s="647"/>
      <c r="CX29" s="647"/>
      <c r="CY29" s="648"/>
      <c r="CZ29" s="637">
        <v>5.8</v>
      </c>
      <c r="DA29" s="649"/>
      <c r="DB29" s="649"/>
      <c r="DC29" s="650"/>
      <c r="DD29" s="640">
        <v>381838</v>
      </c>
      <c r="DE29" s="647"/>
      <c r="DF29" s="647"/>
      <c r="DG29" s="647"/>
      <c r="DH29" s="647"/>
      <c r="DI29" s="647"/>
      <c r="DJ29" s="647"/>
      <c r="DK29" s="648"/>
      <c r="DL29" s="640">
        <v>381838</v>
      </c>
      <c r="DM29" s="647"/>
      <c r="DN29" s="647"/>
      <c r="DO29" s="647"/>
      <c r="DP29" s="647"/>
      <c r="DQ29" s="647"/>
      <c r="DR29" s="647"/>
      <c r="DS29" s="647"/>
      <c r="DT29" s="647"/>
      <c r="DU29" s="647"/>
      <c r="DV29" s="648"/>
      <c r="DW29" s="637">
        <v>9.9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837562</v>
      </c>
      <c r="S30" s="635"/>
      <c r="T30" s="635"/>
      <c r="U30" s="635"/>
      <c r="V30" s="635"/>
      <c r="W30" s="635"/>
      <c r="X30" s="635"/>
      <c r="Y30" s="636"/>
      <c r="Z30" s="672">
        <v>11.7</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367731</v>
      </c>
      <c r="CS30" s="635"/>
      <c r="CT30" s="635"/>
      <c r="CU30" s="635"/>
      <c r="CV30" s="635"/>
      <c r="CW30" s="635"/>
      <c r="CX30" s="635"/>
      <c r="CY30" s="636"/>
      <c r="CZ30" s="637">
        <v>5.6</v>
      </c>
      <c r="DA30" s="649"/>
      <c r="DB30" s="649"/>
      <c r="DC30" s="650"/>
      <c r="DD30" s="640">
        <v>367731</v>
      </c>
      <c r="DE30" s="635"/>
      <c r="DF30" s="635"/>
      <c r="DG30" s="635"/>
      <c r="DH30" s="635"/>
      <c r="DI30" s="635"/>
      <c r="DJ30" s="635"/>
      <c r="DK30" s="636"/>
      <c r="DL30" s="640">
        <v>367731</v>
      </c>
      <c r="DM30" s="635"/>
      <c r="DN30" s="635"/>
      <c r="DO30" s="635"/>
      <c r="DP30" s="635"/>
      <c r="DQ30" s="635"/>
      <c r="DR30" s="635"/>
      <c r="DS30" s="635"/>
      <c r="DT30" s="635"/>
      <c r="DU30" s="635"/>
      <c r="DV30" s="636"/>
      <c r="DW30" s="637">
        <v>9.5</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v>
      </c>
      <c r="BN31" s="697"/>
      <c r="BO31" s="697"/>
      <c r="BP31" s="697"/>
      <c r="BQ31" s="699"/>
      <c r="BR31" s="696">
        <v>99.5</v>
      </c>
      <c r="BS31" s="697"/>
      <c r="BT31" s="697"/>
      <c r="BU31" s="697"/>
      <c r="BV31" s="697"/>
      <c r="BW31" s="697"/>
      <c r="BX31" s="698">
        <v>99.2</v>
      </c>
      <c r="BY31" s="697"/>
      <c r="BZ31" s="697"/>
      <c r="CA31" s="697"/>
      <c r="CB31" s="699"/>
      <c r="CD31" s="655"/>
      <c r="CE31" s="656"/>
      <c r="CF31" s="631" t="s">
        <v>300</v>
      </c>
      <c r="CG31" s="632"/>
      <c r="CH31" s="632"/>
      <c r="CI31" s="632"/>
      <c r="CJ31" s="632"/>
      <c r="CK31" s="632"/>
      <c r="CL31" s="632"/>
      <c r="CM31" s="632"/>
      <c r="CN31" s="632"/>
      <c r="CO31" s="632"/>
      <c r="CP31" s="632"/>
      <c r="CQ31" s="633"/>
      <c r="CR31" s="634">
        <v>14107</v>
      </c>
      <c r="CS31" s="647"/>
      <c r="CT31" s="647"/>
      <c r="CU31" s="647"/>
      <c r="CV31" s="647"/>
      <c r="CW31" s="647"/>
      <c r="CX31" s="647"/>
      <c r="CY31" s="648"/>
      <c r="CZ31" s="637">
        <v>0.2</v>
      </c>
      <c r="DA31" s="649"/>
      <c r="DB31" s="649"/>
      <c r="DC31" s="650"/>
      <c r="DD31" s="640">
        <v>14107</v>
      </c>
      <c r="DE31" s="647"/>
      <c r="DF31" s="647"/>
      <c r="DG31" s="647"/>
      <c r="DH31" s="647"/>
      <c r="DI31" s="647"/>
      <c r="DJ31" s="647"/>
      <c r="DK31" s="648"/>
      <c r="DL31" s="640">
        <v>14107</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350320</v>
      </c>
      <c r="S32" s="635"/>
      <c r="T32" s="635"/>
      <c r="U32" s="635"/>
      <c r="V32" s="635"/>
      <c r="W32" s="635"/>
      <c r="X32" s="635"/>
      <c r="Y32" s="636"/>
      <c r="Z32" s="672">
        <v>4.9000000000000004</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302</v>
      </c>
      <c r="AX32" s="631" t="s">
        <v>303</v>
      </c>
      <c r="AY32" s="632"/>
      <c r="AZ32" s="632"/>
      <c r="BA32" s="632"/>
      <c r="BB32" s="632"/>
      <c r="BC32" s="632"/>
      <c r="BD32" s="632"/>
      <c r="BE32" s="632"/>
      <c r="BF32" s="633"/>
      <c r="BG32" s="700">
        <v>99.1</v>
      </c>
      <c r="BH32" s="647"/>
      <c r="BI32" s="647"/>
      <c r="BJ32" s="647"/>
      <c r="BK32" s="647"/>
      <c r="BL32" s="647"/>
      <c r="BM32" s="638">
        <v>97.9</v>
      </c>
      <c r="BN32" s="647"/>
      <c r="BO32" s="647"/>
      <c r="BP32" s="647"/>
      <c r="BQ32" s="670"/>
      <c r="BR32" s="700">
        <v>99</v>
      </c>
      <c r="BS32" s="647"/>
      <c r="BT32" s="647"/>
      <c r="BU32" s="647"/>
      <c r="BV32" s="647"/>
      <c r="BW32" s="647"/>
      <c r="BX32" s="638">
        <v>98.5</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62470</v>
      </c>
      <c r="S33" s="635"/>
      <c r="T33" s="635"/>
      <c r="U33" s="635"/>
      <c r="V33" s="635"/>
      <c r="W33" s="635"/>
      <c r="X33" s="635"/>
      <c r="Y33" s="636"/>
      <c r="Z33" s="672">
        <v>0.9</v>
      </c>
      <c r="AA33" s="672"/>
      <c r="AB33" s="672"/>
      <c r="AC33" s="672"/>
      <c r="AD33" s="673">
        <v>51242</v>
      </c>
      <c r="AE33" s="673"/>
      <c r="AF33" s="673"/>
      <c r="AG33" s="673"/>
      <c r="AH33" s="673"/>
      <c r="AI33" s="673"/>
      <c r="AJ33" s="673"/>
      <c r="AK33" s="673"/>
      <c r="AL33" s="637">
        <v>1.3</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99.7</v>
      </c>
      <c r="BH33" s="619"/>
      <c r="BI33" s="619"/>
      <c r="BJ33" s="619"/>
      <c r="BK33" s="619"/>
      <c r="BL33" s="619"/>
      <c r="BM33" s="665">
        <v>99.4</v>
      </c>
      <c r="BN33" s="619"/>
      <c r="BO33" s="619"/>
      <c r="BP33" s="619"/>
      <c r="BQ33" s="682"/>
      <c r="BR33" s="695">
        <v>99.8</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3571780</v>
      </c>
      <c r="CS33" s="647"/>
      <c r="CT33" s="647"/>
      <c r="CU33" s="647"/>
      <c r="CV33" s="647"/>
      <c r="CW33" s="647"/>
      <c r="CX33" s="647"/>
      <c r="CY33" s="648"/>
      <c r="CZ33" s="637">
        <v>54.3</v>
      </c>
      <c r="DA33" s="649"/>
      <c r="DB33" s="649"/>
      <c r="DC33" s="650"/>
      <c r="DD33" s="640">
        <v>2451683</v>
      </c>
      <c r="DE33" s="647"/>
      <c r="DF33" s="647"/>
      <c r="DG33" s="647"/>
      <c r="DH33" s="647"/>
      <c r="DI33" s="647"/>
      <c r="DJ33" s="647"/>
      <c r="DK33" s="648"/>
      <c r="DL33" s="640">
        <v>1836861</v>
      </c>
      <c r="DM33" s="647"/>
      <c r="DN33" s="647"/>
      <c r="DO33" s="647"/>
      <c r="DP33" s="647"/>
      <c r="DQ33" s="647"/>
      <c r="DR33" s="647"/>
      <c r="DS33" s="647"/>
      <c r="DT33" s="647"/>
      <c r="DU33" s="647"/>
      <c r="DV33" s="648"/>
      <c r="DW33" s="637">
        <v>47.7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719841</v>
      </c>
      <c r="S34" s="635"/>
      <c r="T34" s="635"/>
      <c r="U34" s="635"/>
      <c r="V34" s="635"/>
      <c r="W34" s="635"/>
      <c r="X34" s="635"/>
      <c r="Y34" s="636"/>
      <c r="Z34" s="672">
        <v>10.1</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1504357</v>
      </c>
      <c r="CS34" s="635"/>
      <c r="CT34" s="635"/>
      <c r="CU34" s="635"/>
      <c r="CV34" s="635"/>
      <c r="CW34" s="635"/>
      <c r="CX34" s="635"/>
      <c r="CY34" s="636"/>
      <c r="CZ34" s="637">
        <v>22.9</v>
      </c>
      <c r="DA34" s="649"/>
      <c r="DB34" s="649"/>
      <c r="DC34" s="650"/>
      <c r="DD34" s="640">
        <v>947519</v>
      </c>
      <c r="DE34" s="635"/>
      <c r="DF34" s="635"/>
      <c r="DG34" s="635"/>
      <c r="DH34" s="635"/>
      <c r="DI34" s="635"/>
      <c r="DJ34" s="635"/>
      <c r="DK34" s="636"/>
      <c r="DL34" s="640">
        <v>737802</v>
      </c>
      <c r="DM34" s="635"/>
      <c r="DN34" s="635"/>
      <c r="DO34" s="635"/>
      <c r="DP34" s="635"/>
      <c r="DQ34" s="635"/>
      <c r="DR34" s="635"/>
      <c r="DS34" s="635"/>
      <c r="DT34" s="635"/>
      <c r="DU34" s="635"/>
      <c r="DV34" s="636"/>
      <c r="DW34" s="637">
        <v>19.2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13762</v>
      </c>
      <c r="S35" s="635"/>
      <c r="T35" s="635"/>
      <c r="U35" s="635"/>
      <c r="V35" s="635"/>
      <c r="W35" s="635"/>
      <c r="X35" s="635"/>
      <c r="Y35" s="636"/>
      <c r="Z35" s="672">
        <v>0.2</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85508</v>
      </c>
      <c r="CS35" s="647"/>
      <c r="CT35" s="647"/>
      <c r="CU35" s="647"/>
      <c r="CV35" s="647"/>
      <c r="CW35" s="647"/>
      <c r="CX35" s="647"/>
      <c r="CY35" s="648"/>
      <c r="CZ35" s="637">
        <v>1.3</v>
      </c>
      <c r="DA35" s="649"/>
      <c r="DB35" s="649"/>
      <c r="DC35" s="650"/>
      <c r="DD35" s="640">
        <v>78811</v>
      </c>
      <c r="DE35" s="647"/>
      <c r="DF35" s="647"/>
      <c r="DG35" s="647"/>
      <c r="DH35" s="647"/>
      <c r="DI35" s="647"/>
      <c r="DJ35" s="647"/>
      <c r="DK35" s="648"/>
      <c r="DL35" s="640">
        <v>78811</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588635</v>
      </c>
      <c r="S36" s="635"/>
      <c r="T36" s="635"/>
      <c r="U36" s="635"/>
      <c r="V36" s="635"/>
      <c r="W36" s="635"/>
      <c r="X36" s="635"/>
      <c r="Y36" s="636"/>
      <c r="Z36" s="672">
        <v>8.1999999999999993</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708297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18877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1304061</v>
      </c>
      <c r="CS36" s="635"/>
      <c r="CT36" s="635"/>
      <c r="CU36" s="635"/>
      <c r="CV36" s="635"/>
      <c r="CW36" s="635"/>
      <c r="CX36" s="635"/>
      <c r="CY36" s="636"/>
      <c r="CZ36" s="637">
        <v>19.8</v>
      </c>
      <c r="DA36" s="649"/>
      <c r="DB36" s="649"/>
      <c r="DC36" s="650"/>
      <c r="DD36" s="640">
        <v>816838</v>
      </c>
      <c r="DE36" s="635"/>
      <c r="DF36" s="635"/>
      <c r="DG36" s="635"/>
      <c r="DH36" s="635"/>
      <c r="DI36" s="635"/>
      <c r="DJ36" s="635"/>
      <c r="DK36" s="636"/>
      <c r="DL36" s="640">
        <v>733405</v>
      </c>
      <c r="DM36" s="635"/>
      <c r="DN36" s="635"/>
      <c r="DO36" s="635"/>
      <c r="DP36" s="635"/>
      <c r="DQ36" s="635"/>
      <c r="DR36" s="635"/>
      <c r="DS36" s="635"/>
      <c r="DT36" s="635"/>
      <c r="DU36" s="635"/>
      <c r="DV36" s="636"/>
      <c r="DW36" s="637">
        <v>19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149821</v>
      </c>
      <c r="S37" s="635"/>
      <c r="T37" s="635"/>
      <c r="U37" s="635"/>
      <c r="V37" s="635"/>
      <c r="W37" s="635"/>
      <c r="X37" s="635"/>
      <c r="Y37" s="636"/>
      <c r="Z37" s="672">
        <v>2.1</v>
      </c>
      <c r="AA37" s="672"/>
      <c r="AB37" s="672"/>
      <c r="AC37" s="672"/>
      <c r="AD37" s="673">
        <v>66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259500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16657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188298</v>
      </c>
      <c r="CS37" s="647"/>
      <c r="CT37" s="647"/>
      <c r="CU37" s="647"/>
      <c r="CV37" s="647"/>
      <c r="CW37" s="647"/>
      <c r="CX37" s="647"/>
      <c r="CY37" s="648"/>
      <c r="CZ37" s="637">
        <v>2.9</v>
      </c>
      <c r="DA37" s="649"/>
      <c r="DB37" s="649"/>
      <c r="DC37" s="650"/>
      <c r="DD37" s="640">
        <v>188298</v>
      </c>
      <c r="DE37" s="647"/>
      <c r="DF37" s="647"/>
      <c r="DG37" s="647"/>
      <c r="DH37" s="647"/>
      <c r="DI37" s="647"/>
      <c r="DJ37" s="647"/>
      <c r="DK37" s="648"/>
      <c r="DL37" s="640">
        <v>183225</v>
      </c>
      <c r="DM37" s="647"/>
      <c r="DN37" s="647"/>
      <c r="DO37" s="647"/>
      <c r="DP37" s="647"/>
      <c r="DQ37" s="647"/>
      <c r="DR37" s="647"/>
      <c r="DS37" s="647"/>
      <c r="DT37" s="647"/>
      <c r="DU37" s="647"/>
      <c r="DV37" s="648"/>
      <c r="DW37" s="637">
        <v>4.8</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304942</v>
      </c>
      <c r="S38" s="635"/>
      <c r="T38" s="635"/>
      <c r="U38" s="635"/>
      <c r="V38" s="635"/>
      <c r="W38" s="635"/>
      <c r="X38" s="635"/>
      <c r="Y38" s="636"/>
      <c r="Z38" s="672">
        <v>4.3</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65796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882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383001</v>
      </c>
      <c r="CS38" s="635"/>
      <c r="CT38" s="635"/>
      <c r="CU38" s="635"/>
      <c r="CV38" s="635"/>
      <c r="CW38" s="635"/>
      <c r="CX38" s="635"/>
      <c r="CY38" s="636"/>
      <c r="CZ38" s="637">
        <v>5.8</v>
      </c>
      <c r="DA38" s="649"/>
      <c r="DB38" s="649"/>
      <c r="DC38" s="650"/>
      <c r="DD38" s="640">
        <v>328515</v>
      </c>
      <c r="DE38" s="635"/>
      <c r="DF38" s="635"/>
      <c r="DG38" s="635"/>
      <c r="DH38" s="635"/>
      <c r="DI38" s="635"/>
      <c r="DJ38" s="635"/>
      <c r="DK38" s="636"/>
      <c r="DL38" s="640">
        <v>286843</v>
      </c>
      <c r="DM38" s="635"/>
      <c r="DN38" s="635"/>
      <c r="DO38" s="635"/>
      <c r="DP38" s="635"/>
      <c r="DQ38" s="635"/>
      <c r="DR38" s="635"/>
      <c r="DS38" s="635"/>
      <c r="DT38" s="635"/>
      <c r="DU38" s="635"/>
      <c r="DV38" s="636"/>
      <c r="DW38" s="637">
        <v>7.4</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1387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294853</v>
      </c>
      <c r="CS39" s="647"/>
      <c r="CT39" s="647"/>
      <c r="CU39" s="647"/>
      <c r="CV39" s="647"/>
      <c r="CW39" s="647"/>
      <c r="CX39" s="647"/>
      <c r="CY39" s="648"/>
      <c r="CZ39" s="637">
        <v>4.5</v>
      </c>
      <c r="DA39" s="649"/>
      <c r="DB39" s="649"/>
      <c r="DC39" s="650"/>
      <c r="DD39" s="640">
        <v>280000</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20542</v>
      </c>
      <c r="S40" s="635"/>
      <c r="T40" s="635"/>
      <c r="U40" s="635"/>
      <c r="V40" s="635"/>
      <c r="W40" s="635"/>
      <c r="X40" s="635"/>
      <c r="Y40" s="636"/>
      <c r="Z40" s="672">
        <v>0.3</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121</v>
      </c>
      <c r="CS40" s="635"/>
      <c r="CT40" s="635"/>
      <c r="CU40" s="635"/>
      <c r="CV40" s="635"/>
      <c r="CW40" s="635"/>
      <c r="CX40" s="635"/>
      <c r="CY40" s="636"/>
      <c r="CZ40" s="637" t="s">
        <v>121</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7138777</v>
      </c>
      <c r="S41" s="659"/>
      <c r="T41" s="659"/>
      <c r="U41" s="659"/>
      <c r="V41" s="659"/>
      <c r="W41" s="659"/>
      <c r="X41" s="659"/>
      <c r="Y41" s="662"/>
      <c r="Z41" s="663">
        <v>100</v>
      </c>
      <c r="AA41" s="663"/>
      <c r="AB41" s="663"/>
      <c r="AC41" s="663"/>
      <c r="AD41" s="664">
        <v>3831329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103890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279111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788818</v>
      </c>
      <c r="CS42" s="647"/>
      <c r="CT42" s="647"/>
      <c r="CU42" s="647"/>
      <c r="CV42" s="647"/>
      <c r="CW42" s="647"/>
      <c r="CX42" s="647"/>
      <c r="CY42" s="648"/>
      <c r="CZ42" s="637">
        <v>12</v>
      </c>
      <c r="DA42" s="649"/>
      <c r="DB42" s="649"/>
      <c r="DC42" s="650"/>
      <c r="DD42" s="640">
        <v>201343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t="s">
        <v>121</v>
      </c>
      <c r="CS43" s="647"/>
      <c r="CT43" s="647"/>
      <c r="CU43" s="647"/>
      <c r="CV43" s="647"/>
      <c r="CW43" s="647"/>
      <c r="CX43" s="647"/>
      <c r="CY43" s="648"/>
      <c r="CZ43" s="637" t="s">
        <v>121</v>
      </c>
      <c r="DA43" s="649"/>
      <c r="DB43" s="649"/>
      <c r="DC43" s="650"/>
      <c r="DD43" s="640" t="s">
        <v>121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787505</v>
      </c>
      <c r="CS44" s="635"/>
      <c r="CT44" s="635"/>
      <c r="CU44" s="635"/>
      <c r="CV44" s="635"/>
      <c r="CW44" s="635"/>
      <c r="CX44" s="635"/>
      <c r="CY44" s="636"/>
      <c r="CZ44" s="637">
        <v>12</v>
      </c>
      <c r="DA44" s="638"/>
      <c r="DB44" s="638"/>
      <c r="DC44" s="639"/>
      <c r="DD44" s="640">
        <v>200030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189558</v>
      </c>
      <c r="CS45" s="647"/>
      <c r="CT45" s="647"/>
      <c r="CU45" s="647"/>
      <c r="CV45" s="647"/>
      <c r="CW45" s="647"/>
      <c r="CX45" s="647"/>
      <c r="CY45" s="648"/>
      <c r="CZ45" s="637">
        <v>2.9</v>
      </c>
      <c r="DA45" s="649"/>
      <c r="DB45" s="649"/>
      <c r="DC45" s="650"/>
      <c r="DD45" s="640">
        <v>51581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589097</v>
      </c>
      <c r="CS46" s="635"/>
      <c r="CT46" s="635"/>
      <c r="CU46" s="635"/>
      <c r="CV46" s="635"/>
      <c r="CW46" s="635"/>
      <c r="CX46" s="635"/>
      <c r="CY46" s="636"/>
      <c r="CZ46" s="637">
        <v>9</v>
      </c>
      <c r="DA46" s="638"/>
      <c r="DB46" s="638"/>
      <c r="DC46" s="639"/>
      <c r="DD46" s="640">
        <v>145794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1313</v>
      </c>
      <c r="CS47" s="647"/>
      <c r="CT47" s="647"/>
      <c r="CU47" s="647"/>
      <c r="CV47" s="647"/>
      <c r="CW47" s="647"/>
      <c r="CX47" s="647"/>
      <c r="CY47" s="648"/>
      <c r="CZ47" s="637">
        <v>0</v>
      </c>
      <c r="DA47" s="649"/>
      <c r="DB47" s="649"/>
      <c r="DC47" s="650"/>
      <c r="DD47" s="640">
        <v>1313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6577765</v>
      </c>
      <c r="CS49" s="619"/>
      <c r="CT49" s="619"/>
      <c r="CU49" s="619"/>
      <c r="CV49" s="619"/>
      <c r="CW49" s="619"/>
      <c r="CX49" s="619"/>
      <c r="CY49" s="620"/>
      <c r="CZ49" s="621">
        <v>100</v>
      </c>
      <c r="DA49" s="622"/>
      <c r="DB49" s="622"/>
      <c r="DC49" s="623"/>
      <c r="DD49" s="624">
        <v>4340960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2GrwobGt35AxlwNU5cTsu+owRDhvRv/Zmjb8J90f10tbLjBjvzvPNkYgou63p1LAzHegQdy8TgGkHiHmvnW4+Q==" saltValue="kbZj7iS7Vte9jBJmgVzM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3" zoomScaleNormal="63"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7139</v>
      </c>
      <c r="R7" s="1116"/>
      <c r="S7" s="1116"/>
      <c r="T7" s="1116"/>
      <c r="U7" s="1116"/>
      <c r="V7" s="1116">
        <v>6578</v>
      </c>
      <c r="W7" s="1116"/>
      <c r="X7" s="1116"/>
      <c r="Y7" s="1116"/>
      <c r="Z7" s="1116"/>
      <c r="AA7" s="1116">
        <v>561</v>
      </c>
      <c r="AB7" s="1116"/>
      <c r="AC7" s="1116"/>
      <c r="AD7" s="1116"/>
      <c r="AE7" s="1117"/>
      <c r="AF7" s="1118">
        <v>501</v>
      </c>
      <c r="AG7" s="1119"/>
      <c r="AH7" s="1119"/>
      <c r="AI7" s="1119"/>
      <c r="AJ7" s="1120"/>
      <c r="AK7" s="1121">
        <v>14</v>
      </c>
      <c r="AL7" s="1122"/>
      <c r="AM7" s="1122"/>
      <c r="AN7" s="1122"/>
      <c r="AO7" s="1122"/>
      <c r="AP7" s="1122">
        <v>4257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7139</v>
      </c>
      <c r="R23" s="1074"/>
      <c r="S23" s="1074"/>
      <c r="T23" s="1074"/>
      <c r="U23" s="1074"/>
      <c r="V23" s="1074">
        <v>6578</v>
      </c>
      <c r="W23" s="1074"/>
      <c r="X23" s="1074"/>
      <c r="Y23" s="1074"/>
      <c r="Z23" s="1074"/>
      <c r="AA23" s="1074">
        <v>561</v>
      </c>
      <c r="AB23" s="1074"/>
      <c r="AC23" s="1074"/>
      <c r="AD23" s="1074"/>
      <c r="AE23" s="1081"/>
      <c r="AF23" s="1082">
        <v>501</v>
      </c>
      <c r="AG23" s="1074"/>
      <c r="AH23" s="1074"/>
      <c r="AI23" s="1074"/>
      <c r="AJ23" s="1083"/>
      <c r="AK23" s="1084"/>
      <c r="AL23" s="1085"/>
      <c r="AM23" s="1085"/>
      <c r="AN23" s="1085"/>
      <c r="AO23" s="1085"/>
      <c r="AP23" s="1074">
        <v>4257</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863</v>
      </c>
      <c r="R28" s="1064"/>
      <c r="S28" s="1064"/>
      <c r="T28" s="1064"/>
      <c r="U28" s="1064"/>
      <c r="V28" s="1064">
        <v>844</v>
      </c>
      <c r="W28" s="1064"/>
      <c r="X28" s="1064"/>
      <c r="Y28" s="1064"/>
      <c r="Z28" s="1064"/>
      <c r="AA28" s="1064">
        <v>19</v>
      </c>
      <c r="AB28" s="1064"/>
      <c r="AC28" s="1064"/>
      <c r="AD28" s="1064"/>
      <c r="AE28" s="1065"/>
      <c r="AF28" s="1066">
        <v>19</v>
      </c>
      <c r="AG28" s="1064"/>
      <c r="AH28" s="1064"/>
      <c r="AI28" s="1064"/>
      <c r="AJ28" s="1067"/>
      <c r="AK28" s="1055">
        <v>104</v>
      </c>
      <c r="AL28" s="1056"/>
      <c r="AM28" s="1056"/>
      <c r="AN28" s="1056"/>
      <c r="AO28" s="1056"/>
      <c r="AP28" s="1056" t="s">
        <v>540</v>
      </c>
      <c r="AQ28" s="1056"/>
      <c r="AR28" s="1056"/>
      <c r="AS28" s="1056"/>
      <c r="AT28" s="1056"/>
      <c r="AU28" s="1056" t="s">
        <v>540</v>
      </c>
      <c r="AV28" s="1056"/>
      <c r="AW28" s="1056"/>
      <c r="AX28" s="1056"/>
      <c r="AY28" s="1056"/>
      <c r="AZ28" s="1057" t="s">
        <v>540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199</v>
      </c>
      <c r="R29" s="1052"/>
      <c r="S29" s="1052"/>
      <c r="T29" s="1052"/>
      <c r="U29" s="1052"/>
      <c r="V29" s="1052">
        <v>192</v>
      </c>
      <c r="W29" s="1052"/>
      <c r="X29" s="1052"/>
      <c r="Y29" s="1052"/>
      <c r="Z29" s="1052"/>
      <c r="AA29" s="1052">
        <v>7</v>
      </c>
      <c r="AB29" s="1052"/>
      <c r="AC29" s="1052"/>
      <c r="AD29" s="1052"/>
      <c r="AE29" s="1053"/>
      <c r="AF29" s="1048">
        <v>7</v>
      </c>
      <c r="AG29" s="1049"/>
      <c r="AH29" s="1049"/>
      <c r="AI29" s="1049"/>
      <c r="AJ29" s="1050"/>
      <c r="AK29" s="993">
        <v>47</v>
      </c>
      <c r="AL29" s="984"/>
      <c r="AM29" s="984"/>
      <c r="AN29" s="984"/>
      <c r="AO29" s="984"/>
      <c r="AP29" s="984" t="s">
        <v>540</v>
      </c>
      <c r="AQ29" s="984"/>
      <c r="AR29" s="984"/>
      <c r="AS29" s="984"/>
      <c r="AT29" s="984"/>
      <c r="AU29" s="984" t="s">
        <v>540</v>
      </c>
      <c r="AV29" s="984"/>
      <c r="AW29" s="984"/>
      <c r="AX29" s="984"/>
      <c r="AY29" s="984"/>
      <c r="AZ29" s="1054" t="s">
        <v>540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255</v>
      </c>
      <c r="R30" s="1052"/>
      <c r="S30" s="1052"/>
      <c r="T30" s="1052"/>
      <c r="U30" s="1052"/>
      <c r="V30" s="1052">
        <v>206</v>
      </c>
      <c r="W30" s="1052"/>
      <c r="X30" s="1052"/>
      <c r="Y30" s="1052"/>
      <c r="Z30" s="1052"/>
      <c r="AA30" s="1052">
        <v>49</v>
      </c>
      <c r="AB30" s="1052"/>
      <c r="AC30" s="1052"/>
      <c r="AD30" s="1052"/>
      <c r="AE30" s="1053"/>
      <c r="AF30" s="1048">
        <v>543</v>
      </c>
      <c r="AG30" s="1049"/>
      <c r="AH30" s="1049"/>
      <c r="AI30" s="1049"/>
      <c r="AJ30" s="1050"/>
      <c r="AK30" s="993">
        <v>63</v>
      </c>
      <c r="AL30" s="984"/>
      <c r="AM30" s="984"/>
      <c r="AN30" s="984"/>
      <c r="AO30" s="984"/>
      <c r="AP30" s="984">
        <v>564</v>
      </c>
      <c r="AQ30" s="984"/>
      <c r="AR30" s="984"/>
      <c r="AS30" s="984"/>
      <c r="AT30" s="984"/>
      <c r="AU30" s="984">
        <v>232</v>
      </c>
      <c r="AV30" s="984"/>
      <c r="AW30" s="984"/>
      <c r="AX30" s="984"/>
      <c r="AY30" s="984"/>
      <c r="AZ30" s="1054" t="s">
        <v>540</v>
      </c>
      <c r="BA30" s="1054"/>
      <c r="BB30" s="1054"/>
      <c r="BC30" s="1054"/>
      <c r="BD30" s="1054"/>
      <c r="BE30" s="985" t="s">
        <v>391</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526</v>
      </c>
      <c r="R31" s="1052"/>
      <c r="S31" s="1052"/>
      <c r="T31" s="1052"/>
      <c r="U31" s="1052"/>
      <c r="V31" s="1052">
        <v>436</v>
      </c>
      <c r="W31" s="1052"/>
      <c r="X31" s="1052"/>
      <c r="Y31" s="1052"/>
      <c r="Z31" s="1052"/>
      <c r="AA31" s="1052">
        <v>90</v>
      </c>
      <c r="AB31" s="1052"/>
      <c r="AC31" s="1052"/>
      <c r="AD31" s="1052"/>
      <c r="AE31" s="1053"/>
      <c r="AF31" s="1048">
        <v>104</v>
      </c>
      <c r="AG31" s="1049"/>
      <c r="AH31" s="1049"/>
      <c r="AI31" s="1049"/>
      <c r="AJ31" s="1050"/>
      <c r="AK31" s="993">
        <v>260</v>
      </c>
      <c r="AL31" s="984"/>
      <c r="AM31" s="984"/>
      <c r="AN31" s="984"/>
      <c r="AO31" s="984"/>
      <c r="AP31" s="984">
        <v>2276</v>
      </c>
      <c r="AQ31" s="984"/>
      <c r="AR31" s="984"/>
      <c r="AS31" s="984"/>
      <c r="AT31" s="984"/>
      <c r="AU31" s="984">
        <v>1791</v>
      </c>
      <c r="AV31" s="984"/>
      <c r="AW31" s="984"/>
      <c r="AX31" s="984"/>
      <c r="AY31" s="984"/>
      <c r="AZ31" s="1054" t="s">
        <v>540</v>
      </c>
      <c r="BA31" s="1054"/>
      <c r="BB31" s="1054"/>
      <c r="BC31" s="1054"/>
      <c r="BD31" s="1054"/>
      <c r="BE31" s="985" t="s">
        <v>391</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674</v>
      </c>
      <c r="AG63" s="972"/>
      <c r="AH63" s="972"/>
      <c r="AI63" s="972"/>
      <c r="AJ63" s="1035"/>
      <c r="AK63" s="1036"/>
      <c r="AL63" s="976"/>
      <c r="AM63" s="976"/>
      <c r="AN63" s="976"/>
      <c r="AO63" s="976"/>
      <c r="AP63" s="972">
        <v>2840</v>
      </c>
      <c r="AQ63" s="972"/>
      <c r="AR63" s="972"/>
      <c r="AS63" s="972"/>
      <c r="AT63" s="972"/>
      <c r="AU63" s="972">
        <v>2023</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546</v>
      </c>
      <c r="C68" s="999"/>
      <c r="D68" s="999"/>
      <c r="E68" s="999"/>
      <c r="F68" s="999"/>
      <c r="G68" s="999"/>
      <c r="H68" s="999"/>
      <c r="I68" s="999"/>
      <c r="J68" s="999"/>
      <c r="K68" s="999"/>
      <c r="L68" s="999"/>
      <c r="M68" s="999"/>
      <c r="N68" s="999"/>
      <c r="O68" s="999"/>
      <c r="P68" s="1000"/>
      <c r="Q68" s="1001">
        <v>90</v>
      </c>
      <c r="R68" s="995"/>
      <c r="S68" s="995"/>
      <c r="T68" s="995"/>
      <c r="U68" s="995"/>
      <c r="V68" s="995">
        <v>88</v>
      </c>
      <c r="W68" s="995"/>
      <c r="X68" s="995"/>
      <c r="Y68" s="995"/>
      <c r="Z68" s="995"/>
      <c r="AA68" s="995">
        <v>1</v>
      </c>
      <c r="AB68" s="995"/>
      <c r="AC68" s="995"/>
      <c r="AD68" s="995"/>
      <c r="AE68" s="995"/>
      <c r="AF68" s="995">
        <v>1</v>
      </c>
      <c r="AG68" s="995"/>
      <c r="AH68" s="995"/>
      <c r="AI68" s="995"/>
      <c r="AJ68" s="995"/>
      <c r="AK68" s="995" t="s">
        <v>540</v>
      </c>
      <c r="AL68" s="995"/>
      <c r="AM68" s="995"/>
      <c r="AN68" s="995"/>
      <c r="AO68" s="995"/>
      <c r="AP68" s="995" t="s">
        <v>540</v>
      </c>
      <c r="AQ68" s="995"/>
      <c r="AR68" s="995"/>
      <c r="AS68" s="995"/>
      <c r="AT68" s="995"/>
      <c r="AU68" s="995" t="s">
        <v>540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547</v>
      </c>
      <c r="C69" s="988"/>
      <c r="D69" s="988"/>
      <c r="E69" s="988"/>
      <c r="F69" s="988"/>
      <c r="G69" s="988"/>
      <c r="H69" s="988"/>
      <c r="I69" s="988"/>
      <c r="J69" s="988"/>
      <c r="K69" s="988"/>
      <c r="L69" s="988"/>
      <c r="M69" s="988"/>
      <c r="N69" s="988"/>
      <c r="O69" s="988"/>
      <c r="P69" s="989"/>
      <c r="Q69" s="990">
        <v>7985</v>
      </c>
      <c r="R69" s="984"/>
      <c r="S69" s="984"/>
      <c r="T69" s="984"/>
      <c r="U69" s="984"/>
      <c r="V69" s="984">
        <v>7978</v>
      </c>
      <c r="W69" s="984"/>
      <c r="X69" s="984"/>
      <c r="Y69" s="984"/>
      <c r="Z69" s="984"/>
      <c r="AA69" s="984">
        <v>7</v>
      </c>
      <c r="AB69" s="984"/>
      <c r="AC69" s="984"/>
      <c r="AD69" s="984"/>
      <c r="AE69" s="984"/>
      <c r="AF69" s="984">
        <v>7</v>
      </c>
      <c r="AG69" s="984"/>
      <c r="AH69" s="984"/>
      <c r="AI69" s="984"/>
      <c r="AJ69" s="984"/>
      <c r="AK69" s="984" t="s">
        <v>540</v>
      </c>
      <c r="AL69" s="984"/>
      <c r="AM69" s="984"/>
      <c r="AN69" s="984"/>
      <c r="AO69" s="984"/>
      <c r="AP69" s="984" t="s">
        <v>540</v>
      </c>
      <c r="AQ69" s="984"/>
      <c r="AR69" s="984"/>
      <c r="AS69" s="984"/>
      <c r="AT69" s="984"/>
      <c r="AU69" s="984" t="s">
        <v>540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548</v>
      </c>
      <c r="C70" s="988"/>
      <c r="D70" s="988"/>
      <c r="E70" s="988"/>
      <c r="F70" s="988"/>
      <c r="G70" s="988"/>
      <c r="H70" s="988"/>
      <c r="I70" s="988"/>
      <c r="J70" s="988"/>
      <c r="K70" s="988"/>
      <c r="L70" s="988"/>
      <c r="M70" s="988"/>
      <c r="N70" s="988"/>
      <c r="O70" s="988"/>
      <c r="P70" s="989"/>
      <c r="Q70" s="990">
        <v>196</v>
      </c>
      <c r="R70" s="984"/>
      <c r="S70" s="984"/>
      <c r="T70" s="984"/>
      <c r="U70" s="984"/>
      <c r="V70" s="984">
        <v>196</v>
      </c>
      <c r="W70" s="984"/>
      <c r="X70" s="984"/>
      <c r="Y70" s="984"/>
      <c r="Z70" s="984"/>
      <c r="AA70" s="984" t="s">
        <v>540</v>
      </c>
      <c r="AB70" s="984"/>
      <c r="AC70" s="984"/>
      <c r="AD70" s="984"/>
      <c r="AE70" s="984"/>
      <c r="AF70" s="984" t="s">
        <v>540</v>
      </c>
      <c r="AG70" s="984"/>
      <c r="AH70" s="984"/>
      <c r="AI70" s="984"/>
      <c r="AJ70" s="984"/>
      <c r="AK70" s="984" t="s">
        <v>540</v>
      </c>
      <c r="AL70" s="984"/>
      <c r="AM70" s="984"/>
      <c r="AN70" s="984"/>
      <c r="AO70" s="984"/>
      <c r="AP70" s="984" t="s">
        <v>540</v>
      </c>
      <c r="AQ70" s="984"/>
      <c r="AR70" s="984"/>
      <c r="AS70" s="984"/>
      <c r="AT70" s="984"/>
      <c r="AU70" s="984" t="s">
        <v>540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549</v>
      </c>
      <c r="C71" s="988"/>
      <c r="D71" s="988"/>
      <c r="E71" s="988"/>
      <c r="F71" s="988"/>
      <c r="G71" s="988"/>
      <c r="H71" s="988"/>
      <c r="I71" s="988"/>
      <c r="J71" s="988"/>
      <c r="K71" s="988"/>
      <c r="L71" s="988"/>
      <c r="M71" s="988"/>
      <c r="N71" s="988"/>
      <c r="O71" s="988"/>
      <c r="P71" s="989"/>
      <c r="Q71" s="990">
        <v>217</v>
      </c>
      <c r="R71" s="984"/>
      <c r="S71" s="984"/>
      <c r="T71" s="984"/>
      <c r="U71" s="984"/>
      <c r="V71" s="984">
        <v>198</v>
      </c>
      <c r="W71" s="984"/>
      <c r="X71" s="984"/>
      <c r="Y71" s="984"/>
      <c r="Z71" s="984"/>
      <c r="AA71" s="984">
        <v>18</v>
      </c>
      <c r="AB71" s="984"/>
      <c r="AC71" s="984"/>
      <c r="AD71" s="984"/>
      <c r="AE71" s="984"/>
      <c r="AF71" s="984">
        <v>18</v>
      </c>
      <c r="AG71" s="984"/>
      <c r="AH71" s="984"/>
      <c r="AI71" s="984"/>
      <c r="AJ71" s="984"/>
      <c r="AK71" s="984" t="s">
        <v>540</v>
      </c>
      <c r="AL71" s="984"/>
      <c r="AM71" s="984"/>
      <c r="AN71" s="984"/>
      <c r="AO71" s="984"/>
      <c r="AP71" s="984" t="s">
        <v>540</v>
      </c>
      <c r="AQ71" s="984"/>
      <c r="AR71" s="984"/>
      <c r="AS71" s="984"/>
      <c r="AT71" s="984"/>
      <c r="AU71" s="984" t="s">
        <v>540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550</v>
      </c>
      <c r="C72" s="988"/>
      <c r="D72" s="988"/>
      <c r="E72" s="988"/>
      <c r="F72" s="988"/>
      <c r="G72" s="988"/>
      <c r="H72" s="988"/>
      <c r="I72" s="988"/>
      <c r="J72" s="988"/>
      <c r="K72" s="988"/>
      <c r="L72" s="988"/>
      <c r="M72" s="988"/>
      <c r="N72" s="988"/>
      <c r="O72" s="988"/>
      <c r="P72" s="989"/>
      <c r="Q72" s="990">
        <v>19</v>
      </c>
      <c r="R72" s="984"/>
      <c r="S72" s="984"/>
      <c r="T72" s="984"/>
      <c r="U72" s="984"/>
      <c r="V72" s="984">
        <v>17</v>
      </c>
      <c r="W72" s="984"/>
      <c r="X72" s="984"/>
      <c r="Y72" s="984"/>
      <c r="Z72" s="984"/>
      <c r="AA72" s="984">
        <v>1</v>
      </c>
      <c r="AB72" s="984"/>
      <c r="AC72" s="984"/>
      <c r="AD72" s="984"/>
      <c r="AE72" s="984"/>
      <c r="AF72" s="984">
        <v>1</v>
      </c>
      <c r="AG72" s="984"/>
      <c r="AH72" s="984"/>
      <c r="AI72" s="984"/>
      <c r="AJ72" s="984"/>
      <c r="AK72" s="984" t="s">
        <v>540</v>
      </c>
      <c r="AL72" s="984"/>
      <c r="AM72" s="984"/>
      <c r="AN72" s="984"/>
      <c r="AO72" s="984"/>
      <c r="AP72" s="984" t="s">
        <v>540</v>
      </c>
      <c r="AQ72" s="984"/>
      <c r="AR72" s="984"/>
      <c r="AS72" s="984"/>
      <c r="AT72" s="984"/>
      <c r="AU72" s="984" t="s">
        <v>540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551</v>
      </c>
      <c r="C73" s="988"/>
      <c r="D73" s="988"/>
      <c r="E73" s="988"/>
      <c r="F73" s="988"/>
      <c r="G73" s="988"/>
      <c r="H73" s="988"/>
      <c r="I73" s="988"/>
      <c r="J73" s="988"/>
      <c r="K73" s="988"/>
      <c r="L73" s="988"/>
      <c r="M73" s="988"/>
      <c r="N73" s="988"/>
      <c r="O73" s="988"/>
      <c r="P73" s="989"/>
      <c r="Q73" s="990">
        <v>105</v>
      </c>
      <c r="R73" s="984"/>
      <c r="S73" s="984"/>
      <c r="T73" s="984"/>
      <c r="U73" s="984"/>
      <c r="V73" s="984">
        <v>61</v>
      </c>
      <c r="W73" s="984"/>
      <c r="X73" s="984"/>
      <c r="Y73" s="984"/>
      <c r="Z73" s="984"/>
      <c r="AA73" s="984">
        <v>44</v>
      </c>
      <c r="AB73" s="984"/>
      <c r="AC73" s="984"/>
      <c r="AD73" s="984"/>
      <c r="AE73" s="984"/>
      <c r="AF73" s="984">
        <v>44</v>
      </c>
      <c r="AG73" s="984"/>
      <c r="AH73" s="984"/>
      <c r="AI73" s="984"/>
      <c r="AJ73" s="984"/>
      <c r="AK73" s="984" t="s">
        <v>540</v>
      </c>
      <c r="AL73" s="984"/>
      <c r="AM73" s="984"/>
      <c r="AN73" s="984"/>
      <c r="AO73" s="984"/>
      <c r="AP73" s="984" t="s">
        <v>540</v>
      </c>
      <c r="AQ73" s="984"/>
      <c r="AR73" s="984"/>
      <c r="AS73" s="984"/>
      <c r="AT73" s="984"/>
      <c r="AU73" s="984" t="s">
        <v>540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552</v>
      </c>
      <c r="C74" s="988"/>
      <c r="D74" s="988"/>
      <c r="E74" s="988"/>
      <c r="F74" s="988"/>
      <c r="G74" s="988"/>
      <c r="H74" s="988"/>
      <c r="I74" s="988"/>
      <c r="J74" s="988"/>
      <c r="K74" s="988"/>
      <c r="L74" s="988"/>
      <c r="M74" s="988"/>
      <c r="N74" s="988"/>
      <c r="O74" s="988"/>
      <c r="P74" s="989"/>
      <c r="Q74" s="990">
        <v>451</v>
      </c>
      <c r="R74" s="984"/>
      <c r="S74" s="984"/>
      <c r="T74" s="984"/>
      <c r="U74" s="984"/>
      <c r="V74" s="984">
        <v>375</v>
      </c>
      <c r="W74" s="984"/>
      <c r="X74" s="984"/>
      <c r="Y74" s="984"/>
      <c r="Z74" s="984"/>
      <c r="AA74" s="984">
        <v>76</v>
      </c>
      <c r="AB74" s="984"/>
      <c r="AC74" s="984"/>
      <c r="AD74" s="984"/>
      <c r="AE74" s="984"/>
      <c r="AF74" s="984">
        <v>76</v>
      </c>
      <c r="AG74" s="984"/>
      <c r="AH74" s="984"/>
      <c r="AI74" s="984"/>
      <c r="AJ74" s="984"/>
      <c r="AK74" s="984" t="s">
        <v>540</v>
      </c>
      <c r="AL74" s="984"/>
      <c r="AM74" s="984"/>
      <c r="AN74" s="984"/>
      <c r="AO74" s="984"/>
      <c r="AP74" s="984" t="s">
        <v>540</v>
      </c>
      <c r="AQ74" s="984"/>
      <c r="AR74" s="984"/>
      <c r="AS74" s="984"/>
      <c r="AT74" s="984"/>
      <c r="AU74" s="984" t="s">
        <v>540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553</v>
      </c>
      <c r="C75" s="988"/>
      <c r="D75" s="988"/>
      <c r="E75" s="988"/>
      <c r="F75" s="988"/>
      <c r="G75" s="988"/>
      <c r="H75" s="988"/>
      <c r="I75" s="988"/>
      <c r="J75" s="988"/>
      <c r="K75" s="988"/>
      <c r="L75" s="988"/>
      <c r="M75" s="988"/>
      <c r="N75" s="988"/>
      <c r="O75" s="988"/>
      <c r="P75" s="989"/>
      <c r="Q75" s="991">
        <v>2532</v>
      </c>
      <c r="R75" s="992"/>
      <c r="S75" s="992"/>
      <c r="T75" s="992"/>
      <c r="U75" s="993"/>
      <c r="V75" s="994">
        <v>2508</v>
      </c>
      <c r="W75" s="992"/>
      <c r="X75" s="992"/>
      <c r="Y75" s="992"/>
      <c r="Z75" s="993"/>
      <c r="AA75" s="994">
        <v>24</v>
      </c>
      <c r="AB75" s="992"/>
      <c r="AC75" s="992"/>
      <c r="AD75" s="992"/>
      <c r="AE75" s="993"/>
      <c r="AF75" s="994">
        <v>24</v>
      </c>
      <c r="AG75" s="992"/>
      <c r="AH75" s="992"/>
      <c r="AI75" s="992"/>
      <c r="AJ75" s="993"/>
      <c r="AK75" s="994" t="s">
        <v>540</v>
      </c>
      <c r="AL75" s="992"/>
      <c r="AM75" s="992"/>
      <c r="AN75" s="992"/>
      <c r="AO75" s="993"/>
      <c r="AP75" s="994">
        <v>947</v>
      </c>
      <c r="AQ75" s="992"/>
      <c r="AR75" s="992"/>
      <c r="AS75" s="992"/>
      <c r="AT75" s="993"/>
      <c r="AU75" s="994">
        <v>71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554</v>
      </c>
      <c r="C76" s="988"/>
      <c r="D76" s="988"/>
      <c r="E76" s="988"/>
      <c r="F76" s="988"/>
      <c r="G76" s="988"/>
      <c r="H76" s="988"/>
      <c r="I76" s="988"/>
      <c r="J76" s="988"/>
      <c r="K76" s="988"/>
      <c r="L76" s="988"/>
      <c r="M76" s="988"/>
      <c r="N76" s="988"/>
      <c r="O76" s="988"/>
      <c r="P76" s="989"/>
      <c r="Q76" s="991">
        <v>84</v>
      </c>
      <c r="R76" s="992"/>
      <c r="S76" s="992"/>
      <c r="T76" s="992"/>
      <c r="U76" s="993"/>
      <c r="V76" s="994">
        <v>52</v>
      </c>
      <c r="W76" s="992"/>
      <c r="X76" s="992"/>
      <c r="Y76" s="992"/>
      <c r="Z76" s="993"/>
      <c r="AA76" s="994">
        <v>32</v>
      </c>
      <c r="AB76" s="992"/>
      <c r="AC76" s="992"/>
      <c r="AD76" s="992"/>
      <c r="AE76" s="993"/>
      <c r="AF76" s="994">
        <v>32</v>
      </c>
      <c r="AG76" s="992"/>
      <c r="AH76" s="992"/>
      <c r="AI76" s="992"/>
      <c r="AJ76" s="993"/>
      <c r="AK76" s="994" t="s">
        <v>540</v>
      </c>
      <c r="AL76" s="992"/>
      <c r="AM76" s="992"/>
      <c r="AN76" s="992"/>
      <c r="AO76" s="993"/>
      <c r="AP76" s="994" t="s">
        <v>540</v>
      </c>
      <c r="AQ76" s="992"/>
      <c r="AR76" s="992"/>
      <c r="AS76" s="992"/>
      <c r="AT76" s="993"/>
      <c r="AU76" s="994" t="s">
        <v>540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555</v>
      </c>
      <c r="C77" s="988"/>
      <c r="D77" s="988"/>
      <c r="E77" s="988"/>
      <c r="F77" s="988"/>
      <c r="G77" s="988"/>
      <c r="H77" s="988"/>
      <c r="I77" s="988"/>
      <c r="J77" s="988"/>
      <c r="K77" s="988"/>
      <c r="L77" s="988"/>
      <c r="M77" s="988"/>
      <c r="N77" s="988"/>
      <c r="O77" s="988"/>
      <c r="P77" s="989"/>
      <c r="Q77" s="991">
        <v>257</v>
      </c>
      <c r="R77" s="992"/>
      <c r="S77" s="992"/>
      <c r="T77" s="992"/>
      <c r="U77" s="993"/>
      <c r="V77" s="994">
        <v>256</v>
      </c>
      <c r="W77" s="992"/>
      <c r="X77" s="992"/>
      <c r="Y77" s="992"/>
      <c r="Z77" s="993"/>
      <c r="AA77" s="994">
        <v>1</v>
      </c>
      <c r="AB77" s="992"/>
      <c r="AC77" s="992"/>
      <c r="AD77" s="992"/>
      <c r="AE77" s="993"/>
      <c r="AF77" s="994">
        <v>1</v>
      </c>
      <c r="AG77" s="992"/>
      <c r="AH77" s="992"/>
      <c r="AI77" s="992"/>
      <c r="AJ77" s="993"/>
      <c r="AK77" s="994">
        <v>57</v>
      </c>
      <c r="AL77" s="992"/>
      <c r="AM77" s="992"/>
      <c r="AN77" s="992"/>
      <c r="AO77" s="993"/>
      <c r="AP77" s="994" t="s">
        <v>540</v>
      </c>
      <c r="AQ77" s="992"/>
      <c r="AR77" s="992"/>
      <c r="AS77" s="992"/>
      <c r="AT77" s="993"/>
      <c r="AU77" s="994" t="s">
        <v>540</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556</v>
      </c>
      <c r="C78" s="988"/>
      <c r="D78" s="988"/>
      <c r="E78" s="988"/>
      <c r="F78" s="988"/>
      <c r="G78" s="988"/>
      <c r="H78" s="988"/>
      <c r="I78" s="988"/>
      <c r="J78" s="988"/>
      <c r="K78" s="988"/>
      <c r="L78" s="988"/>
      <c r="M78" s="988"/>
      <c r="N78" s="988"/>
      <c r="O78" s="988"/>
      <c r="P78" s="989"/>
      <c r="Q78" s="990">
        <v>73</v>
      </c>
      <c r="R78" s="984"/>
      <c r="S78" s="984"/>
      <c r="T78" s="984"/>
      <c r="U78" s="984"/>
      <c r="V78" s="984">
        <v>73</v>
      </c>
      <c r="W78" s="984"/>
      <c r="X78" s="984"/>
      <c r="Y78" s="984"/>
      <c r="Z78" s="984"/>
      <c r="AA78" s="984" t="s">
        <v>540</v>
      </c>
      <c r="AB78" s="984"/>
      <c r="AC78" s="984"/>
      <c r="AD78" s="984"/>
      <c r="AE78" s="984"/>
      <c r="AF78" s="984" t="s">
        <v>540</v>
      </c>
      <c r="AG78" s="984"/>
      <c r="AH78" s="984"/>
      <c r="AI78" s="984"/>
      <c r="AJ78" s="984"/>
      <c r="AK78" s="984" t="s">
        <v>540</v>
      </c>
      <c r="AL78" s="984"/>
      <c r="AM78" s="984"/>
      <c r="AN78" s="984"/>
      <c r="AO78" s="984"/>
      <c r="AP78" s="984" t="s">
        <v>540</v>
      </c>
      <c r="AQ78" s="984"/>
      <c r="AR78" s="984"/>
      <c r="AS78" s="984"/>
      <c r="AT78" s="984"/>
      <c r="AU78" s="984" t="s">
        <v>540</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557</v>
      </c>
      <c r="C79" s="988"/>
      <c r="D79" s="988"/>
      <c r="E79" s="988"/>
      <c r="F79" s="988"/>
      <c r="G79" s="988"/>
      <c r="H79" s="988"/>
      <c r="I79" s="988"/>
      <c r="J79" s="988"/>
      <c r="K79" s="988"/>
      <c r="L79" s="988"/>
      <c r="M79" s="988"/>
      <c r="N79" s="988"/>
      <c r="O79" s="988"/>
      <c r="P79" s="989"/>
      <c r="Q79" s="990">
        <v>1716</v>
      </c>
      <c r="R79" s="984"/>
      <c r="S79" s="984"/>
      <c r="T79" s="984"/>
      <c r="U79" s="984"/>
      <c r="V79" s="984">
        <v>1668</v>
      </c>
      <c r="W79" s="984"/>
      <c r="X79" s="984"/>
      <c r="Y79" s="984"/>
      <c r="Z79" s="984"/>
      <c r="AA79" s="984">
        <v>48</v>
      </c>
      <c r="AB79" s="984"/>
      <c r="AC79" s="984"/>
      <c r="AD79" s="984"/>
      <c r="AE79" s="984"/>
      <c r="AF79" s="984">
        <v>48</v>
      </c>
      <c r="AG79" s="984"/>
      <c r="AH79" s="984"/>
      <c r="AI79" s="984"/>
      <c r="AJ79" s="984"/>
      <c r="AK79" s="984" t="s">
        <v>540</v>
      </c>
      <c r="AL79" s="984"/>
      <c r="AM79" s="984"/>
      <c r="AN79" s="984"/>
      <c r="AO79" s="984"/>
      <c r="AP79" s="984" t="s">
        <v>540</v>
      </c>
      <c r="AQ79" s="984"/>
      <c r="AR79" s="984"/>
      <c r="AS79" s="984"/>
      <c r="AT79" s="984"/>
      <c r="AU79" s="984" t="s">
        <v>540</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558</v>
      </c>
      <c r="C80" s="988"/>
      <c r="D80" s="988"/>
      <c r="E80" s="988"/>
      <c r="F80" s="988"/>
      <c r="G80" s="988"/>
      <c r="H80" s="988"/>
      <c r="I80" s="988"/>
      <c r="J80" s="988"/>
      <c r="K80" s="988"/>
      <c r="L80" s="988"/>
      <c r="M80" s="988"/>
      <c r="N80" s="988"/>
      <c r="O80" s="988"/>
      <c r="P80" s="989"/>
      <c r="Q80" s="990">
        <v>75239</v>
      </c>
      <c r="R80" s="984"/>
      <c r="S80" s="984"/>
      <c r="T80" s="984"/>
      <c r="U80" s="984"/>
      <c r="V80" s="984">
        <v>72711</v>
      </c>
      <c r="W80" s="984"/>
      <c r="X80" s="984"/>
      <c r="Y80" s="984"/>
      <c r="Z80" s="984"/>
      <c r="AA80" s="984">
        <v>2528</v>
      </c>
      <c r="AB80" s="984"/>
      <c r="AC80" s="984"/>
      <c r="AD80" s="984"/>
      <c r="AE80" s="984"/>
      <c r="AF80" s="984">
        <v>2528</v>
      </c>
      <c r="AG80" s="984"/>
      <c r="AH80" s="984"/>
      <c r="AI80" s="984"/>
      <c r="AJ80" s="984"/>
      <c r="AK80" s="984">
        <v>2373</v>
      </c>
      <c r="AL80" s="984"/>
      <c r="AM80" s="984"/>
      <c r="AN80" s="984"/>
      <c r="AO80" s="984"/>
      <c r="AP80" s="984" t="s">
        <v>540</v>
      </c>
      <c r="AQ80" s="984"/>
      <c r="AR80" s="984"/>
      <c r="AS80" s="984"/>
      <c r="AT80" s="984"/>
      <c r="AU80" s="984" t="s">
        <v>540</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559</v>
      </c>
      <c r="C81" s="988"/>
      <c r="D81" s="988"/>
      <c r="E81" s="988"/>
      <c r="F81" s="988"/>
      <c r="G81" s="988"/>
      <c r="H81" s="988"/>
      <c r="I81" s="988"/>
      <c r="J81" s="988"/>
      <c r="K81" s="988"/>
      <c r="L81" s="988"/>
      <c r="M81" s="988"/>
      <c r="N81" s="988"/>
      <c r="O81" s="988"/>
      <c r="P81" s="989"/>
      <c r="Q81" s="990">
        <v>295</v>
      </c>
      <c r="R81" s="984"/>
      <c r="S81" s="984"/>
      <c r="T81" s="984"/>
      <c r="U81" s="984"/>
      <c r="V81" s="984">
        <v>258</v>
      </c>
      <c r="W81" s="984"/>
      <c r="X81" s="984"/>
      <c r="Y81" s="984"/>
      <c r="Z81" s="984"/>
      <c r="AA81" s="984">
        <v>37</v>
      </c>
      <c r="AB81" s="984"/>
      <c r="AC81" s="984"/>
      <c r="AD81" s="984"/>
      <c r="AE81" s="984"/>
      <c r="AF81" s="984">
        <v>37</v>
      </c>
      <c r="AG81" s="984"/>
      <c r="AH81" s="984"/>
      <c r="AI81" s="984"/>
      <c r="AJ81" s="984"/>
      <c r="AK81" s="984" t="s">
        <v>540</v>
      </c>
      <c r="AL81" s="984"/>
      <c r="AM81" s="984"/>
      <c r="AN81" s="984"/>
      <c r="AO81" s="984"/>
      <c r="AP81" s="984" t="s">
        <v>540</v>
      </c>
      <c r="AQ81" s="984"/>
      <c r="AR81" s="984"/>
      <c r="AS81" s="984"/>
      <c r="AT81" s="984"/>
      <c r="AU81" s="984" t="s">
        <v>540</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560</v>
      </c>
      <c r="C82" s="988"/>
      <c r="D82" s="988"/>
      <c r="E82" s="988"/>
      <c r="F82" s="988"/>
      <c r="G82" s="988"/>
      <c r="H82" s="988"/>
      <c r="I82" s="988"/>
      <c r="J82" s="988"/>
      <c r="K82" s="988"/>
      <c r="L82" s="988"/>
      <c r="M82" s="988"/>
      <c r="N82" s="988"/>
      <c r="O82" s="988"/>
      <c r="P82" s="989"/>
      <c r="Q82" s="990">
        <v>881857</v>
      </c>
      <c r="R82" s="984"/>
      <c r="S82" s="984"/>
      <c r="T82" s="984"/>
      <c r="U82" s="984"/>
      <c r="V82" s="984">
        <v>868577</v>
      </c>
      <c r="W82" s="984"/>
      <c r="X82" s="984"/>
      <c r="Y82" s="984"/>
      <c r="Z82" s="984"/>
      <c r="AA82" s="984">
        <v>13281</v>
      </c>
      <c r="AB82" s="984"/>
      <c r="AC82" s="984"/>
      <c r="AD82" s="984"/>
      <c r="AE82" s="984"/>
      <c r="AF82" s="984">
        <v>13281</v>
      </c>
      <c r="AG82" s="984"/>
      <c r="AH82" s="984"/>
      <c r="AI82" s="984"/>
      <c r="AJ82" s="984"/>
      <c r="AK82" s="984" t="s">
        <v>540</v>
      </c>
      <c r="AL82" s="984"/>
      <c r="AM82" s="984"/>
      <c r="AN82" s="984"/>
      <c r="AO82" s="984"/>
      <c r="AP82" s="984" t="s">
        <v>540</v>
      </c>
      <c r="AQ82" s="984"/>
      <c r="AR82" s="984"/>
      <c r="AS82" s="984"/>
      <c r="AT82" s="984"/>
      <c r="AU82" s="984" t="s">
        <v>540</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561</v>
      </c>
      <c r="C83" s="988"/>
      <c r="D83" s="988"/>
      <c r="E83" s="988"/>
      <c r="F83" s="988"/>
      <c r="G83" s="988"/>
      <c r="H83" s="988"/>
      <c r="I83" s="988"/>
      <c r="J83" s="988"/>
      <c r="K83" s="988"/>
      <c r="L83" s="988"/>
      <c r="M83" s="988"/>
      <c r="N83" s="988"/>
      <c r="O83" s="988"/>
      <c r="P83" s="989"/>
      <c r="Q83" s="990">
        <v>254</v>
      </c>
      <c r="R83" s="984"/>
      <c r="S83" s="984"/>
      <c r="T83" s="984"/>
      <c r="U83" s="984"/>
      <c r="V83" s="984">
        <v>223</v>
      </c>
      <c r="W83" s="984"/>
      <c r="X83" s="984"/>
      <c r="Y83" s="984"/>
      <c r="Z83" s="984"/>
      <c r="AA83" s="984">
        <v>32</v>
      </c>
      <c r="AB83" s="984"/>
      <c r="AC83" s="984"/>
      <c r="AD83" s="984"/>
      <c r="AE83" s="984"/>
      <c r="AF83" s="984">
        <v>32</v>
      </c>
      <c r="AG83" s="984"/>
      <c r="AH83" s="984"/>
      <c r="AI83" s="984"/>
      <c r="AJ83" s="984"/>
      <c r="AK83" s="984" t="s">
        <v>540</v>
      </c>
      <c r="AL83" s="984"/>
      <c r="AM83" s="984"/>
      <c r="AN83" s="984"/>
      <c r="AO83" s="984"/>
      <c r="AP83" s="984" t="s">
        <v>540</v>
      </c>
      <c r="AQ83" s="984"/>
      <c r="AR83" s="984"/>
      <c r="AS83" s="984"/>
      <c r="AT83" s="984"/>
      <c r="AU83" s="984" t="s">
        <v>540</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562</v>
      </c>
      <c r="C84" s="988"/>
      <c r="D84" s="988"/>
      <c r="E84" s="988"/>
      <c r="F84" s="988"/>
      <c r="G84" s="988"/>
      <c r="H84" s="988"/>
      <c r="I84" s="988"/>
      <c r="J84" s="988"/>
      <c r="K84" s="988"/>
      <c r="L84" s="988"/>
      <c r="M84" s="988"/>
      <c r="N84" s="988"/>
      <c r="O84" s="988"/>
      <c r="P84" s="989"/>
      <c r="Q84" s="990">
        <v>29</v>
      </c>
      <c r="R84" s="984"/>
      <c r="S84" s="984"/>
      <c r="T84" s="984"/>
      <c r="U84" s="984"/>
      <c r="V84" s="984">
        <v>29</v>
      </c>
      <c r="W84" s="984"/>
      <c r="X84" s="984"/>
      <c r="Y84" s="984"/>
      <c r="Z84" s="984"/>
      <c r="AA84" s="984" t="s">
        <v>540</v>
      </c>
      <c r="AB84" s="984"/>
      <c r="AC84" s="984"/>
      <c r="AD84" s="984"/>
      <c r="AE84" s="984"/>
      <c r="AF84" s="984" t="s">
        <v>540</v>
      </c>
      <c r="AG84" s="984"/>
      <c r="AH84" s="984"/>
      <c r="AI84" s="984"/>
      <c r="AJ84" s="984"/>
      <c r="AK84" s="984">
        <v>29</v>
      </c>
      <c r="AL84" s="984"/>
      <c r="AM84" s="984"/>
      <c r="AN84" s="984"/>
      <c r="AO84" s="984"/>
      <c r="AP84" s="984" t="s">
        <v>540</v>
      </c>
      <c r="AQ84" s="984"/>
      <c r="AR84" s="984"/>
      <c r="AS84" s="984"/>
      <c r="AT84" s="984"/>
      <c r="AU84" s="984" t="s">
        <v>540</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t="s">
        <v>563</v>
      </c>
      <c r="C85" s="988"/>
      <c r="D85" s="988"/>
      <c r="E85" s="988"/>
      <c r="F85" s="988"/>
      <c r="G85" s="988"/>
      <c r="H85" s="988"/>
      <c r="I85" s="988"/>
      <c r="J85" s="988"/>
      <c r="K85" s="988"/>
      <c r="L85" s="988"/>
      <c r="M85" s="988"/>
      <c r="N85" s="988"/>
      <c r="O85" s="988"/>
      <c r="P85" s="989"/>
      <c r="Q85" s="990">
        <v>5867</v>
      </c>
      <c r="R85" s="984"/>
      <c r="S85" s="984"/>
      <c r="T85" s="984"/>
      <c r="U85" s="984"/>
      <c r="V85" s="984">
        <v>5795</v>
      </c>
      <c r="W85" s="984"/>
      <c r="X85" s="984"/>
      <c r="Y85" s="984"/>
      <c r="Z85" s="984"/>
      <c r="AA85" s="984">
        <v>72</v>
      </c>
      <c r="AB85" s="984"/>
      <c r="AC85" s="984"/>
      <c r="AD85" s="984"/>
      <c r="AE85" s="984"/>
      <c r="AF85" s="984">
        <v>72</v>
      </c>
      <c r="AG85" s="984"/>
      <c r="AH85" s="984"/>
      <c r="AI85" s="984"/>
      <c r="AJ85" s="984"/>
      <c r="AK85" s="984" t="s">
        <v>540</v>
      </c>
      <c r="AL85" s="984"/>
      <c r="AM85" s="984"/>
      <c r="AN85" s="984"/>
      <c r="AO85" s="984"/>
      <c r="AP85" s="984" t="s">
        <v>540</v>
      </c>
      <c r="AQ85" s="984"/>
      <c r="AR85" s="984"/>
      <c r="AS85" s="984"/>
      <c r="AT85" s="984"/>
      <c r="AU85" s="984" t="s">
        <v>540</v>
      </c>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t="s">
        <v>564</v>
      </c>
      <c r="C86" s="988"/>
      <c r="D86" s="988"/>
      <c r="E86" s="988"/>
      <c r="F86" s="988"/>
      <c r="G86" s="988"/>
      <c r="H86" s="988"/>
      <c r="I86" s="988"/>
      <c r="J86" s="988"/>
      <c r="K86" s="988"/>
      <c r="L86" s="988"/>
      <c r="M86" s="988"/>
      <c r="N86" s="988"/>
      <c r="O86" s="988"/>
      <c r="P86" s="989"/>
      <c r="Q86" s="990">
        <v>11533</v>
      </c>
      <c r="R86" s="984"/>
      <c r="S86" s="984"/>
      <c r="T86" s="984"/>
      <c r="U86" s="984"/>
      <c r="V86" s="984">
        <v>10798</v>
      </c>
      <c r="W86" s="984"/>
      <c r="X86" s="984"/>
      <c r="Y86" s="984"/>
      <c r="Z86" s="984"/>
      <c r="AA86" s="984">
        <v>735</v>
      </c>
      <c r="AB86" s="984"/>
      <c r="AC86" s="984"/>
      <c r="AD86" s="984"/>
      <c r="AE86" s="984"/>
      <c r="AF86" s="984">
        <v>7740</v>
      </c>
      <c r="AG86" s="984"/>
      <c r="AH86" s="984"/>
      <c r="AI86" s="984"/>
      <c r="AJ86" s="984"/>
      <c r="AK86" s="984">
        <v>1117</v>
      </c>
      <c r="AL86" s="984"/>
      <c r="AM86" s="984"/>
      <c r="AN86" s="984"/>
      <c r="AO86" s="984"/>
      <c r="AP86" s="984">
        <v>7338</v>
      </c>
      <c r="AQ86" s="984"/>
      <c r="AR86" s="984"/>
      <c r="AS86" s="984"/>
      <c r="AT86" s="984"/>
      <c r="AU86" s="984" t="s">
        <v>540</v>
      </c>
      <c r="AV86" s="984"/>
      <c r="AW86" s="984"/>
      <c r="AX86" s="984"/>
      <c r="AY86" s="984"/>
      <c r="AZ86" s="985" t="s">
        <v>565</v>
      </c>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23942</v>
      </c>
      <c r="AG88" s="972"/>
      <c r="AH88" s="972"/>
      <c r="AI88" s="972"/>
      <c r="AJ88" s="972"/>
      <c r="AK88" s="976"/>
      <c r="AL88" s="976"/>
      <c r="AM88" s="976"/>
      <c r="AN88" s="976"/>
      <c r="AO88" s="976"/>
      <c r="AP88" s="972">
        <v>8285</v>
      </c>
      <c r="AQ88" s="972"/>
      <c r="AR88" s="972"/>
      <c r="AS88" s="972"/>
      <c r="AT88" s="972"/>
      <c r="AU88" s="972">
        <v>71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512853</v>
      </c>
      <c r="AB110" s="902"/>
      <c r="AC110" s="902"/>
      <c r="AD110" s="902"/>
      <c r="AE110" s="903"/>
      <c r="AF110" s="904">
        <v>458889</v>
      </c>
      <c r="AG110" s="902"/>
      <c r="AH110" s="902"/>
      <c r="AI110" s="902"/>
      <c r="AJ110" s="903"/>
      <c r="AK110" s="904">
        <v>381838</v>
      </c>
      <c r="AL110" s="902"/>
      <c r="AM110" s="902"/>
      <c r="AN110" s="902"/>
      <c r="AO110" s="903"/>
      <c r="AP110" s="905">
        <v>11.8</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4450619</v>
      </c>
      <c r="BR110" s="855"/>
      <c r="BS110" s="855"/>
      <c r="BT110" s="855"/>
      <c r="BU110" s="855"/>
      <c r="BV110" s="855">
        <v>4319348</v>
      </c>
      <c r="BW110" s="855"/>
      <c r="BX110" s="855"/>
      <c r="BY110" s="855"/>
      <c r="BZ110" s="855"/>
      <c r="CA110" s="855">
        <v>4256558</v>
      </c>
      <c r="CB110" s="855"/>
      <c r="CC110" s="855"/>
      <c r="CD110" s="855"/>
      <c r="CE110" s="855"/>
      <c r="CF110" s="879">
        <v>131.4</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4390</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2066277</v>
      </c>
      <c r="BR112" s="830"/>
      <c r="BS112" s="830"/>
      <c r="BT112" s="830"/>
      <c r="BU112" s="830"/>
      <c r="BV112" s="830">
        <v>1820202</v>
      </c>
      <c r="BW112" s="830"/>
      <c r="BX112" s="830"/>
      <c r="BY112" s="830"/>
      <c r="BZ112" s="830"/>
      <c r="CA112" s="830">
        <v>2023701</v>
      </c>
      <c r="CB112" s="830"/>
      <c r="CC112" s="830"/>
      <c r="CD112" s="830"/>
      <c r="CE112" s="830"/>
      <c r="CF112" s="888">
        <v>62.5</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233061</v>
      </c>
      <c r="AB113" s="932"/>
      <c r="AC113" s="932"/>
      <c r="AD113" s="932"/>
      <c r="AE113" s="933"/>
      <c r="AF113" s="934">
        <v>240868</v>
      </c>
      <c r="AG113" s="932"/>
      <c r="AH113" s="932"/>
      <c r="AI113" s="932"/>
      <c r="AJ113" s="933"/>
      <c r="AK113" s="934">
        <v>268889</v>
      </c>
      <c r="AL113" s="932"/>
      <c r="AM113" s="932"/>
      <c r="AN113" s="932"/>
      <c r="AO113" s="933"/>
      <c r="AP113" s="935">
        <v>8.3000000000000007</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58877</v>
      </c>
      <c r="BR113" s="830"/>
      <c r="BS113" s="830"/>
      <c r="BT113" s="830"/>
      <c r="BU113" s="830"/>
      <c r="BV113" s="830">
        <v>68731</v>
      </c>
      <c r="BW113" s="830"/>
      <c r="BX113" s="830"/>
      <c r="BY113" s="830"/>
      <c r="BZ113" s="830"/>
      <c r="CA113" s="830">
        <v>71465</v>
      </c>
      <c r="CB113" s="830"/>
      <c r="CC113" s="830"/>
      <c r="CD113" s="830"/>
      <c r="CE113" s="830"/>
      <c r="CF113" s="888">
        <v>2.2000000000000002</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16074</v>
      </c>
      <c r="AB114" s="793"/>
      <c r="AC114" s="793"/>
      <c r="AD114" s="793"/>
      <c r="AE114" s="794"/>
      <c r="AF114" s="795">
        <v>10959</v>
      </c>
      <c r="AG114" s="793"/>
      <c r="AH114" s="793"/>
      <c r="AI114" s="793"/>
      <c r="AJ114" s="794"/>
      <c r="AK114" s="795">
        <v>14571</v>
      </c>
      <c r="AL114" s="793"/>
      <c r="AM114" s="793"/>
      <c r="AN114" s="793"/>
      <c r="AO114" s="794"/>
      <c r="AP114" s="837">
        <v>0.4</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22503</v>
      </c>
      <c r="BR114" s="830"/>
      <c r="BS114" s="830"/>
      <c r="BT114" s="830"/>
      <c r="BU114" s="830"/>
      <c r="BV114" s="830">
        <v>29668</v>
      </c>
      <c r="BW114" s="830"/>
      <c r="BX114" s="830"/>
      <c r="BY114" s="830"/>
      <c r="BZ114" s="830"/>
      <c r="CA114" s="830">
        <v>193116</v>
      </c>
      <c r="CB114" s="830"/>
      <c r="CC114" s="830"/>
      <c r="CD114" s="830"/>
      <c r="CE114" s="830"/>
      <c r="CF114" s="888">
        <v>6</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8739</v>
      </c>
      <c r="AB115" s="932"/>
      <c r="AC115" s="932"/>
      <c r="AD115" s="932"/>
      <c r="AE115" s="933"/>
      <c r="AF115" s="934">
        <v>4389</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770727</v>
      </c>
      <c r="AB117" s="916"/>
      <c r="AC117" s="916"/>
      <c r="AD117" s="916"/>
      <c r="AE117" s="917"/>
      <c r="AF117" s="918">
        <v>715105</v>
      </c>
      <c r="AG117" s="916"/>
      <c r="AH117" s="916"/>
      <c r="AI117" s="916"/>
      <c r="AJ117" s="917"/>
      <c r="AK117" s="918">
        <v>665298</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6602666</v>
      </c>
      <c r="BR119" s="858"/>
      <c r="BS119" s="858"/>
      <c r="BT119" s="858"/>
      <c r="BU119" s="858"/>
      <c r="BV119" s="858">
        <v>6237949</v>
      </c>
      <c r="BW119" s="858"/>
      <c r="BX119" s="858"/>
      <c r="BY119" s="858"/>
      <c r="BZ119" s="858"/>
      <c r="CA119" s="858">
        <v>6544840</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4390</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2037647</v>
      </c>
      <c r="BR120" s="855"/>
      <c r="BS120" s="855"/>
      <c r="BT120" s="855"/>
      <c r="BU120" s="855"/>
      <c r="BV120" s="855">
        <v>2376472</v>
      </c>
      <c r="BW120" s="855"/>
      <c r="BX120" s="855"/>
      <c r="BY120" s="855"/>
      <c r="BZ120" s="855"/>
      <c r="CA120" s="855">
        <v>2669817</v>
      </c>
      <c r="CB120" s="855"/>
      <c r="CC120" s="855"/>
      <c r="CD120" s="855"/>
      <c r="CE120" s="855"/>
      <c r="CF120" s="879">
        <v>82.4</v>
      </c>
      <c r="CG120" s="880"/>
      <c r="CH120" s="880"/>
      <c r="CI120" s="880"/>
      <c r="CJ120" s="880"/>
      <c r="CK120" s="881" t="s">
        <v>443</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1700816</v>
      </c>
      <c r="DH120" s="855"/>
      <c r="DI120" s="855"/>
      <c r="DJ120" s="855"/>
      <c r="DK120" s="855"/>
      <c r="DL120" s="855">
        <v>1524880</v>
      </c>
      <c r="DM120" s="855"/>
      <c r="DN120" s="855"/>
      <c r="DO120" s="855"/>
      <c r="DP120" s="855"/>
      <c r="DQ120" s="855">
        <v>1791324</v>
      </c>
      <c r="DR120" s="855"/>
      <c r="DS120" s="855"/>
      <c r="DT120" s="855"/>
      <c r="DU120" s="855"/>
      <c r="DV120" s="856">
        <v>55.3</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365461</v>
      </c>
      <c r="DH121" s="830"/>
      <c r="DI121" s="830"/>
      <c r="DJ121" s="830"/>
      <c r="DK121" s="830"/>
      <c r="DL121" s="830">
        <v>295322</v>
      </c>
      <c r="DM121" s="830"/>
      <c r="DN121" s="830"/>
      <c r="DO121" s="830"/>
      <c r="DP121" s="830"/>
      <c r="DQ121" s="830">
        <v>232377</v>
      </c>
      <c r="DR121" s="830"/>
      <c r="DS121" s="830"/>
      <c r="DT121" s="830"/>
      <c r="DU121" s="830"/>
      <c r="DV121" s="807">
        <v>7.2</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4563596</v>
      </c>
      <c r="BR122" s="858"/>
      <c r="BS122" s="858"/>
      <c r="BT122" s="858"/>
      <c r="BU122" s="858"/>
      <c r="BV122" s="858">
        <v>4399948</v>
      </c>
      <c r="BW122" s="858"/>
      <c r="BX122" s="858"/>
      <c r="BY122" s="858"/>
      <c r="BZ122" s="858"/>
      <c r="CA122" s="858">
        <v>4203869</v>
      </c>
      <c r="CB122" s="858"/>
      <c r="CC122" s="858"/>
      <c r="CD122" s="858"/>
      <c r="CE122" s="858"/>
      <c r="CF122" s="859">
        <v>129.80000000000001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6601243</v>
      </c>
      <c r="BR123" s="846"/>
      <c r="BS123" s="846"/>
      <c r="BT123" s="846"/>
      <c r="BU123" s="846"/>
      <c r="BV123" s="846">
        <v>6776420</v>
      </c>
      <c r="BW123" s="846"/>
      <c r="BX123" s="846"/>
      <c r="BY123" s="846"/>
      <c r="BZ123" s="846"/>
      <c r="CA123" s="846">
        <v>6873686</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0</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8739</v>
      </c>
      <c r="AB126" s="793"/>
      <c r="AC126" s="793"/>
      <c r="AD126" s="793"/>
      <c r="AE126" s="794"/>
      <c r="AF126" s="795">
        <v>4389</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t="s">
        <v>121</v>
      </c>
      <c r="AB128" s="814"/>
      <c r="AC128" s="814"/>
      <c r="AD128" s="814"/>
      <c r="AE128" s="815"/>
      <c r="AF128" s="816" t="s">
        <v>121</v>
      </c>
      <c r="AG128" s="814"/>
      <c r="AH128" s="814"/>
      <c r="AI128" s="814"/>
      <c r="AJ128" s="815"/>
      <c r="AK128" s="816" t="s">
        <v>121</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3328103</v>
      </c>
      <c r="AB129" s="793"/>
      <c r="AC129" s="793"/>
      <c r="AD129" s="793"/>
      <c r="AE129" s="794"/>
      <c r="AF129" s="795">
        <v>3492206</v>
      </c>
      <c r="AG129" s="793"/>
      <c r="AH129" s="793"/>
      <c r="AI129" s="793"/>
      <c r="AJ129" s="794"/>
      <c r="AK129" s="795">
        <v>3636613</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351107</v>
      </c>
      <c r="AB130" s="793"/>
      <c r="AC130" s="793"/>
      <c r="AD130" s="793"/>
      <c r="AE130" s="794"/>
      <c r="AF130" s="795">
        <v>406525</v>
      </c>
      <c r="AG130" s="793"/>
      <c r="AH130" s="793"/>
      <c r="AI130" s="793"/>
      <c r="AJ130" s="794"/>
      <c r="AK130" s="795">
        <v>397009</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10.7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2976996</v>
      </c>
      <c r="AB131" s="777"/>
      <c r="AC131" s="777"/>
      <c r="AD131" s="777"/>
      <c r="AE131" s="778"/>
      <c r="AF131" s="779">
        <v>3085681</v>
      </c>
      <c r="AG131" s="777"/>
      <c r="AH131" s="777"/>
      <c r="AI131" s="777"/>
      <c r="AJ131" s="778"/>
      <c r="AK131" s="779">
        <v>3239604</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14.09541699</v>
      </c>
      <c r="AB132" s="758"/>
      <c r="AC132" s="758"/>
      <c r="AD132" s="758"/>
      <c r="AE132" s="759"/>
      <c r="AF132" s="760">
        <v>10.00038565</v>
      </c>
      <c r="AG132" s="758"/>
      <c r="AH132" s="758"/>
      <c r="AI132" s="758"/>
      <c r="AJ132" s="759"/>
      <c r="AK132" s="760">
        <v>8.2815368790000008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12.4</v>
      </c>
      <c r="AB133" s="737"/>
      <c r="AC133" s="737"/>
      <c r="AD133" s="737"/>
      <c r="AE133" s="738"/>
      <c r="AF133" s="736">
        <v>11.8</v>
      </c>
      <c r="AG133" s="737"/>
      <c r="AH133" s="737"/>
      <c r="AI133" s="737"/>
      <c r="AJ133" s="738"/>
      <c r="AK133" s="736">
        <v>10.7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NJHM8mu+6En8k+rUrjxmY7B8KkV9k0Dr6HmwZ2gMRaFmLcY6Dch0cjA3Y+n1L8FbR6NgNtWqyV+hyulZYowYA==" saltValue="YilIa4b198wTMMfpbP8w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G7gBDt2RUr7JT0aMBQxKHum08Co7EjDPd3l/6P86b6wj/GoY3dBaegEFVLUmoatdxuwu7D+e4wZenubQBgDhMw==" saltValue="jmt+aQavbXbK7bSR82la5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FwjgAjbwqXTj+Ec50CyP4OB1c+Yo1l3XagF8wC5msqczSbfJaE3iR/alvrnrtsSNQTSsQxJG6mlOclMaMR3aA==" saltValue="qaJxw18C3Srlo8HR9WrO/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1037708</v>
      </c>
      <c r="AP9" s="262">
        <v>110277</v>
      </c>
      <c r="AQ9" s="263">
        <v>156369</v>
      </c>
      <c r="AR9" s="264">
        <v>-29.5</v>
      </c>
    </row>
    <row r="10" spans="1:46" ht="13.5" customHeight="1" x14ac:dyDescent="0.15">
      <c r="A10" s="247"/>
      <c r="AK10" s="1143" t="s">
        <v>482</v>
      </c>
      <c r="AL10" s="1144"/>
      <c r="AM10" s="1144"/>
      <c r="AN10" s="1145"/>
      <c r="AO10" s="265">
        <v>132874</v>
      </c>
      <c r="AP10" s="265">
        <v>14121</v>
      </c>
      <c r="AQ10" s="266">
        <v>21449</v>
      </c>
      <c r="AR10" s="267">
        <v>-34.200000000000003</v>
      </c>
    </row>
    <row r="11" spans="1:46" ht="13.5" customHeight="1" x14ac:dyDescent="0.15">
      <c r="A11" s="247"/>
      <c r="AK11" s="1143" t="s">
        <v>483</v>
      </c>
      <c r="AL11" s="1144"/>
      <c r="AM11" s="1144"/>
      <c r="AN11" s="1145"/>
      <c r="AO11" s="265" t="s">
        <v>484</v>
      </c>
      <c r="AP11" s="265" t="s">
        <v>484</v>
      </c>
      <c r="AQ11" s="266">
        <v>1663</v>
      </c>
      <c r="AR11" s="267" t="s">
        <v>484</v>
      </c>
    </row>
    <row r="12" spans="1:46" ht="13.5" customHeight="1" x14ac:dyDescent="0.15">
      <c r="A12" s="247"/>
      <c r="AK12" s="1143" t="s">
        <v>485</v>
      </c>
      <c r="AL12" s="1144"/>
      <c r="AM12" s="1144"/>
      <c r="AN12" s="1145"/>
      <c r="AO12" s="265" t="s">
        <v>484</v>
      </c>
      <c r="AP12" s="265" t="s">
        <v>484</v>
      </c>
      <c r="AQ12" s="266">
        <v>34</v>
      </c>
      <c r="AR12" s="267" t="s">
        <v>484</v>
      </c>
    </row>
    <row r="13" spans="1:46" ht="13.5" customHeight="1" x14ac:dyDescent="0.15">
      <c r="A13" s="247"/>
      <c r="AK13" s="1143" t="s">
        <v>486</v>
      </c>
      <c r="AL13" s="1144"/>
      <c r="AM13" s="1144"/>
      <c r="AN13" s="1145"/>
      <c r="AO13" s="265">
        <v>22712</v>
      </c>
      <c r="AP13" s="265">
        <v>2414</v>
      </c>
      <c r="AQ13" s="266">
        <v>5566</v>
      </c>
      <c r="AR13" s="267">
        <v>-56.6</v>
      </c>
    </row>
    <row r="14" spans="1:46" ht="13.5" customHeight="1" x14ac:dyDescent="0.15">
      <c r="A14" s="247"/>
      <c r="AK14" s="1143" t="s">
        <v>487</v>
      </c>
      <c r="AL14" s="1144"/>
      <c r="AM14" s="1144"/>
      <c r="AN14" s="1145"/>
      <c r="AO14" s="265" t="s">
        <v>484</v>
      </c>
      <c r="AP14" s="265" t="s">
        <v>484</v>
      </c>
      <c r="AQ14" s="266">
        <v>3589</v>
      </c>
      <c r="AR14" s="267" t="s">
        <v>484</v>
      </c>
    </row>
    <row r="15" spans="1:46" ht="13.5" customHeight="1" x14ac:dyDescent="0.15">
      <c r="A15" s="247"/>
      <c r="AK15" s="1146" t="s">
        <v>488</v>
      </c>
      <c r="AL15" s="1147"/>
      <c r="AM15" s="1147"/>
      <c r="AN15" s="1148"/>
      <c r="AO15" s="265">
        <v>-47507</v>
      </c>
      <c r="AP15" s="265">
        <v>-5049</v>
      </c>
      <c r="AQ15" s="266">
        <v>-10547</v>
      </c>
      <c r="AR15" s="267">
        <v>-52.1</v>
      </c>
    </row>
    <row r="16" spans="1:46" x14ac:dyDescent="0.15">
      <c r="A16" s="247"/>
      <c r="AK16" s="1146" t="s">
        <v>177</v>
      </c>
      <c r="AL16" s="1147"/>
      <c r="AM16" s="1147"/>
      <c r="AN16" s="1148"/>
      <c r="AO16" s="265">
        <v>1145787</v>
      </c>
      <c r="AP16" s="265">
        <v>121763</v>
      </c>
      <c r="AQ16" s="266">
        <v>178125</v>
      </c>
      <c r="AR16" s="267">
        <v>-31.6</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9.4600000000000009</v>
      </c>
      <c r="AP21" s="278">
        <v>14.51</v>
      </c>
      <c r="AQ21" s="279">
        <v>-5.05</v>
      </c>
      <c r="AS21" s="280"/>
      <c r="AT21" s="276"/>
    </row>
    <row r="22" spans="1:46" s="248" customFormat="1" x14ac:dyDescent="0.15">
      <c r="A22" s="276"/>
      <c r="AK22" s="1149" t="s">
        <v>494</v>
      </c>
      <c r="AL22" s="1150"/>
      <c r="AM22" s="1150"/>
      <c r="AN22" s="1151"/>
      <c r="AO22" s="281">
        <v>95.4</v>
      </c>
      <c r="AP22" s="282">
        <v>95.5</v>
      </c>
      <c r="AQ22" s="283">
        <v>-0.1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381838</v>
      </c>
      <c r="AP32" s="291">
        <v>40578</v>
      </c>
      <c r="AQ32" s="292">
        <v>89268</v>
      </c>
      <c r="AR32" s="293">
        <v>-54.5</v>
      </c>
    </row>
    <row r="33" spans="1:46" ht="13.5" customHeight="1" x14ac:dyDescent="0.15">
      <c r="A33" s="247"/>
      <c r="AK33" s="1133" t="s">
        <v>499</v>
      </c>
      <c r="AL33" s="1134"/>
      <c r="AM33" s="1134"/>
      <c r="AN33" s="1135"/>
      <c r="AO33" s="291" t="s">
        <v>484</v>
      </c>
      <c r="AP33" s="291" t="s">
        <v>484</v>
      </c>
      <c r="AQ33" s="292" t="s">
        <v>484</v>
      </c>
      <c r="AR33" s="293" t="s">
        <v>484</v>
      </c>
    </row>
    <row r="34" spans="1:46" ht="27" customHeight="1" x14ac:dyDescent="0.15">
      <c r="A34" s="247"/>
      <c r="AK34" s="1133" t="s">
        <v>500</v>
      </c>
      <c r="AL34" s="1134"/>
      <c r="AM34" s="1134"/>
      <c r="AN34" s="1135"/>
      <c r="AO34" s="291" t="s">
        <v>484</v>
      </c>
      <c r="AP34" s="291" t="s">
        <v>484</v>
      </c>
      <c r="AQ34" s="292" t="s">
        <v>484</v>
      </c>
      <c r="AR34" s="293" t="s">
        <v>484</v>
      </c>
    </row>
    <row r="35" spans="1:46" ht="27" customHeight="1" x14ac:dyDescent="0.15">
      <c r="A35" s="247"/>
      <c r="AK35" s="1133" t="s">
        <v>501</v>
      </c>
      <c r="AL35" s="1134"/>
      <c r="AM35" s="1134"/>
      <c r="AN35" s="1135"/>
      <c r="AO35" s="291">
        <v>268889</v>
      </c>
      <c r="AP35" s="291">
        <v>28575</v>
      </c>
      <c r="AQ35" s="292">
        <v>17003</v>
      </c>
      <c r="AR35" s="293">
        <v>68.099999999999994</v>
      </c>
    </row>
    <row r="36" spans="1:46" ht="27" customHeight="1" x14ac:dyDescent="0.15">
      <c r="A36" s="247"/>
      <c r="AK36" s="1133" t="s">
        <v>502</v>
      </c>
      <c r="AL36" s="1134"/>
      <c r="AM36" s="1134"/>
      <c r="AN36" s="1135"/>
      <c r="AO36" s="291">
        <v>14571</v>
      </c>
      <c r="AP36" s="291">
        <v>1548</v>
      </c>
      <c r="AQ36" s="292">
        <v>5039</v>
      </c>
      <c r="AR36" s="293">
        <v>-69.3</v>
      </c>
    </row>
    <row r="37" spans="1:46" ht="13.5" customHeight="1" x14ac:dyDescent="0.15">
      <c r="A37" s="247"/>
      <c r="AK37" s="1133" t="s">
        <v>503</v>
      </c>
      <c r="AL37" s="1134"/>
      <c r="AM37" s="1134"/>
      <c r="AN37" s="1135"/>
      <c r="AO37" s="291" t="s">
        <v>484</v>
      </c>
      <c r="AP37" s="291" t="s">
        <v>484</v>
      </c>
      <c r="AQ37" s="292">
        <v>909</v>
      </c>
      <c r="AR37" s="293" t="s">
        <v>484</v>
      </c>
    </row>
    <row r="38" spans="1:46" ht="27" customHeight="1" x14ac:dyDescent="0.15">
      <c r="A38" s="247"/>
      <c r="AK38" s="1136" t="s">
        <v>504</v>
      </c>
      <c r="AL38" s="1137"/>
      <c r="AM38" s="1137"/>
      <c r="AN38" s="1138"/>
      <c r="AO38" s="294" t="s">
        <v>484</v>
      </c>
      <c r="AP38" s="294" t="s">
        <v>484</v>
      </c>
      <c r="AQ38" s="295">
        <v>25</v>
      </c>
      <c r="AR38" s="283" t="s">
        <v>484</v>
      </c>
      <c r="AS38" s="290"/>
    </row>
    <row r="39" spans="1:46" x14ac:dyDescent="0.15">
      <c r="A39" s="247"/>
      <c r="AK39" s="1136" t="s">
        <v>505</v>
      </c>
      <c r="AL39" s="1137"/>
      <c r="AM39" s="1137"/>
      <c r="AN39" s="1138"/>
      <c r="AO39" s="291" t="s">
        <v>484</v>
      </c>
      <c r="AP39" s="291" t="s">
        <v>484</v>
      </c>
      <c r="AQ39" s="292">
        <v>-4913</v>
      </c>
      <c r="AR39" s="293" t="s">
        <v>484</v>
      </c>
      <c r="AS39" s="290"/>
    </row>
    <row r="40" spans="1:46" ht="27" customHeight="1" x14ac:dyDescent="0.15">
      <c r="A40" s="247"/>
      <c r="AK40" s="1133" t="s">
        <v>506</v>
      </c>
      <c r="AL40" s="1134"/>
      <c r="AM40" s="1134"/>
      <c r="AN40" s="1135"/>
      <c r="AO40" s="291">
        <v>-397009</v>
      </c>
      <c r="AP40" s="291">
        <v>-42190</v>
      </c>
      <c r="AQ40" s="292">
        <v>-72657</v>
      </c>
      <c r="AR40" s="293">
        <v>-41.9</v>
      </c>
      <c r="AS40" s="290"/>
    </row>
    <row r="41" spans="1:46" x14ac:dyDescent="0.15">
      <c r="A41" s="247"/>
      <c r="AK41" s="1139" t="s">
        <v>287</v>
      </c>
      <c r="AL41" s="1140"/>
      <c r="AM41" s="1140"/>
      <c r="AN41" s="1141"/>
      <c r="AO41" s="291">
        <v>268289</v>
      </c>
      <c r="AP41" s="291">
        <v>28511</v>
      </c>
      <c r="AQ41" s="292">
        <v>34674</v>
      </c>
      <c r="AR41" s="293">
        <v>-17.8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628631</v>
      </c>
      <c r="AN51" s="313">
        <v>68471</v>
      </c>
      <c r="AO51" s="314">
        <v>-43.5</v>
      </c>
      <c r="AP51" s="315">
        <v>125391</v>
      </c>
      <c r="AQ51" s="316">
        <v>-13.6</v>
      </c>
      <c r="AR51" s="317">
        <v>-29.9</v>
      </c>
    </row>
    <row r="52" spans="1:44" x14ac:dyDescent="0.15">
      <c r="A52" s="247"/>
      <c r="AK52" s="318"/>
      <c r="AL52" s="319" t="s">
        <v>516</v>
      </c>
      <c r="AM52" s="320">
        <v>352941</v>
      </c>
      <c r="AN52" s="321">
        <v>38443</v>
      </c>
      <c r="AO52" s="322">
        <v>-56.9</v>
      </c>
      <c r="AP52" s="323">
        <v>68516</v>
      </c>
      <c r="AQ52" s="324">
        <v>-18.2</v>
      </c>
      <c r="AR52" s="325">
        <v>-38.700000000000003</v>
      </c>
    </row>
    <row r="53" spans="1:44" x14ac:dyDescent="0.15">
      <c r="A53" s="247"/>
      <c r="AK53" s="303" t="s">
        <v>517</v>
      </c>
      <c r="AL53" s="304"/>
      <c r="AM53" s="312">
        <v>495978</v>
      </c>
      <c r="AN53" s="313">
        <v>53858</v>
      </c>
      <c r="AO53" s="314">
        <v>-21.3</v>
      </c>
      <c r="AP53" s="315">
        <v>138402</v>
      </c>
      <c r="AQ53" s="316">
        <v>10.4</v>
      </c>
      <c r="AR53" s="317">
        <v>-31.7</v>
      </c>
    </row>
    <row r="54" spans="1:44" x14ac:dyDescent="0.15">
      <c r="A54" s="247"/>
      <c r="AK54" s="318"/>
      <c r="AL54" s="319" t="s">
        <v>516</v>
      </c>
      <c r="AM54" s="320">
        <v>292721</v>
      </c>
      <c r="AN54" s="321">
        <v>31786</v>
      </c>
      <c r="AO54" s="322">
        <v>-17.3</v>
      </c>
      <c r="AP54" s="323">
        <v>70652</v>
      </c>
      <c r="AQ54" s="324">
        <v>3.1</v>
      </c>
      <c r="AR54" s="325">
        <v>-20.399999999999999</v>
      </c>
    </row>
    <row r="55" spans="1:44" x14ac:dyDescent="0.15">
      <c r="A55" s="247"/>
      <c r="AK55" s="303" t="s">
        <v>518</v>
      </c>
      <c r="AL55" s="304"/>
      <c r="AM55" s="312">
        <v>727787</v>
      </c>
      <c r="AN55" s="313">
        <v>78055</v>
      </c>
      <c r="AO55" s="314">
        <v>44.9</v>
      </c>
      <c r="AP55" s="315">
        <v>146367</v>
      </c>
      <c r="AQ55" s="316">
        <v>5.8</v>
      </c>
      <c r="AR55" s="317">
        <v>39.1</v>
      </c>
    </row>
    <row r="56" spans="1:44" x14ac:dyDescent="0.15">
      <c r="A56" s="247"/>
      <c r="AK56" s="318"/>
      <c r="AL56" s="319" t="s">
        <v>516</v>
      </c>
      <c r="AM56" s="320">
        <v>436943</v>
      </c>
      <c r="AN56" s="321">
        <v>46862</v>
      </c>
      <c r="AO56" s="322">
        <v>47.4</v>
      </c>
      <c r="AP56" s="323">
        <v>79441</v>
      </c>
      <c r="AQ56" s="324">
        <v>12.4</v>
      </c>
      <c r="AR56" s="325">
        <v>35</v>
      </c>
    </row>
    <row r="57" spans="1:44" x14ac:dyDescent="0.15">
      <c r="A57" s="247"/>
      <c r="AK57" s="303" t="s">
        <v>519</v>
      </c>
      <c r="AL57" s="304"/>
      <c r="AM57" s="312">
        <v>793117</v>
      </c>
      <c r="AN57" s="313">
        <v>85007</v>
      </c>
      <c r="AO57" s="314">
        <v>8.9</v>
      </c>
      <c r="AP57" s="315">
        <v>165181</v>
      </c>
      <c r="AQ57" s="316">
        <v>12.9</v>
      </c>
      <c r="AR57" s="317">
        <v>-4</v>
      </c>
    </row>
    <row r="58" spans="1:44" x14ac:dyDescent="0.15">
      <c r="A58" s="247"/>
      <c r="AK58" s="318"/>
      <c r="AL58" s="319" t="s">
        <v>516</v>
      </c>
      <c r="AM58" s="320">
        <v>412445</v>
      </c>
      <c r="AN58" s="321">
        <v>44206</v>
      </c>
      <c r="AO58" s="322">
        <v>-5.7</v>
      </c>
      <c r="AP58" s="323">
        <v>82246</v>
      </c>
      <c r="AQ58" s="324">
        <v>3.5</v>
      </c>
      <c r="AR58" s="325">
        <v>-9.1999999999999993</v>
      </c>
    </row>
    <row r="59" spans="1:44" x14ac:dyDescent="0.15">
      <c r="A59" s="247"/>
      <c r="AK59" s="303" t="s">
        <v>520</v>
      </c>
      <c r="AL59" s="304"/>
      <c r="AM59" s="312">
        <v>787505</v>
      </c>
      <c r="AN59" s="313">
        <v>83688</v>
      </c>
      <c r="AO59" s="314">
        <v>-1.6</v>
      </c>
      <c r="AP59" s="315">
        <v>166234</v>
      </c>
      <c r="AQ59" s="316">
        <v>0.6</v>
      </c>
      <c r="AR59" s="317">
        <v>-2.2000000000000002</v>
      </c>
    </row>
    <row r="60" spans="1:44" x14ac:dyDescent="0.15">
      <c r="A60" s="247"/>
      <c r="AK60" s="318"/>
      <c r="AL60" s="319" t="s">
        <v>516</v>
      </c>
      <c r="AM60" s="320">
        <v>589097</v>
      </c>
      <c r="AN60" s="321">
        <v>62603</v>
      </c>
      <c r="AO60" s="322">
        <v>41.6</v>
      </c>
      <c r="AP60" s="323">
        <v>89789</v>
      </c>
      <c r="AQ60" s="324">
        <v>9.1999999999999993</v>
      </c>
      <c r="AR60" s="325">
        <v>32.4</v>
      </c>
    </row>
    <row r="61" spans="1:44" x14ac:dyDescent="0.15">
      <c r="A61" s="247"/>
      <c r="AK61" s="303" t="s">
        <v>521</v>
      </c>
      <c r="AL61" s="326"/>
      <c r="AM61" s="312">
        <v>686604</v>
      </c>
      <c r="AN61" s="313">
        <v>73816</v>
      </c>
      <c r="AO61" s="314">
        <v>-2.5</v>
      </c>
      <c r="AP61" s="315">
        <v>148315</v>
      </c>
      <c r="AQ61" s="327">
        <v>3.2</v>
      </c>
      <c r="AR61" s="317">
        <v>-5.7</v>
      </c>
    </row>
    <row r="62" spans="1:44" x14ac:dyDescent="0.15">
      <c r="A62" s="247"/>
      <c r="AK62" s="318"/>
      <c r="AL62" s="319" t="s">
        <v>516</v>
      </c>
      <c r="AM62" s="320">
        <v>416829</v>
      </c>
      <c r="AN62" s="321">
        <v>44780</v>
      </c>
      <c r="AO62" s="322">
        <v>1.8</v>
      </c>
      <c r="AP62" s="323">
        <v>78129</v>
      </c>
      <c r="AQ62" s="324">
        <v>2</v>
      </c>
      <c r="AR62" s="325">
        <v>-0.2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kS245IHE+PP942jCj4qNy4L9IoTpiGS0NhXYjhHAEBWOxiyNB0DZ18PyTNU9w2bafly7/ydgRLaO1vFigXK2w==" saltValue="ooipcxoeg/dC3ZbLRQkZ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0uCTAWtmC5rutc7vakfjao1NlOBRTCa6zWfPT4C8bFlkXPwrt4uSowMJF77pvC75f9aWajiN+ZZenhl9jScqRA==" saltValue="q7Wjs+fVsS7yEtfzc9GqP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dTQ8MN9y975auPXM1oWAnYn4bHTvoPPVC95tQcFyH/aw7adJ3BrKe1WAje51qGLsdwVBGnw9VZfnsyB5VW+zPg==" saltValue="YFS/RlQrH68qZeze7o3oy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26.74</v>
      </c>
      <c r="G47" s="12">
        <v>41.46</v>
      </c>
      <c r="H47" s="12">
        <v>45.57</v>
      </c>
      <c r="I47" s="12">
        <v>49.18</v>
      </c>
      <c r="J47" s="13">
        <v>53.57</v>
      </c>
    </row>
    <row r="48" spans="2:10" ht="57.75" customHeight="1" x14ac:dyDescent="0.15">
      <c r="B48" s="14"/>
      <c r="C48" s="1154" t="s">
        <v>4</v>
      </c>
      <c r="D48" s="1154"/>
      <c r="E48" s="1155"/>
      <c r="F48" s="15">
        <v>10.36</v>
      </c>
      <c r="G48" s="16">
        <v>15.5</v>
      </c>
      <c r="H48" s="16">
        <v>17.690000000000001</v>
      </c>
      <c r="I48" s="16">
        <v>16.73</v>
      </c>
      <c r="J48" s="17">
        <v>13.77</v>
      </c>
    </row>
    <row r="49" spans="2:10" ht="57.75" customHeight="1" thickBot="1" x14ac:dyDescent="0.2">
      <c r="B49" s="18"/>
      <c r="C49" s="1156" t="s">
        <v>5</v>
      </c>
      <c r="D49" s="1156"/>
      <c r="E49" s="1157"/>
      <c r="F49" s="19">
        <v>9.23</v>
      </c>
      <c r="G49" s="20">
        <v>23.01</v>
      </c>
      <c r="H49" s="20">
        <v>4.8</v>
      </c>
      <c r="I49" s="20">
        <v>5.62</v>
      </c>
      <c r="J49" s="21">
        <v>4.05</v>
      </c>
    </row>
    <row r="50" spans="2:10" x14ac:dyDescent="0.15"/>
  </sheetData>
  <sheetProtection algorithmName="SHA-512" hashValue="jBdrefGrvqEfVhY/H4WdRm5CYBebGca7fHZ9bQhUu4E371FbhCwwKjq4rToNw6asNVOJW+TBrl+m2iBj7piqMg==" saltValue="gN/9V6D9yGfgPUHuASQgb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528</v>
      </c>
      <c r="D34" s="1162"/>
      <c r="E34" s="1163"/>
      <c r="F34" s="32">
        <v>17.690000000000001</v>
      </c>
      <c r="G34" s="33">
        <v>16.29</v>
      </c>
      <c r="H34" s="33">
        <v>16.25</v>
      </c>
      <c r="I34" s="33">
        <v>15.2</v>
      </c>
      <c r="J34" s="34">
        <v>14.93</v>
      </c>
      <c r="K34" s="22"/>
      <c r="L34" s="22"/>
      <c r="M34" s="22"/>
      <c r="N34" s="22"/>
      <c r="O34" s="22"/>
      <c r="P34" s="22"/>
    </row>
    <row r="35" spans="1:16" ht="39" customHeight="1" x14ac:dyDescent="0.15">
      <c r="A35" s="22"/>
      <c r="B35" s="35"/>
      <c r="C35" s="1158" t="s">
        <v>529</v>
      </c>
      <c r="D35" s="1158"/>
      <c r="E35" s="1159"/>
      <c r="F35" s="36">
        <v>10.36</v>
      </c>
      <c r="G35" s="37">
        <v>15.49</v>
      </c>
      <c r="H35" s="37">
        <v>17.690000000000001</v>
      </c>
      <c r="I35" s="37">
        <v>16.73</v>
      </c>
      <c r="J35" s="38">
        <v>13.77</v>
      </c>
      <c r="K35" s="22"/>
      <c r="L35" s="22"/>
      <c r="M35" s="22"/>
      <c r="N35" s="22"/>
      <c r="O35" s="22"/>
      <c r="P35" s="22"/>
    </row>
    <row r="36" spans="1:16" ht="39" customHeight="1" x14ac:dyDescent="0.15">
      <c r="A36" s="22"/>
      <c r="B36" s="35"/>
      <c r="C36" s="1158" t="s">
        <v>530</v>
      </c>
      <c r="D36" s="1158"/>
      <c r="E36" s="1159"/>
      <c r="F36" s="36">
        <v>0.39</v>
      </c>
      <c r="G36" s="37">
        <v>0.23</v>
      </c>
      <c r="H36" s="37">
        <v>3.14</v>
      </c>
      <c r="I36" s="37">
        <v>2.95</v>
      </c>
      <c r="J36" s="38">
        <v>2.86</v>
      </c>
      <c r="K36" s="22"/>
      <c r="L36" s="22"/>
      <c r="M36" s="22"/>
      <c r="N36" s="22"/>
      <c r="O36" s="22"/>
      <c r="P36" s="22"/>
    </row>
    <row r="37" spans="1:16" ht="39" customHeight="1" x14ac:dyDescent="0.15">
      <c r="A37" s="22"/>
      <c r="B37" s="35"/>
      <c r="C37" s="1158" t="s">
        <v>531</v>
      </c>
      <c r="D37" s="1158"/>
      <c r="E37" s="1159"/>
      <c r="F37" s="36">
        <v>0.59</v>
      </c>
      <c r="G37" s="37">
        <v>0.82</v>
      </c>
      <c r="H37" s="37">
        <v>0.83</v>
      </c>
      <c r="I37" s="37">
        <v>2.0099999999999998</v>
      </c>
      <c r="J37" s="38">
        <v>0.51</v>
      </c>
      <c r="K37" s="22"/>
      <c r="L37" s="22"/>
      <c r="M37" s="22"/>
      <c r="N37" s="22"/>
      <c r="O37" s="22"/>
      <c r="P37" s="22"/>
    </row>
    <row r="38" spans="1:16" ht="39" customHeight="1" x14ac:dyDescent="0.15">
      <c r="A38" s="22"/>
      <c r="B38" s="35"/>
      <c r="C38" s="1158" t="s">
        <v>532</v>
      </c>
      <c r="D38" s="1158"/>
      <c r="E38" s="1159"/>
      <c r="F38" s="36">
        <v>0.16</v>
      </c>
      <c r="G38" s="37">
        <v>0.16</v>
      </c>
      <c r="H38" s="37">
        <v>0.15</v>
      </c>
      <c r="I38" s="37">
        <v>0.17</v>
      </c>
      <c r="J38" s="38">
        <v>0.2</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533</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534</v>
      </c>
      <c r="D43" s="1160"/>
      <c r="E43" s="1161"/>
      <c r="F43" s="41">
        <v>1.07</v>
      </c>
      <c r="G43" s="42">
        <v>0</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bMgQA+ZbovcMLIL7SgtxNEBRNyOOBwWZuqpAEhHpAsDSbwkcQpWI1ZuO5iyVl1QkdCvEqWP/0O0NGDOVjk8YA==" saltValue="EeYmO+cTmHFo4PUTRmGT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443</v>
      </c>
      <c r="L45" s="58">
        <v>487</v>
      </c>
      <c r="M45" s="58">
        <v>513</v>
      </c>
      <c r="N45" s="58">
        <v>459</v>
      </c>
      <c r="O45" s="59">
        <v>382</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15">
      <c r="A48" s="46"/>
      <c r="B48" s="1189"/>
      <c r="C48" s="1190"/>
      <c r="D48" s="60"/>
      <c r="E48" s="1166" t="s">
        <v>13</v>
      </c>
      <c r="F48" s="1166"/>
      <c r="G48" s="1166"/>
      <c r="H48" s="1166"/>
      <c r="I48" s="1166"/>
      <c r="J48" s="1167"/>
      <c r="K48" s="61">
        <v>245</v>
      </c>
      <c r="L48" s="62">
        <v>233</v>
      </c>
      <c r="M48" s="62">
        <v>233</v>
      </c>
      <c r="N48" s="62">
        <v>241</v>
      </c>
      <c r="O48" s="63">
        <v>269</v>
      </c>
      <c r="P48" s="46"/>
      <c r="Q48" s="46"/>
      <c r="R48" s="46"/>
      <c r="S48" s="46"/>
      <c r="T48" s="46"/>
      <c r="U48" s="46"/>
    </row>
    <row r="49" spans="1:21" ht="30.75" customHeight="1" x14ac:dyDescent="0.15">
      <c r="A49" s="46"/>
      <c r="B49" s="1189"/>
      <c r="C49" s="1190"/>
      <c r="D49" s="60"/>
      <c r="E49" s="1166" t="s">
        <v>14</v>
      </c>
      <c r="F49" s="1166"/>
      <c r="G49" s="1166"/>
      <c r="H49" s="1166"/>
      <c r="I49" s="1166"/>
      <c r="J49" s="1167"/>
      <c r="K49" s="61">
        <v>22</v>
      </c>
      <c r="L49" s="62">
        <v>15</v>
      </c>
      <c r="M49" s="62">
        <v>16</v>
      </c>
      <c r="N49" s="62">
        <v>11</v>
      </c>
      <c r="O49" s="63">
        <v>15</v>
      </c>
      <c r="P49" s="46"/>
      <c r="Q49" s="46"/>
      <c r="R49" s="46"/>
      <c r="S49" s="46"/>
      <c r="T49" s="46"/>
      <c r="U49" s="46"/>
    </row>
    <row r="50" spans="1:21" ht="30.75" customHeight="1" x14ac:dyDescent="0.15">
      <c r="A50" s="46"/>
      <c r="B50" s="1189"/>
      <c r="C50" s="1190"/>
      <c r="D50" s="60"/>
      <c r="E50" s="1166" t="s">
        <v>15</v>
      </c>
      <c r="F50" s="1166"/>
      <c r="G50" s="1166"/>
      <c r="H50" s="1166"/>
      <c r="I50" s="1166"/>
      <c r="J50" s="1167"/>
      <c r="K50" s="61">
        <v>9</v>
      </c>
      <c r="L50" s="62">
        <v>9</v>
      </c>
      <c r="M50" s="62">
        <v>9</v>
      </c>
      <c r="N50" s="62">
        <v>4</v>
      </c>
      <c r="O50" s="63" t="s">
        <v>484</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484</v>
      </c>
      <c r="L51" s="62" t="s">
        <v>484</v>
      </c>
      <c r="M51" s="62" t="s">
        <v>484</v>
      </c>
      <c r="N51" s="62" t="s">
        <v>484</v>
      </c>
      <c r="O51" s="63" t="s">
        <v>484</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395</v>
      </c>
      <c r="L52" s="62">
        <v>400</v>
      </c>
      <c r="M52" s="62">
        <v>351</v>
      </c>
      <c r="N52" s="62">
        <v>407</v>
      </c>
      <c r="O52" s="63">
        <v>397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324</v>
      </c>
      <c r="L53" s="67">
        <v>344</v>
      </c>
      <c r="M53" s="67">
        <v>420</v>
      </c>
      <c r="N53" s="67">
        <v>308</v>
      </c>
      <c r="O53" s="68">
        <v>269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15">
      <c r="B58" s="1172" t="s">
        <v>24</v>
      </c>
      <c r="C58" s="1173"/>
      <c r="D58" s="1178" t="s">
        <v>25</v>
      </c>
      <c r="E58" s="1179"/>
      <c r="F58" s="1179"/>
      <c r="G58" s="1179"/>
      <c r="H58" s="1179"/>
      <c r="I58" s="1179"/>
      <c r="J58" s="1180"/>
      <c r="K58" s="81">
        <v>443</v>
      </c>
      <c r="L58" s="82">
        <v>487</v>
      </c>
      <c r="M58" s="82">
        <v>513</v>
      </c>
      <c r="N58" s="82">
        <v>459</v>
      </c>
      <c r="O58" s="83">
        <v>382</v>
      </c>
    </row>
    <row r="59" spans="1:21" ht="31.5" customHeight="1" x14ac:dyDescent="0.15">
      <c r="B59" s="1174"/>
      <c r="C59" s="1175"/>
      <c r="D59" s="1181" t="s">
        <v>26</v>
      </c>
      <c r="E59" s="1182"/>
      <c r="F59" s="1182"/>
      <c r="G59" s="1182"/>
      <c r="H59" s="1182"/>
      <c r="I59" s="1182"/>
      <c r="J59" s="1183"/>
      <c r="K59" s="84">
        <v>220</v>
      </c>
      <c r="L59" s="85">
        <v>220</v>
      </c>
      <c r="M59" s="85">
        <v>330</v>
      </c>
      <c r="N59" s="85">
        <v>231</v>
      </c>
      <c r="O59" s="86">
        <v>231</v>
      </c>
    </row>
    <row r="60" spans="1:21" ht="31.5" customHeight="1" thickBot="1" x14ac:dyDescent="0.2">
      <c r="B60" s="1176"/>
      <c r="C60" s="1177"/>
      <c r="D60" s="1184" t="s">
        <v>27</v>
      </c>
      <c r="E60" s="1185"/>
      <c r="F60" s="1185"/>
      <c r="G60" s="1185"/>
      <c r="H60" s="1185"/>
      <c r="I60" s="1185"/>
      <c r="J60" s="1186"/>
      <c r="K60" s="87">
        <v>0</v>
      </c>
      <c r="L60" s="88">
        <v>0</v>
      </c>
      <c r="M60" s="88">
        <v>10</v>
      </c>
      <c r="N60" s="88">
        <v>0</v>
      </c>
      <c r="O60" s="89">
        <v>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arHogXWmn9sSg2EEa3lBvc47vR/9PYO/LSfMS7ZYCEOkS3ZfpB+QeTo5pFkMnhk1ujrkSQVl/amxvsshE/y4Q==" saltValue="Gj14EKplgquGp0VKk0ng8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4656</v>
      </c>
      <c r="J41" s="331">
        <v>4645</v>
      </c>
      <c r="K41" s="331">
        <v>4451</v>
      </c>
      <c r="L41" s="331">
        <v>4319</v>
      </c>
      <c r="M41" s="332">
        <v>4257</v>
      </c>
    </row>
    <row r="42" spans="2:13" ht="27.75" customHeight="1" x14ac:dyDescent="0.15">
      <c r="B42" s="1197"/>
      <c r="C42" s="1198"/>
      <c r="D42" s="104"/>
      <c r="E42" s="1201" t="s">
        <v>32</v>
      </c>
      <c r="F42" s="1201"/>
      <c r="G42" s="1201"/>
      <c r="H42" s="1202"/>
      <c r="I42" s="333">
        <v>22</v>
      </c>
      <c r="J42" s="334">
        <v>13</v>
      </c>
      <c r="K42" s="334">
        <v>4</v>
      </c>
      <c r="L42" s="334" t="s">
        <v>484</v>
      </c>
      <c r="M42" s="335" t="s">
        <v>484</v>
      </c>
    </row>
    <row r="43" spans="2:13" ht="27.75" customHeight="1" x14ac:dyDescent="0.15">
      <c r="B43" s="1197"/>
      <c r="C43" s="1198"/>
      <c r="D43" s="104"/>
      <c r="E43" s="1201" t="s">
        <v>33</v>
      </c>
      <c r="F43" s="1201"/>
      <c r="G43" s="1201"/>
      <c r="H43" s="1202"/>
      <c r="I43" s="333">
        <v>2421</v>
      </c>
      <c r="J43" s="334">
        <v>2165</v>
      </c>
      <c r="K43" s="334">
        <v>2066</v>
      </c>
      <c r="L43" s="334">
        <v>1820</v>
      </c>
      <c r="M43" s="335">
        <v>2024</v>
      </c>
    </row>
    <row r="44" spans="2:13" ht="27.75" customHeight="1" x14ac:dyDescent="0.15">
      <c r="B44" s="1197"/>
      <c r="C44" s="1198"/>
      <c r="D44" s="104"/>
      <c r="E44" s="1201" t="s">
        <v>34</v>
      </c>
      <c r="F44" s="1201"/>
      <c r="G44" s="1201"/>
      <c r="H44" s="1202"/>
      <c r="I44" s="333">
        <v>77</v>
      </c>
      <c r="J44" s="334">
        <v>66</v>
      </c>
      <c r="K44" s="334">
        <v>59</v>
      </c>
      <c r="L44" s="334">
        <v>69</v>
      </c>
      <c r="M44" s="335">
        <v>71</v>
      </c>
    </row>
    <row r="45" spans="2:13" ht="27.75" customHeight="1" x14ac:dyDescent="0.15">
      <c r="B45" s="1197"/>
      <c r="C45" s="1198"/>
      <c r="D45" s="104"/>
      <c r="E45" s="1201" t="s">
        <v>35</v>
      </c>
      <c r="F45" s="1201"/>
      <c r="G45" s="1201"/>
      <c r="H45" s="1202"/>
      <c r="I45" s="333">
        <v>175</v>
      </c>
      <c r="J45" s="334">
        <v>70</v>
      </c>
      <c r="K45" s="334">
        <v>23</v>
      </c>
      <c r="L45" s="334">
        <v>30</v>
      </c>
      <c r="M45" s="335">
        <v>193</v>
      </c>
    </row>
    <row r="46" spans="2:13" ht="27.75" customHeight="1" x14ac:dyDescent="0.15">
      <c r="B46" s="1197"/>
      <c r="C46" s="1198"/>
      <c r="D46" s="105"/>
      <c r="E46" s="1201" t="s">
        <v>36</v>
      </c>
      <c r="F46" s="1201"/>
      <c r="G46" s="1201"/>
      <c r="H46" s="1202"/>
      <c r="I46" s="333" t="s">
        <v>484</v>
      </c>
      <c r="J46" s="334" t="s">
        <v>484</v>
      </c>
      <c r="K46" s="334" t="s">
        <v>484</v>
      </c>
      <c r="L46" s="334" t="s">
        <v>484</v>
      </c>
      <c r="M46" s="335" t="s">
        <v>484</v>
      </c>
    </row>
    <row r="47" spans="2:13" ht="27.75" customHeight="1" x14ac:dyDescent="0.15">
      <c r="B47" s="1197"/>
      <c r="C47" s="1198"/>
      <c r="D47" s="106"/>
      <c r="E47" s="1211" t="s">
        <v>37</v>
      </c>
      <c r="F47" s="1212"/>
      <c r="G47" s="1212"/>
      <c r="H47" s="1213"/>
      <c r="I47" s="333" t="s">
        <v>484</v>
      </c>
      <c r="J47" s="334" t="s">
        <v>484</v>
      </c>
      <c r="K47" s="334" t="s">
        <v>484</v>
      </c>
      <c r="L47" s="334" t="s">
        <v>484</v>
      </c>
      <c r="M47" s="335" t="s">
        <v>484</v>
      </c>
    </row>
    <row r="48" spans="2:13" ht="27.75" customHeight="1" x14ac:dyDescent="0.15">
      <c r="B48" s="1197"/>
      <c r="C48" s="1198"/>
      <c r="D48" s="104"/>
      <c r="E48" s="1201" t="s">
        <v>38</v>
      </c>
      <c r="F48" s="1201"/>
      <c r="G48" s="1201"/>
      <c r="H48" s="1202"/>
      <c r="I48" s="333" t="s">
        <v>484</v>
      </c>
      <c r="J48" s="334" t="s">
        <v>484</v>
      </c>
      <c r="K48" s="334" t="s">
        <v>484</v>
      </c>
      <c r="L48" s="334" t="s">
        <v>484</v>
      </c>
      <c r="M48" s="335" t="s">
        <v>484</v>
      </c>
    </row>
    <row r="49" spans="2:13" ht="27.75" customHeight="1" x14ac:dyDescent="0.15">
      <c r="B49" s="1199"/>
      <c r="C49" s="1200"/>
      <c r="D49" s="104"/>
      <c r="E49" s="1201" t="s">
        <v>39</v>
      </c>
      <c r="F49" s="1201"/>
      <c r="G49" s="1201"/>
      <c r="H49" s="1202"/>
      <c r="I49" s="333" t="s">
        <v>484</v>
      </c>
      <c r="J49" s="334" t="s">
        <v>484</v>
      </c>
      <c r="K49" s="334" t="s">
        <v>484</v>
      </c>
      <c r="L49" s="334" t="s">
        <v>484</v>
      </c>
      <c r="M49" s="335" t="s">
        <v>484</v>
      </c>
    </row>
    <row r="50" spans="2:13" ht="27.75" customHeight="1" x14ac:dyDescent="0.15">
      <c r="B50" s="1195" t="s">
        <v>40</v>
      </c>
      <c r="C50" s="1196"/>
      <c r="D50" s="107"/>
      <c r="E50" s="1201" t="s">
        <v>41</v>
      </c>
      <c r="F50" s="1201"/>
      <c r="G50" s="1201"/>
      <c r="H50" s="1202"/>
      <c r="I50" s="333">
        <v>1232</v>
      </c>
      <c r="J50" s="334">
        <v>1970</v>
      </c>
      <c r="K50" s="334">
        <v>2038</v>
      </c>
      <c r="L50" s="334">
        <v>2376</v>
      </c>
      <c r="M50" s="335">
        <v>2670</v>
      </c>
    </row>
    <row r="51" spans="2:13" ht="27.75" customHeight="1" x14ac:dyDescent="0.15">
      <c r="B51" s="1197"/>
      <c r="C51" s="1198"/>
      <c r="D51" s="104"/>
      <c r="E51" s="1201" t="s">
        <v>42</v>
      </c>
      <c r="F51" s="1201"/>
      <c r="G51" s="1201"/>
      <c r="H51" s="1202"/>
      <c r="I51" s="333" t="s">
        <v>484</v>
      </c>
      <c r="J51" s="334" t="s">
        <v>484</v>
      </c>
      <c r="K51" s="334" t="s">
        <v>484</v>
      </c>
      <c r="L51" s="334" t="s">
        <v>484</v>
      </c>
      <c r="M51" s="335" t="s">
        <v>484</v>
      </c>
    </row>
    <row r="52" spans="2:13" ht="27.75" customHeight="1" x14ac:dyDescent="0.15">
      <c r="B52" s="1199"/>
      <c r="C52" s="1200"/>
      <c r="D52" s="104"/>
      <c r="E52" s="1201" t="s">
        <v>43</v>
      </c>
      <c r="F52" s="1201"/>
      <c r="G52" s="1201"/>
      <c r="H52" s="1202"/>
      <c r="I52" s="333">
        <v>4680</v>
      </c>
      <c r="J52" s="334">
        <v>4657</v>
      </c>
      <c r="K52" s="334">
        <v>4564</v>
      </c>
      <c r="L52" s="334">
        <v>4400</v>
      </c>
      <c r="M52" s="335">
        <v>4204</v>
      </c>
    </row>
    <row r="53" spans="2:13" ht="27.75" customHeight="1" thickBot="1" x14ac:dyDescent="0.2">
      <c r="B53" s="1203" t="s">
        <v>19</v>
      </c>
      <c r="C53" s="1204"/>
      <c r="D53" s="108"/>
      <c r="E53" s="1205" t="s">
        <v>44</v>
      </c>
      <c r="F53" s="1205"/>
      <c r="G53" s="1205"/>
      <c r="H53" s="1206"/>
      <c r="I53" s="336">
        <v>1437</v>
      </c>
      <c r="J53" s="337">
        <v>332</v>
      </c>
      <c r="K53" s="337">
        <v>1</v>
      </c>
      <c r="L53" s="337">
        <v>-538</v>
      </c>
      <c r="M53" s="338">
        <v>-329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frQI+j9u7gGMW96uWh5fFDmqbTp8oT9P1sM+NhEd/WEgQbq7Q8qnp68g+dsHwaGU5jiLc7QWuVlP4mUIXjGgQ==" saltValue="8Ny5tnL/lUjdY0+OopR66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25" zoomScaleNormal="2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1517</v>
      </c>
      <c r="G55" s="339">
        <v>1717</v>
      </c>
      <c r="H55" s="340">
        <v>1948</v>
      </c>
    </row>
    <row r="56" spans="2:8" ht="52.5" customHeight="1" x14ac:dyDescent="0.15">
      <c r="B56" s="120"/>
      <c r="C56" s="1224" t="s">
        <v>47</v>
      </c>
      <c r="D56" s="1224"/>
      <c r="E56" s="1225"/>
      <c r="F56" s="341">
        <v>231</v>
      </c>
      <c r="G56" s="341">
        <v>231</v>
      </c>
      <c r="H56" s="342">
        <v>231</v>
      </c>
    </row>
    <row r="57" spans="2:8" ht="53.25" customHeight="1" x14ac:dyDescent="0.15">
      <c r="B57" s="120"/>
      <c r="C57" s="1226" t="s">
        <v>48</v>
      </c>
      <c r="D57" s="1226"/>
      <c r="E57" s="1227"/>
      <c r="F57" s="343">
        <v>292</v>
      </c>
      <c r="G57" s="343">
        <v>430</v>
      </c>
      <c r="H57" s="344">
        <v>493</v>
      </c>
    </row>
    <row r="58" spans="2:8" ht="45.75" customHeight="1" x14ac:dyDescent="0.15">
      <c r="B58" s="121"/>
      <c r="C58" s="1214" t="s">
        <v>541</v>
      </c>
      <c r="D58" s="1215"/>
      <c r="E58" s="1216"/>
      <c r="F58" s="345">
        <v>165</v>
      </c>
      <c r="G58" s="345">
        <v>224</v>
      </c>
      <c r="H58" s="346">
        <v>236</v>
      </c>
    </row>
    <row r="59" spans="2:8" ht="45.75" customHeight="1" x14ac:dyDescent="0.15">
      <c r="B59" s="121"/>
      <c r="C59" s="1214" t="s">
        <v>542</v>
      </c>
      <c r="D59" s="1215"/>
      <c r="E59" s="1216"/>
      <c r="F59" s="345">
        <v>70</v>
      </c>
      <c r="G59" s="345">
        <v>130</v>
      </c>
      <c r="H59" s="346">
        <v>180</v>
      </c>
    </row>
    <row r="60" spans="2:8" ht="45.75" customHeight="1" x14ac:dyDescent="0.15">
      <c r="B60" s="121"/>
      <c r="C60" s="1214" t="s">
        <v>543</v>
      </c>
      <c r="D60" s="1215"/>
      <c r="E60" s="1216"/>
      <c r="F60" s="345">
        <v>45</v>
      </c>
      <c r="G60" s="345">
        <v>65</v>
      </c>
      <c r="H60" s="346">
        <v>65</v>
      </c>
    </row>
    <row r="61" spans="2:8" ht="45.75" customHeight="1" x14ac:dyDescent="0.15">
      <c r="B61" s="121"/>
      <c r="C61" s="1214" t="s">
        <v>544</v>
      </c>
      <c r="D61" s="1215"/>
      <c r="E61" s="1216"/>
      <c r="F61" s="345">
        <v>6</v>
      </c>
      <c r="G61" s="345">
        <v>6</v>
      </c>
      <c r="H61" s="346">
        <v>6</v>
      </c>
    </row>
    <row r="62" spans="2:8" ht="45.75" customHeight="1" thickBot="1" x14ac:dyDescent="0.2">
      <c r="B62" s="122"/>
      <c r="C62" s="1217" t="s">
        <v>545</v>
      </c>
      <c r="D62" s="1218"/>
      <c r="E62" s="1219"/>
      <c r="F62" s="347">
        <v>4</v>
      </c>
      <c r="G62" s="347">
        <v>4</v>
      </c>
      <c r="H62" s="348">
        <v>4</v>
      </c>
    </row>
    <row r="63" spans="2:8" ht="52.5" customHeight="1" thickBot="1" x14ac:dyDescent="0.2">
      <c r="B63" s="123"/>
      <c r="C63" s="1220" t="s">
        <v>49</v>
      </c>
      <c r="D63" s="1220"/>
      <c r="E63" s="1221"/>
      <c r="F63" s="349">
        <v>2039</v>
      </c>
      <c r="G63" s="349">
        <v>2379</v>
      </c>
      <c r="H63" s="350">
        <v>2672</v>
      </c>
    </row>
    <row r="64" spans="2:8" x14ac:dyDescent="0.15"/>
  </sheetData>
  <sheetProtection algorithmName="SHA-512" hashValue="PinuNyD8BhDgvtQbLweFw5YB74tcjCa9HANGKtE6vmiKLYU17KyFbgWklFbxoe9lPlSvpHMH7RRnnMNV+CjkPA==" saltValue="6QnweKgNi5Ga5wxpp4J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E2EC-6798-44D6-BB4B-8AC1D481B96B}">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523</v>
      </c>
      <c r="BQ50" s="1241"/>
      <c r="BR50" s="1241"/>
      <c r="BS50" s="1241"/>
      <c r="BT50" s="1241"/>
      <c r="BU50" s="1241"/>
      <c r="BV50" s="1241"/>
      <c r="BW50" s="1241"/>
      <c r="BX50" s="1241" t="s">
        <v>524</v>
      </c>
      <c r="BY50" s="1241"/>
      <c r="BZ50" s="1241"/>
      <c r="CA50" s="1241"/>
      <c r="CB50" s="1241"/>
      <c r="CC50" s="1241"/>
      <c r="CD50" s="1241"/>
      <c r="CE50" s="1241"/>
      <c r="CF50" s="1241" t="s">
        <v>525</v>
      </c>
      <c r="CG50" s="1241"/>
      <c r="CH50" s="1241"/>
      <c r="CI50" s="1241"/>
      <c r="CJ50" s="1241"/>
      <c r="CK50" s="1241"/>
      <c r="CL50" s="1241"/>
      <c r="CM50" s="1241"/>
      <c r="CN50" s="1241" t="s">
        <v>526</v>
      </c>
      <c r="CO50" s="1241"/>
      <c r="CP50" s="1241"/>
      <c r="CQ50" s="1241"/>
      <c r="CR50" s="1241"/>
      <c r="CS50" s="1241"/>
      <c r="CT50" s="1241"/>
      <c r="CU50" s="1241"/>
      <c r="CV50" s="1241" t="s">
        <v>527</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569</v>
      </c>
      <c r="AO51" s="1244"/>
      <c r="AP51" s="1244"/>
      <c r="AQ51" s="1244"/>
      <c r="AR51" s="1244"/>
      <c r="AS51" s="1244"/>
      <c r="AT51" s="1244"/>
      <c r="AU51" s="1244"/>
      <c r="AV51" s="1244"/>
      <c r="AW51" s="1244"/>
      <c r="AX51" s="1244"/>
      <c r="AY51" s="1244"/>
      <c r="AZ51" s="1244"/>
      <c r="BA51" s="1244"/>
      <c r="BB51" s="1244" t="s">
        <v>570</v>
      </c>
      <c r="BC51" s="1244"/>
      <c r="BD51" s="1244"/>
      <c r="BE51" s="1244"/>
      <c r="BF51" s="1244"/>
      <c r="BG51" s="1244"/>
      <c r="BH51" s="1244"/>
      <c r="BI51" s="1244"/>
      <c r="BJ51" s="1244"/>
      <c r="BK51" s="1244"/>
      <c r="BL51" s="1244"/>
      <c r="BM51" s="1244"/>
      <c r="BN51" s="1244"/>
      <c r="BO51" s="1244"/>
      <c r="BP51" s="1242">
        <v>52.6</v>
      </c>
      <c r="BQ51" s="1242"/>
      <c r="BR51" s="1242"/>
      <c r="BS51" s="1242"/>
      <c r="BT51" s="1242"/>
      <c r="BU51" s="1242"/>
      <c r="BV51" s="1242"/>
      <c r="BW51" s="1242"/>
      <c r="BX51" s="1242">
        <v>11</v>
      </c>
      <c r="BY51" s="1242"/>
      <c r="BZ51" s="1242"/>
      <c r="CA51" s="1242"/>
      <c r="CB51" s="1242"/>
      <c r="CC51" s="1242"/>
      <c r="CD51" s="1242"/>
      <c r="CE51" s="1242"/>
      <c r="CF51" s="1242">
        <v>0</v>
      </c>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571</v>
      </c>
      <c r="BC53" s="1244"/>
      <c r="BD53" s="1244"/>
      <c r="BE53" s="1244"/>
      <c r="BF53" s="1244"/>
      <c r="BG53" s="1244"/>
      <c r="BH53" s="1244"/>
      <c r="BI53" s="1244"/>
      <c r="BJ53" s="1244"/>
      <c r="BK53" s="1244"/>
      <c r="BL53" s="1244"/>
      <c r="BM53" s="1244"/>
      <c r="BN53" s="1244"/>
      <c r="BO53" s="1244"/>
      <c r="BP53" s="1242">
        <v>42.2</v>
      </c>
      <c r="BQ53" s="1242"/>
      <c r="BR53" s="1242"/>
      <c r="BS53" s="1242"/>
      <c r="BT53" s="1242"/>
      <c r="BU53" s="1242"/>
      <c r="BV53" s="1242"/>
      <c r="BW53" s="1242"/>
      <c r="BX53" s="1242">
        <v>43.8</v>
      </c>
      <c r="BY53" s="1242"/>
      <c r="BZ53" s="1242"/>
      <c r="CA53" s="1242"/>
      <c r="CB53" s="1242"/>
      <c r="CC53" s="1242"/>
      <c r="CD53" s="1242"/>
      <c r="CE53" s="1242"/>
      <c r="CF53" s="1242">
        <v>44.8</v>
      </c>
      <c r="CG53" s="1242"/>
      <c r="CH53" s="1242"/>
      <c r="CI53" s="1242"/>
      <c r="CJ53" s="1242"/>
      <c r="CK53" s="1242"/>
      <c r="CL53" s="1242"/>
      <c r="CM53" s="1242"/>
      <c r="CN53" s="1242">
        <v>45.3</v>
      </c>
      <c r="CO53" s="1242"/>
      <c r="CP53" s="1242"/>
      <c r="CQ53" s="1242"/>
      <c r="CR53" s="1242"/>
      <c r="CS53" s="1242"/>
      <c r="CT53" s="1242"/>
      <c r="CU53" s="1242"/>
      <c r="CV53" s="1242">
        <v>46.6</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572</v>
      </c>
      <c r="AO55" s="1241"/>
      <c r="AP55" s="1241"/>
      <c r="AQ55" s="1241"/>
      <c r="AR55" s="1241"/>
      <c r="AS55" s="1241"/>
      <c r="AT55" s="1241"/>
      <c r="AU55" s="1241"/>
      <c r="AV55" s="1241"/>
      <c r="AW55" s="1241"/>
      <c r="AX55" s="1241"/>
      <c r="AY55" s="1241"/>
      <c r="AZ55" s="1241"/>
      <c r="BA55" s="1241"/>
      <c r="BB55" s="1244" t="s">
        <v>570</v>
      </c>
      <c r="BC55" s="1244"/>
      <c r="BD55" s="1244"/>
      <c r="BE55" s="1244"/>
      <c r="BF55" s="1244"/>
      <c r="BG55" s="1244"/>
      <c r="BH55" s="1244"/>
      <c r="BI55" s="1244"/>
      <c r="BJ55" s="1244"/>
      <c r="BK55" s="1244"/>
      <c r="BL55" s="1244"/>
      <c r="BM55" s="1244"/>
      <c r="BN55" s="1244"/>
      <c r="BO55" s="1244"/>
      <c r="BP55" s="1242">
        <v>3.4</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571</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62.7</v>
      </c>
      <c r="BY57" s="1242"/>
      <c r="BZ57" s="1242"/>
      <c r="CA57" s="1242"/>
      <c r="CB57" s="1242"/>
      <c r="CC57" s="1242"/>
      <c r="CD57" s="1242"/>
      <c r="CE57" s="1242"/>
      <c r="CF57" s="1242">
        <v>63.1</v>
      </c>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523</v>
      </c>
      <c r="BQ72" s="1241"/>
      <c r="BR72" s="1241"/>
      <c r="BS72" s="1241"/>
      <c r="BT72" s="1241"/>
      <c r="BU72" s="1241"/>
      <c r="BV72" s="1241"/>
      <c r="BW72" s="1241"/>
      <c r="BX72" s="1241" t="s">
        <v>524</v>
      </c>
      <c r="BY72" s="1241"/>
      <c r="BZ72" s="1241"/>
      <c r="CA72" s="1241"/>
      <c r="CB72" s="1241"/>
      <c r="CC72" s="1241"/>
      <c r="CD72" s="1241"/>
      <c r="CE72" s="1241"/>
      <c r="CF72" s="1241" t="s">
        <v>525</v>
      </c>
      <c r="CG72" s="1241"/>
      <c r="CH72" s="1241"/>
      <c r="CI72" s="1241"/>
      <c r="CJ72" s="1241"/>
      <c r="CK72" s="1241"/>
      <c r="CL72" s="1241"/>
      <c r="CM72" s="1241"/>
      <c r="CN72" s="1241" t="s">
        <v>526</v>
      </c>
      <c r="CO72" s="1241"/>
      <c r="CP72" s="1241"/>
      <c r="CQ72" s="1241"/>
      <c r="CR72" s="1241"/>
      <c r="CS72" s="1241"/>
      <c r="CT72" s="1241"/>
      <c r="CU72" s="1241"/>
      <c r="CV72" s="1241" t="s">
        <v>527</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569</v>
      </c>
      <c r="AO73" s="1244"/>
      <c r="AP73" s="1244"/>
      <c r="AQ73" s="1244"/>
      <c r="AR73" s="1244"/>
      <c r="AS73" s="1244"/>
      <c r="AT73" s="1244"/>
      <c r="AU73" s="1244"/>
      <c r="AV73" s="1244"/>
      <c r="AW73" s="1244"/>
      <c r="AX73" s="1244"/>
      <c r="AY73" s="1244"/>
      <c r="AZ73" s="1244"/>
      <c r="BA73" s="1244"/>
      <c r="BB73" s="1244" t="s">
        <v>570</v>
      </c>
      <c r="BC73" s="1244"/>
      <c r="BD73" s="1244"/>
      <c r="BE73" s="1244"/>
      <c r="BF73" s="1244"/>
      <c r="BG73" s="1244"/>
      <c r="BH73" s="1244"/>
      <c r="BI73" s="1244"/>
      <c r="BJ73" s="1244"/>
      <c r="BK73" s="1244"/>
      <c r="BL73" s="1244"/>
      <c r="BM73" s="1244"/>
      <c r="BN73" s="1244"/>
      <c r="BO73" s="1244"/>
      <c r="BP73" s="1242">
        <v>52.6</v>
      </c>
      <c r="BQ73" s="1242"/>
      <c r="BR73" s="1242"/>
      <c r="BS73" s="1242"/>
      <c r="BT73" s="1242"/>
      <c r="BU73" s="1242"/>
      <c r="BV73" s="1242"/>
      <c r="BW73" s="1242"/>
      <c r="BX73" s="1242">
        <v>11</v>
      </c>
      <c r="BY73" s="1242"/>
      <c r="BZ73" s="1242"/>
      <c r="CA73" s="1242"/>
      <c r="CB73" s="1242"/>
      <c r="CC73" s="1242"/>
      <c r="CD73" s="1242"/>
      <c r="CE73" s="1242"/>
      <c r="CF73" s="1242">
        <v>0</v>
      </c>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574</v>
      </c>
      <c r="BC75" s="1244"/>
      <c r="BD75" s="1244"/>
      <c r="BE75" s="1244"/>
      <c r="BF75" s="1244"/>
      <c r="BG75" s="1244"/>
      <c r="BH75" s="1244"/>
      <c r="BI75" s="1244"/>
      <c r="BJ75" s="1244"/>
      <c r="BK75" s="1244"/>
      <c r="BL75" s="1244"/>
      <c r="BM75" s="1244"/>
      <c r="BN75" s="1244"/>
      <c r="BO75" s="1244"/>
      <c r="BP75" s="1242">
        <v>12.3</v>
      </c>
      <c r="BQ75" s="1242"/>
      <c r="BR75" s="1242"/>
      <c r="BS75" s="1242"/>
      <c r="BT75" s="1242"/>
      <c r="BU75" s="1242"/>
      <c r="BV75" s="1242"/>
      <c r="BW75" s="1242"/>
      <c r="BX75" s="1242">
        <v>11.8</v>
      </c>
      <c r="BY75" s="1242"/>
      <c r="BZ75" s="1242"/>
      <c r="CA75" s="1242"/>
      <c r="CB75" s="1242"/>
      <c r="CC75" s="1242"/>
      <c r="CD75" s="1242"/>
      <c r="CE75" s="1242"/>
      <c r="CF75" s="1242">
        <v>12.4</v>
      </c>
      <c r="CG75" s="1242"/>
      <c r="CH75" s="1242"/>
      <c r="CI75" s="1242"/>
      <c r="CJ75" s="1242"/>
      <c r="CK75" s="1242"/>
      <c r="CL75" s="1242"/>
      <c r="CM75" s="1242"/>
      <c r="CN75" s="1242">
        <v>11.8</v>
      </c>
      <c r="CO75" s="1242"/>
      <c r="CP75" s="1242"/>
      <c r="CQ75" s="1242"/>
      <c r="CR75" s="1242"/>
      <c r="CS75" s="1242"/>
      <c r="CT75" s="1242"/>
      <c r="CU75" s="1242"/>
      <c r="CV75" s="1242">
        <v>10.7</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572</v>
      </c>
      <c r="AO77" s="1241"/>
      <c r="AP77" s="1241"/>
      <c r="AQ77" s="1241"/>
      <c r="AR77" s="1241"/>
      <c r="AS77" s="1241"/>
      <c r="AT77" s="1241"/>
      <c r="AU77" s="1241"/>
      <c r="AV77" s="1241"/>
      <c r="AW77" s="1241"/>
      <c r="AX77" s="1241"/>
      <c r="AY77" s="1241"/>
      <c r="AZ77" s="1241"/>
      <c r="BA77" s="1241"/>
      <c r="BB77" s="1244" t="s">
        <v>570</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574</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9uWR4mjvFI2hP22+CpV7m+zvBWU0KZybbPr/qmkoRXMQLe5sEOb62+xL1e4+9u7VPf6CNXXPH6RGyMPv2nBSWQ==" saltValue="QVSF6XiQI7Ax59H3+0I2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4FC20-4313-4C48-A1CA-3CA400A57D3B}">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ivxD5qQogmFd7Ht61EAcQQr0clz88rfaUjsKgkkreJc9SFoojoXS8BZsIytY8ePo/X8PxP3ISMR6F/M5FPk1ng==" saltValue="j+rIHEn8KV7ULKRYsgB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F3AF5-76A1-4CD5-A668-C48F26D5876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6ruaxX47TWxFAbxkpm/8wnpD+sNC5Ye/EDgYlQcstWLaSqsvbPgF7qK0nB8zsPOQvTQU8U/ZRCo1guIl+6dNow==" saltValue="f23R1dk2LjHYYZfZoxcQ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68471</v>
      </c>
      <c r="E3" s="142"/>
      <c r="F3" s="143">
        <v>125391</v>
      </c>
      <c r="G3" s="144"/>
      <c r="H3" s="145"/>
    </row>
    <row r="4" spans="1:8" x14ac:dyDescent="0.15">
      <c r="A4" s="146"/>
      <c r="B4" s="147"/>
      <c r="C4" s="148"/>
      <c r="D4" s="149">
        <v>38443</v>
      </c>
      <c r="E4" s="150"/>
      <c r="F4" s="151">
        <v>68516</v>
      </c>
      <c r="G4" s="152"/>
      <c r="H4" s="153"/>
    </row>
    <row r="5" spans="1:8" x14ac:dyDescent="0.15">
      <c r="A5" s="134" t="s">
        <v>517</v>
      </c>
      <c r="B5" s="139"/>
      <c r="C5" s="140"/>
      <c r="D5" s="141">
        <v>53858</v>
      </c>
      <c r="E5" s="142"/>
      <c r="F5" s="143">
        <v>138402</v>
      </c>
      <c r="G5" s="144"/>
      <c r="H5" s="145"/>
    </row>
    <row r="6" spans="1:8" x14ac:dyDescent="0.15">
      <c r="A6" s="146"/>
      <c r="B6" s="147"/>
      <c r="C6" s="148"/>
      <c r="D6" s="149">
        <v>31786</v>
      </c>
      <c r="E6" s="150"/>
      <c r="F6" s="151">
        <v>70652</v>
      </c>
      <c r="G6" s="152"/>
      <c r="H6" s="153"/>
    </row>
    <row r="7" spans="1:8" x14ac:dyDescent="0.15">
      <c r="A7" s="134" t="s">
        <v>518</v>
      </c>
      <c r="B7" s="139"/>
      <c r="C7" s="140"/>
      <c r="D7" s="141">
        <v>78055</v>
      </c>
      <c r="E7" s="142"/>
      <c r="F7" s="143">
        <v>146367</v>
      </c>
      <c r="G7" s="144"/>
      <c r="H7" s="145"/>
    </row>
    <row r="8" spans="1:8" x14ac:dyDescent="0.15">
      <c r="A8" s="146"/>
      <c r="B8" s="147"/>
      <c r="C8" s="148"/>
      <c r="D8" s="149">
        <v>46862</v>
      </c>
      <c r="E8" s="150"/>
      <c r="F8" s="151">
        <v>79441</v>
      </c>
      <c r="G8" s="152"/>
      <c r="H8" s="153"/>
    </row>
    <row r="9" spans="1:8" x14ac:dyDescent="0.15">
      <c r="A9" s="134" t="s">
        <v>519</v>
      </c>
      <c r="B9" s="139"/>
      <c r="C9" s="140"/>
      <c r="D9" s="141">
        <v>85007</v>
      </c>
      <c r="E9" s="142"/>
      <c r="F9" s="143">
        <v>165181</v>
      </c>
      <c r="G9" s="144"/>
      <c r="H9" s="145"/>
    </row>
    <row r="10" spans="1:8" x14ac:dyDescent="0.15">
      <c r="A10" s="146"/>
      <c r="B10" s="147"/>
      <c r="C10" s="148"/>
      <c r="D10" s="149">
        <v>44206</v>
      </c>
      <c r="E10" s="150"/>
      <c r="F10" s="151">
        <v>82246</v>
      </c>
      <c r="G10" s="152"/>
      <c r="H10" s="153"/>
    </row>
    <row r="11" spans="1:8" x14ac:dyDescent="0.15">
      <c r="A11" s="134" t="s">
        <v>520</v>
      </c>
      <c r="B11" s="139"/>
      <c r="C11" s="140"/>
      <c r="D11" s="141">
        <v>83688</v>
      </c>
      <c r="E11" s="142"/>
      <c r="F11" s="143">
        <v>166234</v>
      </c>
      <c r="G11" s="144"/>
      <c r="H11" s="145"/>
    </row>
    <row r="12" spans="1:8" x14ac:dyDescent="0.15">
      <c r="A12" s="146"/>
      <c r="B12" s="147"/>
      <c r="C12" s="154"/>
      <c r="D12" s="149">
        <v>62603</v>
      </c>
      <c r="E12" s="150"/>
      <c r="F12" s="151">
        <v>89789</v>
      </c>
      <c r="G12" s="152"/>
      <c r="H12" s="153"/>
    </row>
    <row r="13" spans="1:8" x14ac:dyDescent="0.15">
      <c r="A13" s="134"/>
      <c r="B13" s="139"/>
      <c r="C13" s="140"/>
      <c r="D13" s="141">
        <v>73816</v>
      </c>
      <c r="E13" s="142"/>
      <c r="F13" s="143">
        <v>148315</v>
      </c>
      <c r="G13" s="155"/>
      <c r="H13" s="145"/>
    </row>
    <row r="14" spans="1:8" x14ac:dyDescent="0.15">
      <c r="A14" s="146"/>
      <c r="B14" s="147"/>
      <c r="C14" s="148"/>
      <c r="D14" s="149">
        <v>44780</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10.36</v>
      </c>
      <c r="C19" s="156">
        <f>ROUND(VALUE(SUBSTITUTE(実質収支比率等に係る経年分析!G$48,"▲","-")),2)</f>
        <v>15.5</v>
      </c>
      <c r="D19" s="156">
        <f>ROUND(VALUE(SUBSTITUTE(実質収支比率等に係る経年分析!H$48,"▲","-")),2)</f>
        <v>17.690000000000001</v>
      </c>
      <c r="E19" s="156">
        <f>ROUND(VALUE(SUBSTITUTE(実質収支比率等に係る経年分析!I$48,"▲","-")),2)</f>
        <v>16.73</v>
      </c>
      <c r="F19" s="156">
        <f>ROUND(VALUE(SUBSTITUTE(実質収支比率等に係る経年分析!J$48,"▲","-")),2)</f>
        <v>13.77</v>
      </c>
    </row>
    <row r="20" spans="1:11" x14ac:dyDescent="0.15">
      <c r="A20" s="156" t="s">
        <v>53</v>
      </c>
      <c r="B20" s="156">
        <f>ROUND(VALUE(SUBSTITUTE(実質収支比率等に係る経年分析!F$47,"▲","-")),2)</f>
        <v>26.74</v>
      </c>
      <c r="C20" s="156">
        <f>ROUND(VALUE(SUBSTITUTE(実質収支比率等に係る経年分析!G$47,"▲","-")),2)</f>
        <v>41.46</v>
      </c>
      <c r="D20" s="156">
        <f>ROUND(VALUE(SUBSTITUTE(実質収支比率等に係る経年分析!H$47,"▲","-")),2)</f>
        <v>45.57</v>
      </c>
      <c r="E20" s="156">
        <f>ROUND(VALUE(SUBSTITUTE(実質収支比率等に係る経年分析!I$47,"▲","-")),2)</f>
        <v>49.18</v>
      </c>
      <c r="F20" s="156">
        <f>ROUND(VALUE(SUBSTITUTE(実質収支比率等に係る経年分析!J$47,"▲","-")),2)</f>
        <v>53.57</v>
      </c>
    </row>
    <row r="21" spans="1:11" x14ac:dyDescent="0.15">
      <c r="A21" s="156" t="s">
        <v>54</v>
      </c>
      <c r="B21" s="156">
        <f>IF(ISNUMBER(VALUE(SUBSTITUTE(実質収支比率等に係る経年分析!F$49,"▲","-"))),ROUND(VALUE(SUBSTITUTE(実質収支比率等に係る経年分析!F$49,"▲","-")),2),NA())</f>
        <v>9.23</v>
      </c>
      <c r="C21" s="156">
        <f>IF(ISNUMBER(VALUE(SUBSTITUTE(実質収支比率等に係る経年分析!G$49,"▲","-"))),ROUND(VALUE(SUBSTITUTE(実質収支比率等に係る経年分析!G$49,"▲","-")),2),NA())</f>
        <v>23.01</v>
      </c>
      <c r="D21" s="156">
        <f>IF(ISNUMBER(VALUE(SUBSTITUTE(実質収支比率等に係る経年分析!H$49,"▲","-"))),ROUND(VALUE(SUBSTITUTE(実質収支比率等に係る経年分析!H$49,"▲","-")),2),NA())</f>
        <v>4.8</v>
      </c>
      <c r="E21" s="156">
        <f>IF(ISNUMBER(VALUE(SUBSTITUTE(実質収支比率等に係る経年分析!I$49,"▲","-"))),ROUND(VALUE(SUBSTITUTE(実質収支比率等に係る経年分析!I$49,"▲","-")),2),NA())</f>
        <v>5.62</v>
      </c>
      <c r="F21" s="156">
        <f>IF(ISNUMBER(VALUE(SUBSTITUTE(実質収支比率等に係る経年分析!J$49,"▲","-"))),ROUND(VALUE(SUBSTITUTE(実質収支比率等に係る経年分析!J$49,"▲","-")),2),NA())</f>
        <v>4.05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1.07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2.0099999999999998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15.49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17.690000000000001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13.77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17.690000000000001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14.93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395</v>
      </c>
      <c r="E42" s="158"/>
      <c r="F42" s="158"/>
      <c r="G42" s="158">
        <f>'実質公債費比率（分子）の構造'!L$52</f>
        <v>400</v>
      </c>
      <c r="H42" s="158"/>
      <c r="I42" s="158"/>
      <c r="J42" s="158">
        <f>'実質公債費比率（分子）の構造'!M$52</f>
        <v>351</v>
      </c>
      <c r="K42" s="158"/>
      <c r="L42" s="158"/>
      <c r="M42" s="158">
        <f>'実質公債費比率（分子）の構造'!N$52</f>
        <v>407</v>
      </c>
      <c r="N42" s="158"/>
      <c r="O42" s="158"/>
      <c r="P42" s="158">
        <f>'実質公債費比率（分子）の構造'!O$52</f>
        <v>397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9</v>
      </c>
      <c r="C44" s="158"/>
      <c r="D44" s="158"/>
      <c r="E44" s="158">
        <f>'実質公債費比率（分子）の構造'!L$50</f>
        <v>9</v>
      </c>
      <c r="F44" s="158"/>
      <c r="G44" s="158"/>
      <c r="H44" s="158">
        <f>'実質公債費比率（分子）の構造'!M$50</f>
        <v>9</v>
      </c>
      <c r="I44" s="158"/>
      <c r="J44" s="158"/>
      <c r="K44" s="158">
        <f>'実質公債費比率（分子）の構造'!N$50</f>
        <v>4</v>
      </c>
      <c r="L44" s="158"/>
      <c r="M44" s="158"/>
      <c r="N44" s="158" t="str">
        <f>'実質公債費比率（分子）の構造'!O$50</f>
        <v>-</v>
      </c>
      <c r="O44" s="158"/>
      <c r="P44" s="158"/>
    </row>
    <row r="45" spans="1:16" x14ac:dyDescent="0.15">
      <c r="A45" s="158" t="s">
        <v>63</v>
      </c>
      <c r="B45" s="158">
        <f>'実質公債費比率（分子）の構造'!K$49</f>
        <v>22</v>
      </c>
      <c r="C45" s="158"/>
      <c r="D45" s="158"/>
      <c r="E45" s="158">
        <f>'実質公債費比率（分子）の構造'!L$49</f>
        <v>15</v>
      </c>
      <c r="F45" s="158"/>
      <c r="G45" s="158"/>
      <c r="H45" s="158">
        <f>'実質公債費比率（分子）の構造'!M$49</f>
        <v>16</v>
      </c>
      <c r="I45" s="158"/>
      <c r="J45" s="158"/>
      <c r="K45" s="158">
        <f>'実質公債費比率（分子）の構造'!N$49</f>
        <v>11</v>
      </c>
      <c r="L45" s="158"/>
      <c r="M45" s="158"/>
      <c r="N45" s="158">
        <f>'実質公債費比率（分子）の構造'!O$49</f>
        <v>15</v>
      </c>
      <c r="O45" s="158"/>
      <c r="P45" s="158"/>
    </row>
    <row r="46" spans="1:16" x14ac:dyDescent="0.15">
      <c r="A46" s="158" t="s">
        <v>64</v>
      </c>
      <c r="B46" s="158">
        <f>'実質公債費比率（分子）の構造'!K$48</f>
        <v>245</v>
      </c>
      <c r="C46" s="158"/>
      <c r="D46" s="158"/>
      <c r="E46" s="158">
        <f>'実質公債費比率（分子）の構造'!L$48</f>
        <v>233</v>
      </c>
      <c r="F46" s="158"/>
      <c r="G46" s="158"/>
      <c r="H46" s="158">
        <f>'実質公債費比率（分子）の構造'!M$48</f>
        <v>233</v>
      </c>
      <c r="I46" s="158"/>
      <c r="J46" s="158"/>
      <c r="K46" s="158">
        <f>'実質公債費比率（分子）の構造'!N$48</f>
        <v>241</v>
      </c>
      <c r="L46" s="158"/>
      <c r="M46" s="158"/>
      <c r="N46" s="158">
        <f>'実質公債費比率（分子）の構造'!O$48</f>
        <v>269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443</v>
      </c>
      <c r="C49" s="158"/>
      <c r="D49" s="158"/>
      <c r="E49" s="158">
        <f>'実質公債費比率（分子）の構造'!L$45</f>
        <v>487</v>
      </c>
      <c r="F49" s="158"/>
      <c r="G49" s="158"/>
      <c r="H49" s="158">
        <f>'実質公債費比率（分子）の構造'!M$45</f>
        <v>513</v>
      </c>
      <c r="I49" s="158"/>
      <c r="J49" s="158"/>
      <c r="K49" s="158">
        <f>'実質公債費比率（分子）の構造'!N$45</f>
        <v>459</v>
      </c>
      <c r="L49" s="158"/>
      <c r="M49" s="158"/>
      <c r="N49" s="158">
        <f>'実質公債費比率（分子）の構造'!O$45</f>
        <v>382</v>
      </c>
      <c r="O49" s="158"/>
      <c r="P49" s="158"/>
    </row>
    <row r="50" spans="1:16" x14ac:dyDescent="0.15">
      <c r="A50" s="158" t="s">
        <v>67</v>
      </c>
      <c r="B50" s="158" t="e">
        <f>NA()</f>
        <v>#N/A</v>
      </c>
      <c r="C50" s="158">
        <f>IF(ISNUMBER('実質公債費比率（分子）の構造'!K$53),'実質公債費比率（分子）の構造'!K$53,NA())</f>
        <v>324</v>
      </c>
      <c r="D50" s="158" t="e">
        <f>NA()</f>
        <v>#N/A</v>
      </c>
      <c r="E50" s="158" t="e">
        <f>NA()</f>
        <v>#N/A</v>
      </c>
      <c r="F50" s="158">
        <f>IF(ISNUMBER('実質公債費比率（分子）の構造'!L$53),'実質公債費比率（分子）の構造'!L$53,NA())</f>
        <v>344</v>
      </c>
      <c r="G50" s="158" t="e">
        <f>NA()</f>
        <v>#N/A</v>
      </c>
      <c r="H50" s="158" t="e">
        <f>NA()</f>
        <v>#N/A</v>
      </c>
      <c r="I50" s="158">
        <f>IF(ISNUMBER('実質公債費比率（分子）の構造'!M$53),'実質公債費比率（分子）の構造'!M$53,NA())</f>
        <v>420</v>
      </c>
      <c r="J50" s="158" t="e">
        <f>NA()</f>
        <v>#N/A</v>
      </c>
      <c r="K50" s="158" t="e">
        <f>NA()</f>
        <v>#N/A</v>
      </c>
      <c r="L50" s="158">
        <f>IF(ISNUMBER('実質公債費比率（分子）の構造'!N$53),'実質公債費比率（分子）の構造'!N$53,NA())</f>
        <v>308</v>
      </c>
      <c r="M50" s="158" t="e">
        <f>NA()</f>
        <v>#N/A</v>
      </c>
      <c r="N50" s="158" t="e">
        <f>NA()</f>
        <v>#N/A</v>
      </c>
      <c r="O50" s="158">
        <f>IF(ISNUMBER('実質公債費比率（分子）の構造'!O$53),'実質公債費比率（分子）の構造'!O$53,NA())</f>
        <v>269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4680</v>
      </c>
      <c r="E56" s="157"/>
      <c r="F56" s="157"/>
      <c r="G56" s="157">
        <f>'将来負担比率（分子）の構造'!J$52</f>
        <v>4657</v>
      </c>
      <c r="H56" s="157"/>
      <c r="I56" s="157"/>
      <c r="J56" s="157">
        <f>'将来負担比率（分子）の構造'!K$52</f>
        <v>4564</v>
      </c>
      <c r="K56" s="157"/>
      <c r="L56" s="157"/>
      <c r="M56" s="157">
        <f>'将来負担比率（分子）の構造'!L$52</f>
        <v>4400</v>
      </c>
      <c r="N56" s="157"/>
      <c r="O56" s="157"/>
      <c r="P56" s="157">
        <f>'将来負担比率（分子）の構造'!M$52</f>
        <v>4204</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1232</v>
      </c>
      <c r="E58" s="157"/>
      <c r="F58" s="157"/>
      <c r="G58" s="157">
        <f>'将来負担比率（分子）の構造'!J$50</f>
        <v>1970</v>
      </c>
      <c r="H58" s="157"/>
      <c r="I58" s="157"/>
      <c r="J58" s="157">
        <f>'将来負担比率（分子）の構造'!K$50</f>
        <v>2038</v>
      </c>
      <c r="K58" s="157"/>
      <c r="L58" s="157"/>
      <c r="M58" s="157">
        <f>'将来負担比率（分子）の構造'!L$50</f>
        <v>2376</v>
      </c>
      <c r="N58" s="157"/>
      <c r="O58" s="157"/>
      <c r="P58" s="157">
        <f>'将来負担比率（分子）の構造'!M$50</f>
        <v>2670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175</v>
      </c>
      <c r="C62" s="157"/>
      <c r="D62" s="157"/>
      <c r="E62" s="157">
        <f>'将来負担比率（分子）の構造'!J$45</f>
        <v>70</v>
      </c>
      <c r="F62" s="157"/>
      <c r="G62" s="157"/>
      <c r="H62" s="157">
        <f>'将来負担比率（分子）の構造'!K$45</f>
        <v>23</v>
      </c>
      <c r="I62" s="157"/>
      <c r="J62" s="157"/>
      <c r="K62" s="157">
        <f>'将来負担比率（分子）の構造'!L$45</f>
        <v>30</v>
      </c>
      <c r="L62" s="157"/>
      <c r="M62" s="157"/>
      <c r="N62" s="157">
        <f>'将来負担比率（分子）の構造'!M$45</f>
        <v>193</v>
      </c>
      <c r="O62" s="157"/>
      <c r="P62" s="157"/>
    </row>
    <row r="63" spans="1:16" x14ac:dyDescent="0.15">
      <c r="A63" s="157" t="s">
        <v>34</v>
      </c>
      <c r="B63" s="157">
        <f>'将来負担比率（分子）の構造'!I$44</f>
        <v>77</v>
      </c>
      <c r="C63" s="157"/>
      <c r="D63" s="157"/>
      <c r="E63" s="157">
        <f>'将来負担比率（分子）の構造'!J$44</f>
        <v>66</v>
      </c>
      <c r="F63" s="157"/>
      <c r="G63" s="157"/>
      <c r="H63" s="157">
        <f>'将来負担比率（分子）の構造'!K$44</f>
        <v>59</v>
      </c>
      <c r="I63" s="157"/>
      <c r="J63" s="157"/>
      <c r="K63" s="157">
        <f>'将来負担比率（分子）の構造'!L$44</f>
        <v>69</v>
      </c>
      <c r="L63" s="157"/>
      <c r="M63" s="157"/>
      <c r="N63" s="157">
        <f>'将来負担比率（分子）の構造'!M$44</f>
        <v>71</v>
      </c>
      <c r="O63" s="157"/>
      <c r="P63" s="157"/>
    </row>
    <row r="64" spans="1:16" x14ac:dyDescent="0.15">
      <c r="A64" s="157" t="s">
        <v>33</v>
      </c>
      <c r="B64" s="157">
        <f>'将来負担比率（分子）の構造'!I$43</f>
        <v>2421</v>
      </c>
      <c r="C64" s="157"/>
      <c r="D64" s="157"/>
      <c r="E64" s="157">
        <f>'将来負担比率（分子）の構造'!J$43</f>
        <v>2165</v>
      </c>
      <c r="F64" s="157"/>
      <c r="G64" s="157"/>
      <c r="H64" s="157">
        <f>'将来負担比率（分子）の構造'!K$43</f>
        <v>2066</v>
      </c>
      <c r="I64" s="157"/>
      <c r="J64" s="157"/>
      <c r="K64" s="157">
        <f>'将来負担比率（分子）の構造'!L$43</f>
        <v>1820</v>
      </c>
      <c r="L64" s="157"/>
      <c r="M64" s="157"/>
      <c r="N64" s="157">
        <f>'将来負担比率（分子）の構造'!M$43</f>
        <v>2024</v>
      </c>
      <c r="O64" s="157"/>
      <c r="P64" s="157"/>
    </row>
    <row r="65" spans="1:16" x14ac:dyDescent="0.15">
      <c r="A65" s="157" t="s">
        <v>32</v>
      </c>
      <c r="B65" s="157">
        <f>'将来負担比率（分子）の構造'!I$42</f>
        <v>22</v>
      </c>
      <c r="C65" s="157"/>
      <c r="D65" s="157"/>
      <c r="E65" s="157">
        <f>'将来負担比率（分子）の構造'!J$42</f>
        <v>13</v>
      </c>
      <c r="F65" s="157"/>
      <c r="G65" s="157"/>
      <c r="H65" s="157">
        <f>'将来負担比率（分子）の構造'!K$42</f>
        <v>4</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4656</v>
      </c>
      <c r="C66" s="157"/>
      <c r="D66" s="157"/>
      <c r="E66" s="157">
        <f>'将来負担比率（分子）の構造'!J$41</f>
        <v>4645</v>
      </c>
      <c r="F66" s="157"/>
      <c r="G66" s="157"/>
      <c r="H66" s="157">
        <f>'将来負担比率（分子）の構造'!K$41</f>
        <v>4451</v>
      </c>
      <c r="I66" s="157"/>
      <c r="J66" s="157"/>
      <c r="K66" s="157">
        <f>'将来負担比率（分子）の構造'!L$41</f>
        <v>4319</v>
      </c>
      <c r="L66" s="157"/>
      <c r="M66" s="157"/>
      <c r="N66" s="157">
        <f>'将来負担比率（分子）の構造'!M$41</f>
        <v>4257</v>
      </c>
      <c r="O66" s="157"/>
      <c r="P66" s="157"/>
    </row>
    <row r="67" spans="1:16" x14ac:dyDescent="0.15">
      <c r="A67" s="157" t="s">
        <v>71</v>
      </c>
      <c r="B67" s="157" t="e">
        <f>NA()</f>
        <v>#N/A</v>
      </c>
      <c r="C67" s="157">
        <f>IF(ISNUMBER('将来負担比率（分子）の構造'!I$53), IF('将来負担比率（分子）の構造'!I$53 &lt; 0, 0, '将来負担比率（分子）の構造'!I$53), NA())</f>
        <v>1437</v>
      </c>
      <c r="D67" s="157" t="e">
        <f>NA()</f>
        <v>#N/A</v>
      </c>
      <c r="E67" s="157" t="e">
        <f>NA()</f>
        <v>#N/A</v>
      </c>
      <c r="F67" s="157">
        <f>IF(ISNUMBER('将来負担比率（分子）の構造'!J$53), IF('将来負担比率（分子）の構造'!J$53 &lt; 0, 0, '将来負担比率（分子）の構造'!J$53), NA())</f>
        <v>332</v>
      </c>
      <c r="G67" s="157" t="e">
        <f>NA()</f>
        <v>#N/A</v>
      </c>
      <c r="H67" s="157" t="e">
        <f>NA()</f>
        <v>#N/A</v>
      </c>
      <c r="I67" s="157">
        <f>IF(ISNUMBER('将来負担比率（分子）の構造'!K$53), IF('将来負担比率（分子）の構造'!K$53 &lt; 0, 0, '将来負担比率（分子）の構造'!K$53), NA())</f>
        <v>1</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1517</v>
      </c>
      <c r="C72" s="161">
        <f>基金残高に係る経年分析!G55</f>
        <v>1717</v>
      </c>
      <c r="D72" s="161">
        <f>基金残高に係る経年分析!H55</f>
        <v>1948</v>
      </c>
    </row>
    <row r="73" spans="1:16" x14ac:dyDescent="0.15">
      <c r="A73" s="160" t="s">
        <v>74</v>
      </c>
      <c r="B73" s="161">
        <f>基金残高に係る経年分析!F56</f>
        <v>231</v>
      </c>
      <c r="C73" s="161">
        <f>基金残高に係る経年分析!G56</f>
        <v>231</v>
      </c>
      <c r="D73" s="161">
        <f>基金残高に係る経年分析!H56</f>
        <v>231</v>
      </c>
    </row>
    <row r="74" spans="1:16" x14ac:dyDescent="0.15">
      <c r="A74" s="160" t="s">
        <v>75</v>
      </c>
      <c r="B74" s="161">
        <f>基金残高に係る経年分析!F57</f>
        <v>292</v>
      </c>
      <c r="C74" s="161">
        <f>基金残高に係る経年分析!G57</f>
        <v>430</v>
      </c>
      <c r="D74" s="161">
        <f>基金残高に係る経年分析!H57</f>
        <v>493</v>
      </c>
    </row>
  </sheetData>
  <sheetProtection algorithmName="SHA-512" hashValue="91+5yp5QGqMIsU4y5lLJswWVaQJ2ugPlZ2O8rZxd2DlPto2WA5F0jNEtXpzXparZz9mbLYm3pQ1R6Lp7f05EYQ==" saltValue="AXtwrOvN6XGZDpTHtnjMd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dcterms:created xsi:type="dcterms:W3CDTF">2026-02-23T09:11:11Z</dcterms:created>
  <dcterms:modified xsi:type="dcterms:W3CDTF">2026-09-25T07:50:45Z</dcterms:modified>
  <cp:category/>
</cp:coreProperties>
</file>