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77FCEE91-1748-448E-9B23-657FA3C064AB}"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C35" i="10"/>
  <c r="BE34" i="10"/>
  <c r="C34" i="10"/>
  <c r="U34" i="10" s="1"/>
  <c r="U35" i="10" s="1"/>
  <c r="AM34" i="10" l="1"/>
  <c r="BW34" i="10" s="1"/>
  <c r="BW35" i="10" s="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<sst xmlns="http://schemas.openxmlformats.org/spreadsheetml/2006/main" count="1154" uniqueCount="575">
  <si>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</si>
  <si>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</si>
  <si>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</si>
  <si>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</si>
  <si>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</si>
  <si>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</si>
  <si>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</si>
  <si>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</si>
  <si>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</si>
  <si>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</si>
  <si>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</si>
  <si>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</si>
  <si>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</si>
  <si>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</si>
  <si>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</si>
  <si>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</si>
  <si>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</si>
  <si>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</si>
  <si>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</si>
  <si>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</si>
  <si>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</si>
  <si>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</si>
  <si>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</si>
  <si>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</si>
  <si>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</si>
  <si>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</si>
  <si>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</si>
  <si>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</si>
  <si>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</si>
  <si>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</si>
  <si>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</si>
  <si>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</si>
  <si>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</si>
  <si>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</si>
  <si>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</si>
  <si>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</si>
  <si>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</si>
  <si>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</si>
  <si>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</si>
  <si>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</si>
  <si>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</si>
  <si>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</si>
  <si>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</si>
  <si>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</si>
  <si>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</si>
  <si>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</si>
  <si>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</si>
  <si>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</si>
  <si>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</si>
  <si>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</si>
  <si>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</si>
  <si>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</si>
  <si>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</si>
  <si>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</si>
  <si>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</si>
  <si>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</si>
  <si>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</si>
  <si>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</si>
  <si>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</si>
  <si>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</si>
  <si>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</si>
  <si>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</si>
  <si>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</si>
  <si>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</si>
  <si>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</si>
  <si>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</si>
  <si>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</si>
  <si>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</si>
  <si>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</si>
  <si>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</si>
  <si>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</si>
  <si>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</si>
  <si>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</si>
  <si>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</si>
  <si>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</si>
  <si>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</si>
  <si>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</si>
  <si>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</si>
  <si>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</si>
  <si>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</si>
  <si>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</si>
  <si>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</si>
  <si>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</si>
  <si>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</si>
  <si>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</si>
  <si>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</si>
  <si>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</si>
  <si>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</si>
  <si>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</si>
  <si>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</si>
  <si>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</si>
  <si>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</si>
  <si>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</si>
  <si>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</si>
  <si>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東峰村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</si>
  <si>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</si>
  <si>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</si>
  <si>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</si>
  <si>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</si>
  <si>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</si>
  <si>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</si>
  <si>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</si>
  <si>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</si>
  <si>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</si>
  <si>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</si>
  <si>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</si>
  <si>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</si>
  <si>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</si>
  <si>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</si>
  <si>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</si>
  <si>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</si>
  <si>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</si>
  <si>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</si>
  <si>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</si>
  <si>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</si>
  <si>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</si>
  <si>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</si>
  <si>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</si>
  <si>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</si>
  <si>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</si>
  <si>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</si>
  <si>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</si>
  <si>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</si>
  <si>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</si>
  <si>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</si>
  <si>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</si>
  <si>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</si>
  <si>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</si>
  <si>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</si>
  <si>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</si>
  <si>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</si>
  <si>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</si>
  <si>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</si>
  <si>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</si>
  <si>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</si>
  <si>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</si>
  <si>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</si>
  <si>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</si>
  <si>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</si>
  <si>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</si>
  <si>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</si>
  <si>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-4.3</t>
    <phoneticPr fontId="5"/>
  </si>
  <si>
    <t>基準財政需要額</t>
    <phoneticPr fontId="25"/>
  </si>
  <si>
    <t>うち日本人(％)</t>
    <phoneticPr fontId="5"/>
  </si>
  <si>
    <t>-4.5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</si>
  <si>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</si>
  <si>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</si>
  <si>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</si>
  <si>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</si>
  <si>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</si>
  <si>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</si>
  <si>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</si>
  <si>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</si>
  <si>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</si>
  <si>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</si>
  <si>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</si>
  <si>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</si>
  <si>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</si>
  <si>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</si>
  <si>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</si>
  <si>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</si>
  <si>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</si>
  <si>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</si>
  <si>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</si>
  <si>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</si>
  <si>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</si>
  <si>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</si>
  <si>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</si>
  <si>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</si>
  <si>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</si>
  <si>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</si>
  <si>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</si>
  <si>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</si>
  <si>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</si>
  <si>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</si>
  <si>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</si>
  <si>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</si>
  <si>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</si>
  <si>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</si>
  <si>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</si>
  <si>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</si>
  <si>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</si>
  <si>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</si>
  <si>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</si>
  <si>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</si>
  <si>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</si>
  <si>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</si>
  <si>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</si>
  <si>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</si>
  <si>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</si>
  <si>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</si>
  <si>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</si>
  <si>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</si>
  <si>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</si>
  <si>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</si>
  <si>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</si>
  <si>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</si>
  <si>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</si>
  <si>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</si>
  <si>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</si>
  <si>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</si>
  <si>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</si>
  <si>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</si>
  <si>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</si>
  <si>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福岡県東峰村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</si>
  <si>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</si>
  <si>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</si>
  <si>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</si>
  <si>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</si>
  <si>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</si>
  <si>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</si>
  <si>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</si>
  <si>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</si>
  <si>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</si>
  <si>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</si>
  <si>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</si>
  <si>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</si>
  <si>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</si>
  <si>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</si>
  <si>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</si>
  <si>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</si>
  <si>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</si>
  <si>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</si>
  <si>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</si>
  <si>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</si>
  <si>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</si>
  <si>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</si>
  <si>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</si>
  <si>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</si>
  <si>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</si>
  <si>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</si>
  <si>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</si>
  <si>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</si>
  <si>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</si>
  <si>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</si>
  <si>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</si>
  <si>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</si>
  <si>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</si>
  <si>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</si>
  <si>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</si>
  <si>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</si>
  <si>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</si>
  <si>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</si>
  <si>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</si>
  <si>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</si>
  <si>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</si>
  <si>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</si>
  <si>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</si>
  <si>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</si>
  <si>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</si>
  <si>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</si>
  <si>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</si>
  <si>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</si>
  <si>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</si>
  <si>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</si>
  <si>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</si>
  <si>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</si>
  <si>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</si>
  <si>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</si>
  <si>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</si>
  <si>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</si>
  <si>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</si>
  <si>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</si>
  <si>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</si>
  <si>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</si>
  <si>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</si>
  <si>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</si>
  <si>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</si>
  <si>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</si>
  <si>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</si>
  <si>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</si>
  <si>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</si>
  <si>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</si>
  <si>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</si>
  <si>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</si>
  <si>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</si>
  <si>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</si>
  <si>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</si>
  <si>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</si>
  <si>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</si>
  <si>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</si>
  <si>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</si>
  <si>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</si>
  <si>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</si>
  <si>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</si>
  <si>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</si>
  <si>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</si>
  <si>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</si>
  <si>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</si>
  <si>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</si>
  <si>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</si>
  <si>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</si>
  <si>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</si>
  <si>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</si>
  <si>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</si>
  <si>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</si>
  <si>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</si>
  <si>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</si>
  <si>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</si>
  <si>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</si>
  <si>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</si>
  <si>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</si>
  <si>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</si>
  <si>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</si>
  <si>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</si>
  <si>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</si>
  <si>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</si>
  <si>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</si>
  <si>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</si>
  <si>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</si>
  <si>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</si>
  <si>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</si>
  <si>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</si>
  <si>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</si>
  <si>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</si>
  <si>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</si>
  <si>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</si>
  <si>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</si>
  <si>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</si>
  <si>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</si>
  <si>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</si>
  <si>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</si>
  <si>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</si>
  <si>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</si>
  <si>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</si>
  <si>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</si>
  <si>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</si>
  <si>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</si>
  <si>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</si>
  <si>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</si>
  <si>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</si>
  <si>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</si>
  <si>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</si>
  <si>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</si>
  <si>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</si>
  <si>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</si>
  <si>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</si>
  <si>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</si>
  <si>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</si>
  <si>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</si>
  <si>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</si>
  <si>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</si>
  <si>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</si>
  <si>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</si>
  <si>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</si>
  <si>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</si>
  <si>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</si>
  <si>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</si>
  <si>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</si>
  <si>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</si>
  <si>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</si>
  <si>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</si>
  <si>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</si>
  <si>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</si>
  <si>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</si>
  <si>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福岡県東峰村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</si>
  <si>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</si>
  <si>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</si>
  <si>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</si>
  <si>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</si>
  <si>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</si>
  <si>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</si>
  <si>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</si>
  <si>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</si>
  <si>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</si>
  <si>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</si>
  <si>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</si>
  <si>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</si>
  <si>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</si>
  <si>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</si>
  <si>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</si>
  <si>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</si>
  <si>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</si>
  <si>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</si>
  <si>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</si>
  <si>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</si>
  <si>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</si>
  <si>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</si>
  <si>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</si>
  <si>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</si>
  <si>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</si>
  <si>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</si>
  <si>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</si>
  <si>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</si>
  <si>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</si>
  <si>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</si>
  <si>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</si>
  <si>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</si>
  <si>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</si>
  <si>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</si>
  <si>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後期高齢者医療</t>
    <phoneticPr fontId="5"/>
  </si>
  <si>
    <t>簡易水道事業</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</si>
  <si>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</si>
  <si>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</si>
  <si>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</si>
  <si>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</si>
  <si>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</si>
  <si>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</si>
  <si>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</si>
  <si>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</si>
  <si>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</si>
  <si>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</si>
  <si>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</si>
  <si>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</si>
  <si>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</si>
  <si>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</si>
  <si>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</si>
  <si>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</si>
  <si>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</si>
  <si>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</si>
  <si>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</si>
  <si>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</si>
  <si>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</si>
  <si>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</si>
  <si>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</si>
  <si>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</si>
  <si>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</si>
  <si>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</si>
  <si>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</si>
  <si>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</si>
  <si>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</si>
  <si>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</si>
  <si>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</si>
  <si>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</si>
  <si>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</si>
  <si>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</si>
  <si>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</si>
  <si>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</si>
  <si>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</si>
  <si>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</si>
  <si>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</si>
  <si>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</si>
  <si>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</si>
  <si>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</si>
  <si>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</si>
  <si>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</si>
  <si>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</si>
  <si>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</si>
  <si>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</si>
  <si>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</si>
  <si>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</si>
  <si>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</si>
  <si>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</si>
  <si>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</si>
  <si>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</si>
  <si>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</si>
  <si>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</si>
  <si>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</si>
  <si>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</si>
  <si>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</si>
  <si>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</si>
  <si>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</si>
  <si>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</si>
  <si>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</si>
  <si>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</si>
  <si>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</si>
  <si>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</si>
  <si>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</si>
  <si>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</si>
  <si>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</si>
  <si>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</si>
  <si>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</si>
  <si>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</si>
  <si>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</si>
  <si>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</si>
  <si>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</si>
  <si>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</si>
  <si>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</si>
  <si>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</si>
  <si>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</si>
  <si>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</si>
  <si>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</si>
  <si>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</si>
  <si>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</si>
  <si>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</si>
  <si>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</si>
  <si>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</si>
  <si>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</si>
  <si>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</si>
  <si>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</si>
  <si>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</si>
  <si>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</si>
  <si>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</si>
  <si>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</si>
  <si>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</si>
  <si>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</si>
  <si>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</si>
  <si>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</si>
  <si>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</si>
  <si>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</si>
  <si>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</si>
  <si>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</si>
  <si>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</si>
  <si>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</si>
  <si>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</si>
  <si>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</si>
  <si>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</si>
  <si>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</si>
  <si>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</si>
  <si>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</si>
  <si>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</si>
  <si>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</si>
  <si>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</si>
  <si>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</si>
  <si>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</si>
  <si>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</si>
  <si>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</si>
  <si>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</si>
  <si>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</si>
  <si>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</si>
  <si>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</si>
  <si>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</si>
  <si>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</si>
  <si>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</si>
  <si>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</si>
  <si>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</si>
  <si>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</si>
  <si>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</si>
  <si>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</si>
  <si>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</si>
  <si>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</si>
  <si>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</si>
  <si>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</si>
  <si>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</si>
  <si>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</si>
  <si>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</si>
  <si>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</si>
  <si>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</si>
  <si>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8.13</t>
  </si>
  <si>
    <t>▲ 2.65</t>
  </si>
  <si>
    <t>▲ 9.92</t>
  </si>
  <si>
    <t>▲ 4.38</t>
  </si>
  <si>
    <t>一般会計</t>
  </si>
  <si>
    <t>簡易水道事業</t>
  </si>
  <si>
    <t>後期高齢者医療</t>
  </si>
  <si>
    <t>国民健康保険事業</t>
  </si>
  <si>
    <t>その他会計（赤字）</t>
  </si>
  <si>
    <t>その他会計（黒字）</t>
  </si>
  <si>
    <t>R02</t>
    <phoneticPr fontId="5"/>
  </si>
  <si>
    <t>R03</t>
    <phoneticPr fontId="5"/>
  </si>
  <si>
    <t>R04</t>
    <phoneticPr fontId="5"/>
  </si>
  <si>
    <t>R05</t>
    <phoneticPr fontId="5"/>
  </si>
  <si>
    <t>R06</t>
    <phoneticPr fontId="5"/>
  </si>
  <si>
    <t>-</t>
    <phoneticPr fontId="2"/>
  </si>
  <si>
    <t>小石原陶の里</t>
  </si>
  <si>
    <t>宝珠山ふるさと村</t>
  </si>
  <si>
    <t>合併振興基金</t>
    <rPh sb="0" eb="2">
      <t>ガッペイ</t>
    </rPh>
    <rPh sb="2" eb="4">
      <t>シンコウ</t>
    </rPh>
    <rPh sb="4" eb="6">
      <t>キキン</t>
    </rPh>
    <phoneticPr fontId="5"/>
  </si>
  <si>
    <t>施設改修等基金</t>
    <rPh sb="0" eb="2">
      <t>シセツ</t>
    </rPh>
    <rPh sb="2" eb="4">
      <t>カイシュウ</t>
    </rPh>
    <rPh sb="4" eb="5">
      <t>トウ</t>
    </rPh>
    <rPh sb="5" eb="7">
      <t>キキン</t>
    </rPh>
    <phoneticPr fontId="2"/>
  </si>
  <si>
    <t>すこやか子育て基金</t>
    <rPh sb="4" eb="6">
      <t>コソダ</t>
    </rPh>
    <rPh sb="7" eb="9">
      <t>キキン</t>
    </rPh>
    <phoneticPr fontId="2"/>
  </si>
  <si>
    <t>水源かん養基金</t>
    <rPh sb="0" eb="2">
      <t>スイゲン</t>
    </rPh>
    <rPh sb="4" eb="5">
      <t>ヤシナ</t>
    </rPh>
    <rPh sb="5" eb="7">
      <t>キキン</t>
    </rPh>
    <phoneticPr fontId="2"/>
  </si>
  <si>
    <t>振興開発事業基金</t>
    <rPh sb="0" eb="4">
      <t>シンコウカイハツ</t>
    </rPh>
    <rPh sb="4" eb="6">
      <t>ジギョウ</t>
    </rPh>
    <rPh sb="6" eb="8">
      <t>キキン</t>
    </rPh>
    <phoneticPr fontId="2"/>
  </si>
  <si>
    <t>福岡県市町村消防団員等公務災害補償組合</t>
  </si>
  <si>
    <t>福岡県市町村職員退職手当組合（一般会計）</t>
  </si>
  <si>
    <t>福岡県市町村職員退職手当組合（基金特別会計）</t>
  </si>
  <si>
    <t>福岡県自治会館管理組合</t>
  </si>
  <si>
    <t>甘木・朝倉広域市町村圏事務組合（一般会計）</t>
  </si>
  <si>
    <t>甘木・朝倉広域市町村圏事務組合（消防特別会計）</t>
  </si>
  <si>
    <t>甘木・朝倉・三井環境施設組合</t>
  </si>
  <si>
    <t>福岡県自治振興組合（一般会計）</t>
  </si>
  <si>
    <t>福岡県自治振興組合（公文書館事業特別会計）</t>
  </si>
  <si>
    <t>福岡県介護保険広域連合（普通会計）</t>
  </si>
  <si>
    <t>福岡県介護保険広域連合（介護保険事業特別会計）</t>
  </si>
  <si>
    <t>福岡県後期高齢者医療広域連合（一般会計）</t>
  </si>
  <si>
    <t>福岡県後期高齢者医療広域連合（後期高齢者医療特別会計）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</si>
  <si>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</si>
  <si>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</si>
  <si>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は、平成29年度に起こった災害以降、未整備だった固定資産台帳を令和４年度から整備したため、前年度との比較が可能となった。その結果、前年度比で－1.1ポイントとなり、類似団体内平均値との比較では下回っている状況である。本村は平成の初頭に建設された公共施設が多数あり、その多くで老朽化が進んでいることから、本数値を今後の施設の維持管理計画に役立てたい。将来負担比率については、基準財政需要額算入見込み額の増など、相対的に平成23年度決算時以降マイナス比率の状態が継続している。</t>
    <rPh sb="17" eb="19">
      <t>ヘイセイ</t>
    </rPh>
    <rPh sb="156" eb="157">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</si>
  <si>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</si>
  <si>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</si>
  <si>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</si>
  <si>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</si>
  <si>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</si>
  <si>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</si>
  <si>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年々減少の傾向にあった将来負担比率は、平成29年度以降の災害復旧事業債の新規発行、ほうしゅ楽舎再建築に係る過疎対策事業債の新規発行等により地方債の現在高が増加したが、基準財政需要額算入見込額の増加など、相対的に平成23年度決算時以降マイナス比率の状態が継続している。
実質公債費比率については、平成18年度決算時の21.9に対し、近年では大幅に改善してはいるものの、昨年度比では＋0.5ポイント増となっている。これは、平成29年度以降の災害復旧事業債、過疎対策事業債及び旧合併特例事業債に係る元利償還額の増加によるものであるが、今後も継続して起債の抑制等を行い、後世に負担を残さない財政運営に努めていく。</t>
    <rPh sb="19" eb="21">
      <t>ヘイセイ</t>
    </rPh>
    <rPh sb="23" eb="25">
      <t>ネンド</t>
    </rPh>
    <rPh sb="165" eb="167">
      <t>キンネン</t>
    </rPh>
    <rPh sb="209" eb="211">
      <t>ヘイセイ</t>
    </rPh>
    <rPh sb="213" eb="215">
      <t>ネンド</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</si>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</sst>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quot;▲ &quot;#,##0;\-"/>
    <numFmt numFmtId="192"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4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2"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91" fontId="34" fillId="0" borderId="117" xfId="12" applyNumberFormat="1" applyFont="1" applyBorder="1" applyAlignment="1" applyProtection="1">
      <alignment horizontal="right" vertical="center" shrinkToFit="1"/>
      <protection locked="0"/>
    </xf>
    <xf numFmtId="191" fontId="34" fillId="0" borderId="113" xfId="12" applyNumberFormat="1" applyFont="1" applyBorder="1" applyAlignment="1" applyProtection="1">
      <alignment horizontal="right" vertical="center" shrinkToFit="1"/>
      <protection locked="0"/>
    </xf>
    <xf numFmtId="191" fontId="34" fillId="0" borderId="120" xfId="12" applyNumberFormat="1" applyFont="1" applyBorder="1" applyAlignment="1" applyProtection="1">
      <alignment horizontal="right" vertical="center" shrinkToFit="1"/>
      <protection locked="0"/>
    </xf>
    <xf numFmtId="0" fontId="34" fillId="0" borderId="117" xfId="12" applyFont="1" applyBorder="1" applyAlignment="1" applyProtection="1">
      <alignment horizontal="left" vertical="center" shrinkToFit="1"/>
      <protection locked="0"/>
    </xf>
    <xf numFmtId="0" fontId="34" fillId="0" borderId="119" xfId="12" applyFont="1" applyBorder="1" applyAlignment="1" applyProtection="1">
      <alignment horizontal="left" vertical="center" shrinkToFit="1"/>
      <protection locked="0"/>
    </xf>
    <xf numFmtId="191" fontId="34" fillId="0" borderId="112"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62CF940-1C85-46BD-8A49-525270D0D3A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D353-4AC1-997C-BD08BBAA104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401068</c:v>
                </c:pt>
                <c:pt idx="1">
                  <c:v>223588</c:v>
                </c:pt>
                <c:pt idx="2">
                  <c:v>391649</c:v>
                </c:pt>
                <c:pt idx="3">
                  <c:v>222113</c:v>
                </c:pt>
                <c:pt idx="4">
                  <c:v>360659</c:v>
                </c:pt>
              </c:numCache>
            </c:numRef>
          </c:val>
          <c:smooth val="0"/>
          <c:extLst>
            <c:ext xmlns:c16="http://schemas.microsoft.com/office/drawing/2014/chart" uri="{C3380CC4-5D6E-409C-BE32-E72D297353CC}">
              <c16:uniqueId val="{00000001-D353-4AC1-997C-BD08BBAA1046}"/>
            </c:ext>
          </c:extLst>
        </c:ser>
        <c:dLbls>
          <c:showLegendKey val="0"/>
          <c:showVal val="0"/>
          <c:showCatName val="0"/>
          <c:showSerName val="0"/>
          <c:showPercent val="0"/>
          <c:showBubbleSize val="0"/>
        </c:dLbls>
        <c:marker val="1"/>
        <c:smooth val="0"/>
        <c:axId val="818159136"/>
        <c:axId val="818166584"/>
      </c:lineChart>
      <c:catAx>
        <c:axId val="81815913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8166584"/>
        <c:crosses val="autoZero"/>
        <c:auto val="1"/>
        <c:lblAlgn val="ctr"/>
        <c:lblOffset val="100"/>
        <c:tickLblSkip val="1"/>
        <c:tickMarkSkip val="1"/>
        <c:noMultiLvlLbl val="0"/>
      </c:catAx>
      <c:valAx>
        <c:axId val="818166584"/>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81591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4.58</c:v>
                </c:pt>
                <c:pt idx="1">
                  <c:v>7.21</c:v>
                </c:pt>
                <c:pt idx="2">
                  <c:v>6.93</c:v>
                </c:pt>
                <c:pt idx="3">
                  <c:v>5.42</c:v>
                </c:pt>
                <c:pt idx="4">
                  <c:v>3.5</c:v>
                </c:pt>
              </c:numCache>
            </c:numRef>
          </c:val>
          <c:extLst>
            <c:ext xmlns:c16="http://schemas.microsoft.com/office/drawing/2014/chart" uri="{C3380CC4-5D6E-409C-BE32-E72D297353CC}">
              <c16:uniqueId val="{00000000-BA57-4463-8E4A-B4059CDF128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70.099999999999994</c:v>
                </c:pt>
                <c:pt idx="1">
                  <c:v>63.92</c:v>
                </c:pt>
                <c:pt idx="2">
                  <c:v>60.95</c:v>
                </c:pt>
                <c:pt idx="3">
                  <c:v>49.69</c:v>
                </c:pt>
                <c:pt idx="4">
                  <c:v>45.28</c:v>
                </c:pt>
              </c:numCache>
            </c:numRef>
          </c:val>
          <c:extLst>
            <c:ext xmlns:c16="http://schemas.microsoft.com/office/drawing/2014/chart" uri="{C3380CC4-5D6E-409C-BE32-E72D297353CC}">
              <c16:uniqueId val="{00000001-BA57-4463-8E4A-B4059CDF1281}"/>
            </c:ext>
          </c:extLst>
        </c:ser>
        <c:dLbls>
          <c:showLegendKey val="0"/>
          <c:showVal val="0"/>
          <c:showCatName val="0"/>
          <c:showSerName val="0"/>
          <c:showPercent val="0"/>
          <c:showBubbleSize val="0"/>
        </c:dLbls>
        <c:gapWidth val="250"/>
        <c:overlap val="100"/>
        <c:axId val="818157176"/>
        <c:axId val="81816109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-8.1300000000000008</c:v>
                </c:pt>
                <c:pt idx="1">
                  <c:v>3.15</c:v>
                </c:pt>
                <c:pt idx="2">
                  <c:v>-2.65</c:v>
                </c:pt>
                <c:pt idx="3">
                  <c:v>-9.92</c:v>
                </c:pt>
                <c:pt idx="4">
                  <c:v>-4.38</c:v>
                </c:pt>
              </c:numCache>
            </c:numRef>
          </c:val>
          <c:smooth val="0"/>
          <c:extLst>
            <c:ext xmlns:c16="http://schemas.microsoft.com/office/drawing/2014/chart" uri="{C3380CC4-5D6E-409C-BE32-E72D297353CC}">
              <c16:uniqueId val="{00000002-BA57-4463-8E4A-B4059CDF1281}"/>
            </c:ext>
          </c:extLst>
        </c:ser>
        <c:dLbls>
          <c:showLegendKey val="0"/>
          <c:showVal val="0"/>
          <c:showCatName val="0"/>
          <c:showSerName val="0"/>
          <c:showPercent val="0"/>
          <c:showBubbleSize val="0"/>
        </c:dLbls>
        <c:marker val="1"/>
        <c:smooth val="0"/>
        <c:axId val="818157176"/>
        <c:axId val="818161096"/>
      </c:lineChart>
      <c:catAx>
        <c:axId val="8181571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818161096"/>
        <c:crosses val="autoZero"/>
        <c:auto val="1"/>
        <c:lblAlgn val="ctr"/>
        <c:lblOffset val="100"/>
        <c:tickLblSkip val="1"/>
        <c:tickMarkSkip val="1"/>
        <c:noMultiLvlLbl val="0"/>
      </c:catAx>
      <c:valAx>
        <c:axId val="81816109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571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E3B-4EC1-90DE-6D655B3ABB7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E3B-4EC1-90DE-6D655B3ABB7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E3B-4EC1-90DE-6D655B3ABB7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E3B-4EC1-90DE-6D655B3ABB79}"/>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E3B-4EC1-90DE-6D655B3ABB79}"/>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1E3B-4EC1-90DE-6D655B3ABB79}"/>
            </c:ext>
          </c:extLst>
        </c:ser>
        <c:ser>
          <c:idx val="6"/>
          <c:order val="6"/>
          <c:tx>
            <c:strRef>
              <c:f>データシート!$A$33</c:f>
              <c:strCache>
                <c:ptCount val="1"/>
                <c:pt idx="0">
                  <c:v>国民健康保険事業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2.94</c:v>
                </c:pt>
                <c:pt idx="2">
                  <c:v>#N/A</c:v>
                </c:pt>
                <c:pt idx="3">
                  <c:v>1.72</c:v>
                </c:pt>
                <c:pt idx="4">
                  <c:v>#N/A</c:v>
                </c:pt>
                <c:pt idx="5">
                  <c:v>0</c:v>
                </c:pt>
                <c:pt idx="6">
                  <c:v>#N/A</c:v>
                </c:pt>
                <c:pt idx="7">
                  <c:v>0</c:v>
                </c:pt>
                <c:pt idx="8">
                  <c:v>#N/A</c:v>
                </c:pt>
                <c:pt idx="9">
                  <c:v>0</c:v>
                </c:pt>
              </c:numCache>
            </c:numRef>
          </c:val>
          <c:extLst>
            <c:ext xmlns:c16="http://schemas.microsoft.com/office/drawing/2014/chart" uri="{C3380CC4-5D6E-409C-BE32-E72D297353CC}">
              <c16:uniqueId val="{00000006-1E3B-4EC1-90DE-6D655B3ABB79}"/>
            </c:ext>
          </c:extLst>
        </c:ser>
        <c:ser>
          <c:idx val="7"/>
          <c:order val="7"/>
          <c:tx>
            <c:strRef>
              <c:f>データシート!$A$34</c:f>
              <c:strCache>
                <c:ptCount val="1"/>
                <c:pt idx="0">
                  <c:v>後期高齢者医療</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0.02</c:v>
                </c:pt>
                <c:pt idx="2">
                  <c:v>#N/A</c:v>
                </c:pt>
                <c:pt idx="3">
                  <c:v>0</c:v>
                </c:pt>
                <c:pt idx="4">
                  <c:v>#N/A</c:v>
                </c:pt>
                <c:pt idx="5">
                  <c:v>0.01</c:v>
                </c:pt>
                <c:pt idx="6">
                  <c:v>#N/A</c:v>
                </c:pt>
                <c:pt idx="7">
                  <c:v>0.02</c:v>
                </c:pt>
                <c:pt idx="8">
                  <c:v>#N/A</c:v>
                </c:pt>
                <c:pt idx="9">
                  <c:v>0</c:v>
                </c:pt>
              </c:numCache>
            </c:numRef>
          </c:val>
          <c:extLst>
            <c:ext xmlns:c16="http://schemas.microsoft.com/office/drawing/2014/chart" uri="{C3380CC4-5D6E-409C-BE32-E72D297353CC}">
              <c16:uniqueId val="{00000007-1E3B-4EC1-90DE-6D655B3ABB79}"/>
            </c:ext>
          </c:extLst>
        </c:ser>
        <c:ser>
          <c:idx val="8"/>
          <c:order val="8"/>
          <c:tx>
            <c:strRef>
              <c:f>データシート!$A$35</c:f>
              <c:strCache>
                <c:ptCount val="1"/>
                <c:pt idx="0">
                  <c:v>簡易水道事業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0.28000000000000003</c:v>
                </c:pt>
                <c:pt idx="2">
                  <c:v>#N/A</c:v>
                </c:pt>
                <c:pt idx="3">
                  <c:v>0.34</c:v>
                </c:pt>
                <c:pt idx="4">
                  <c:v>#N/A</c:v>
                </c:pt>
                <c:pt idx="5">
                  <c:v>0.49</c:v>
                </c:pt>
                <c:pt idx="6">
                  <c:v>#N/A</c:v>
                </c:pt>
                <c:pt idx="7">
                  <c:v>0.52</c:v>
                </c:pt>
                <c:pt idx="8">
                  <c:v>#N/A</c:v>
                </c:pt>
                <c:pt idx="9">
                  <c:v>1.1499999999999999</c:v>
                </c:pt>
              </c:numCache>
            </c:numRef>
          </c:val>
          <c:extLst>
            <c:ext xmlns:c16="http://schemas.microsoft.com/office/drawing/2014/chart" uri="{C3380CC4-5D6E-409C-BE32-E72D297353CC}">
              <c16:uniqueId val="{00000008-1E3B-4EC1-90DE-6D655B3ABB7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4.58</c:v>
                </c:pt>
                <c:pt idx="2">
                  <c:v>#N/A</c:v>
                </c:pt>
                <c:pt idx="3">
                  <c:v>7.21</c:v>
                </c:pt>
                <c:pt idx="4">
                  <c:v>#N/A</c:v>
                </c:pt>
                <c:pt idx="5">
                  <c:v>6.93</c:v>
                </c:pt>
                <c:pt idx="6">
                  <c:v>#N/A</c:v>
                </c:pt>
                <c:pt idx="7">
                  <c:v>5.41</c:v>
                </c:pt>
                <c:pt idx="8">
                  <c:v>#N/A</c:v>
                </c:pt>
                <c:pt idx="9">
                  <c:v>3.5</c:v>
                </c:pt>
              </c:numCache>
            </c:numRef>
          </c:val>
          <c:extLst>
            <c:ext xmlns:c16="http://schemas.microsoft.com/office/drawing/2014/chart" uri="{C3380CC4-5D6E-409C-BE32-E72D297353CC}">
              <c16:uniqueId val="{00000009-1E3B-4EC1-90DE-6D655B3ABB79}"/>
            </c:ext>
          </c:extLst>
        </c:ser>
        <c:dLbls>
          <c:showLegendKey val="0"/>
          <c:showVal val="0"/>
          <c:showCatName val="0"/>
          <c:showSerName val="0"/>
          <c:showPercent val="0"/>
          <c:showBubbleSize val="0"/>
        </c:dLbls>
        <c:gapWidth val="150"/>
        <c:overlap val="100"/>
        <c:axId val="818162664"/>
        <c:axId val="818167368"/>
      </c:barChart>
      <c:catAx>
        <c:axId val="818162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18167368"/>
        <c:crosses val="autoZero"/>
        <c:auto val="1"/>
        <c:lblAlgn val="ctr"/>
        <c:lblOffset val="100"/>
        <c:tickLblSkip val="1"/>
        <c:tickMarkSkip val="1"/>
        <c:noMultiLvlLbl val="0"/>
      </c:catAx>
      <c:valAx>
        <c:axId val="8181673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626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212</c:v>
                </c:pt>
                <c:pt idx="5">
                  <c:v>222</c:v>
                </c:pt>
                <c:pt idx="8">
                  <c:v>254</c:v>
                </c:pt>
                <c:pt idx="11">
                  <c:v>313</c:v>
                </c:pt>
                <c:pt idx="14">
                  <c:v>349</c:v>
                </c:pt>
              </c:numCache>
            </c:numRef>
          </c:val>
          <c:extLst>
            <c:ext xmlns:c16="http://schemas.microsoft.com/office/drawing/2014/chart" uri="{C3380CC4-5D6E-409C-BE32-E72D297353CC}">
              <c16:uniqueId val="{00000000-7F24-43FB-8453-23402B76A2D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F24-43FB-8453-23402B76A2D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F24-43FB-8453-23402B76A2D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c:v>
                </c:pt>
                <c:pt idx="3">
                  <c:v>15</c:v>
                </c:pt>
                <c:pt idx="6">
                  <c:v>18</c:v>
                </c:pt>
                <c:pt idx="9">
                  <c:v>17</c:v>
                </c:pt>
                <c:pt idx="12">
                  <c:v>15</c:v>
                </c:pt>
              </c:numCache>
            </c:numRef>
          </c:val>
          <c:extLst>
            <c:ext xmlns:c16="http://schemas.microsoft.com/office/drawing/2014/chart" uri="{C3380CC4-5D6E-409C-BE32-E72D297353CC}">
              <c16:uniqueId val="{00000003-7F24-43FB-8453-23402B76A2D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c:v>
                </c:pt>
                <c:pt idx="3">
                  <c:v>18</c:v>
                </c:pt>
                <c:pt idx="6">
                  <c:v>14</c:v>
                </c:pt>
                <c:pt idx="9">
                  <c:v>13</c:v>
                </c:pt>
                <c:pt idx="12">
                  <c:v>16</c:v>
                </c:pt>
              </c:numCache>
            </c:numRef>
          </c:val>
          <c:extLst>
            <c:ext xmlns:c16="http://schemas.microsoft.com/office/drawing/2014/chart" uri="{C3380CC4-5D6E-409C-BE32-E72D297353CC}">
              <c16:uniqueId val="{00000004-7F24-43FB-8453-23402B76A2D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F24-43FB-8453-23402B76A2D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F24-43FB-8453-23402B76A2D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269</c:v>
                </c:pt>
                <c:pt idx="3">
                  <c:v>281</c:v>
                </c:pt>
                <c:pt idx="6">
                  <c:v>314</c:v>
                </c:pt>
                <c:pt idx="9">
                  <c:v>395</c:v>
                </c:pt>
                <c:pt idx="12">
                  <c:v>435</c:v>
                </c:pt>
              </c:numCache>
            </c:numRef>
          </c:val>
          <c:extLst>
            <c:ext xmlns:c16="http://schemas.microsoft.com/office/drawing/2014/chart" uri="{C3380CC4-5D6E-409C-BE32-E72D297353CC}">
              <c16:uniqueId val="{00000007-7F24-43FB-8453-23402B76A2D6}"/>
            </c:ext>
          </c:extLst>
        </c:ser>
        <c:dLbls>
          <c:showLegendKey val="0"/>
          <c:showVal val="0"/>
          <c:showCatName val="0"/>
          <c:showSerName val="0"/>
          <c:showPercent val="0"/>
          <c:showBubbleSize val="0"/>
        </c:dLbls>
        <c:gapWidth val="100"/>
        <c:overlap val="100"/>
        <c:axId val="818158352"/>
        <c:axId val="81815992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84</c:v>
                </c:pt>
                <c:pt idx="2">
                  <c:v>#N/A</c:v>
                </c:pt>
                <c:pt idx="3">
                  <c:v>#N/A</c:v>
                </c:pt>
                <c:pt idx="4">
                  <c:v>92</c:v>
                </c:pt>
                <c:pt idx="5">
                  <c:v>#N/A</c:v>
                </c:pt>
                <c:pt idx="6">
                  <c:v>#N/A</c:v>
                </c:pt>
                <c:pt idx="7">
                  <c:v>92</c:v>
                </c:pt>
                <c:pt idx="8">
                  <c:v>#N/A</c:v>
                </c:pt>
                <c:pt idx="9">
                  <c:v>#N/A</c:v>
                </c:pt>
                <c:pt idx="10">
                  <c:v>112</c:v>
                </c:pt>
                <c:pt idx="11">
                  <c:v>#N/A</c:v>
                </c:pt>
                <c:pt idx="12">
                  <c:v>#N/A</c:v>
                </c:pt>
                <c:pt idx="13">
                  <c:v>117</c:v>
                </c:pt>
                <c:pt idx="14">
                  <c:v>#N/A</c:v>
                </c:pt>
              </c:numCache>
            </c:numRef>
          </c:val>
          <c:smooth val="0"/>
          <c:extLst>
            <c:ext xmlns:c16="http://schemas.microsoft.com/office/drawing/2014/chart" uri="{C3380CC4-5D6E-409C-BE32-E72D297353CC}">
              <c16:uniqueId val="{00000008-7F24-43FB-8453-23402B76A2D6}"/>
            </c:ext>
          </c:extLst>
        </c:ser>
        <c:dLbls>
          <c:showLegendKey val="0"/>
          <c:showVal val="0"/>
          <c:showCatName val="0"/>
          <c:showSerName val="0"/>
          <c:showPercent val="0"/>
          <c:showBubbleSize val="0"/>
        </c:dLbls>
        <c:marker val="1"/>
        <c:smooth val="0"/>
        <c:axId val="818158352"/>
        <c:axId val="818159920"/>
      </c:lineChart>
      <c:catAx>
        <c:axId val="818158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18159920"/>
        <c:crosses val="autoZero"/>
        <c:auto val="1"/>
        <c:lblAlgn val="ctr"/>
        <c:lblOffset val="100"/>
        <c:tickLblSkip val="1"/>
        <c:tickMarkSkip val="1"/>
        <c:noMultiLvlLbl val="0"/>
      </c:catAx>
      <c:valAx>
        <c:axId val="8181599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58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2927</c:v>
                </c:pt>
                <c:pt idx="5">
                  <c:v>3255</c:v>
                </c:pt>
                <c:pt idx="8">
                  <c:v>3338</c:v>
                </c:pt>
                <c:pt idx="11">
                  <c:v>3396</c:v>
                </c:pt>
                <c:pt idx="14">
                  <c:v>3671</c:v>
                </c:pt>
              </c:numCache>
            </c:numRef>
          </c:val>
          <c:extLst>
            <c:ext xmlns:c16="http://schemas.microsoft.com/office/drawing/2014/chart" uri="{C3380CC4-5D6E-409C-BE32-E72D297353CC}">
              <c16:uniqueId val="{00000000-AA60-4D8B-82FF-ED983C7BB84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c:v>
                </c:pt>
                <c:pt idx="5">
                  <c:v>40</c:v>
                </c:pt>
                <c:pt idx="8">
                  <c:v>35</c:v>
                </c:pt>
                <c:pt idx="11">
                  <c:v>29</c:v>
                </c:pt>
                <c:pt idx="14">
                  <c:v>23</c:v>
                </c:pt>
              </c:numCache>
            </c:numRef>
          </c:val>
          <c:extLst>
            <c:ext xmlns:c16="http://schemas.microsoft.com/office/drawing/2014/chart" uri="{C3380CC4-5D6E-409C-BE32-E72D297353CC}">
              <c16:uniqueId val="{00000001-AA60-4D8B-82FF-ED983C7BB84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2231</c:v>
                </c:pt>
                <c:pt idx="5">
                  <c:v>2582</c:v>
                </c:pt>
                <c:pt idx="8">
                  <c:v>2689</c:v>
                </c:pt>
                <c:pt idx="11">
                  <c:v>2485</c:v>
                </c:pt>
                <c:pt idx="14">
                  <c:v>2309</c:v>
                </c:pt>
              </c:numCache>
            </c:numRef>
          </c:val>
          <c:extLst>
            <c:ext xmlns:c16="http://schemas.microsoft.com/office/drawing/2014/chart" uri="{C3380CC4-5D6E-409C-BE32-E72D297353CC}">
              <c16:uniqueId val="{00000002-AA60-4D8B-82FF-ED983C7BB84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A60-4D8B-82FF-ED983C7BB84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A60-4D8B-82FF-ED983C7BB84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60-4D8B-82FF-ED983C7BB84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241</c:v>
                </c:pt>
                <c:pt idx="3">
                  <c:v>416</c:v>
                </c:pt>
                <c:pt idx="6">
                  <c:v>343</c:v>
                </c:pt>
                <c:pt idx="9">
                  <c:v>326</c:v>
                </c:pt>
                <c:pt idx="12">
                  <c:v>332</c:v>
                </c:pt>
              </c:numCache>
            </c:numRef>
          </c:val>
          <c:extLst>
            <c:ext xmlns:c16="http://schemas.microsoft.com/office/drawing/2014/chart" uri="{C3380CC4-5D6E-409C-BE32-E72D297353CC}">
              <c16:uniqueId val="{00000006-AA60-4D8B-82FF-ED983C7BB84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104</c:v>
                </c:pt>
                <c:pt idx="3">
                  <c:v>94</c:v>
                </c:pt>
                <c:pt idx="6">
                  <c:v>77</c:v>
                </c:pt>
                <c:pt idx="9">
                  <c:v>69</c:v>
                </c:pt>
                <c:pt idx="12">
                  <c:v>54</c:v>
                </c:pt>
              </c:numCache>
            </c:numRef>
          </c:val>
          <c:extLst>
            <c:ext xmlns:c16="http://schemas.microsoft.com/office/drawing/2014/chart" uri="{C3380CC4-5D6E-409C-BE32-E72D297353CC}">
              <c16:uniqueId val="{00000007-AA60-4D8B-82FF-ED983C7BB84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137</c:v>
                </c:pt>
                <c:pt idx="3">
                  <c:v>132</c:v>
                </c:pt>
                <c:pt idx="6">
                  <c:v>118</c:v>
                </c:pt>
                <c:pt idx="9">
                  <c:v>96</c:v>
                </c:pt>
                <c:pt idx="12">
                  <c:v>166</c:v>
                </c:pt>
              </c:numCache>
            </c:numRef>
          </c:val>
          <c:extLst>
            <c:ext xmlns:c16="http://schemas.microsoft.com/office/drawing/2014/chart" uri="{C3380CC4-5D6E-409C-BE32-E72D297353CC}">
              <c16:uniqueId val="{00000008-AA60-4D8B-82FF-ED983C7BB84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A60-4D8B-82FF-ED983C7BB84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4003</c:v>
                </c:pt>
                <c:pt idx="3">
                  <c:v>4322</c:v>
                </c:pt>
                <c:pt idx="6">
                  <c:v>4580</c:v>
                </c:pt>
                <c:pt idx="9">
                  <c:v>4631</c:v>
                </c:pt>
                <c:pt idx="12">
                  <c:v>4870</c:v>
                </c:pt>
              </c:numCache>
            </c:numRef>
          </c:val>
          <c:extLst>
            <c:ext xmlns:c16="http://schemas.microsoft.com/office/drawing/2014/chart" uri="{C3380CC4-5D6E-409C-BE32-E72D297353CC}">
              <c16:uniqueId val="{0000000A-AA60-4D8B-82FF-ED983C7BB84D}"/>
            </c:ext>
          </c:extLst>
        </c:ser>
        <c:dLbls>
          <c:showLegendKey val="0"/>
          <c:showVal val="0"/>
          <c:showCatName val="0"/>
          <c:showSerName val="0"/>
          <c:showPercent val="0"/>
          <c:showBubbleSize val="0"/>
        </c:dLbls>
        <c:gapWidth val="100"/>
        <c:overlap val="100"/>
        <c:axId val="818161488"/>
        <c:axId val="81816070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A60-4D8B-82FF-ED983C7BB84D}"/>
            </c:ext>
          </c:extLst>
        </c:ser>
        <c:dLbls>
          <c:showLegendKey val="0"/>
          <c:showVal val="0"/>
          <c:showCatName val="0"/>
          <c:showSerName val="0"/>
          <c:showPercent val="0"/>
          <c:showBubbleSize val="0"/>
        </c:dLbls>
        <c:marker val="1"/>
        <c:smooth val="0"/>
        <c:axId val="818161488"/>
        <c:axId val="818160704"/>
      </c:lineChart>
      <c:catAx>
        <c:axId val="818161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818160704"/>
        <c:crosses val="autoZero"/>
        <c:auto val="1"/>
        <c:lblAlgn val="ctr"/>
        <c:lblOffset val="100"/>
        <c:tickLblSkip val="1"/>
        <c:tickMarkSkip val="1"/>
        <c:noMultiLvlLbl val="0"/>
      </c:catAx>
      <c:valAx>
        <c:axId val="8181607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181614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997</c:v>
                </c:pt>
                <c:pt idx="1">
                  <c:v>849</c:v>
                </c:pt>
                <c:pt idx="2">
                  <c:v>802</c:v>
                </c:pt>
              </c:numCache>
            </c:numRef>
          </c:val>
          <c:extLst>
            <c:ext xmlns:c16="http://schemas.microsoft.com/office/drawing/2014/chart" uri="{C3380CC4-5D6E-409C-BE32-E72D297353CC}">
              <c16:uniqueId val="{00000000-3ED7-481E-9503-288B81B147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132</c:v>
                </c:pt>
                <c:pt idx="1">
                  <c:v>132</c:v>
                </c:pt>
                <c:pt idx="2">
                  <c:v>133</c:v>
                </c:pt>
              </c:numCache>
            </c:numRef>
          </c:val>
          <c:extLst>
            <c:ext xmlns:c16="http://schemas.microsoft.com/office/drawing/2014/chart" uri="{C3380CC4-5D6E-409C-BE32-E72D297353CC}">
              <c16:uniqueId val="{00000001-3ED7-481E-9503-288B81B147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2472</c:v>
                </c:pt>
                <c:pt idx="1">
                  <c:v>2395</c:v>
                </c:pt>
                <c:pt idx="2">
                  <c:v>2229</c:v>
                </c:pt>
              </c:numCache>
            </c:numRef>
          </c:val>
          <c:extLst>
            <c:ext xmlns:c16="http://schemas.microsoft.com/office/drawing/2014/chart" uri="{C3380CC4-5D6E-409C-BE32-E72D297353CC}">
              <c16:uniqueId val="{00000002-3ED7-481E-9503-288B81B147F1}"/>
            </c:ext>
          </c:extLst>
        </c:ser>
        <c:dLbls>
          <c:showLegendKey val="0"/>
          <c:showVal val="0"/>
          <c:showCatName val="0"/>
          <c:showSerName val="0"/>
          <c:showPercent val="0"/>
          <c:showBubbleSize val="0"/>
        </c:dLbls>
        <c:gapWidth val="120"/>
        <c:overlap val="100"/>
        <c:axId val="818163840"/>
        <c:axId val="818164624"/>
      </c:barChart>
      <c:catAx>
        <c:axId val="818163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818164624"/>
        <c:crosses val="autoZero"/>
        <c:auto val="1"/>
        <c:lblAlgn val="ctr"/>
        <c:lblOffset val="100"/>
        <c:tickLblSkip val="1"/>
        <c:tickMarkSkip val="1"/>
        <c:noMultiLvlLbl val="0"/>
      </c:catAx>
      <c:valAx>
        <c:axId val="81816462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818163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{C8B46DDF-EFB3-4845-875D-140DFB78B0BA}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520-4952-A79F-5F72321E1BC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{E1AB9827-DAEC-41BB-9242-FD3699D39202}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520-4952-A79F-5F72321E1BC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{EA4763A0-62FD-42AA-A508-F4CF52B214E9}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520-4952-A79F-5F72321E1BC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{DB39CB8E-3893-4343-A291-CF9D7853BF28}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520-4952-A79F-5F72321E1BC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{86245198-C839-4BB9-9C07-BE3654322517}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520-4952-A79F-5F72321E1B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{EBF8CB53-9242-44E6-9946-2D5F1B1D6CE4}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520-4952-A79F-5F72321E1B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{07E5301E-D4A8-4292-8F40-0242E30C5628}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520-4952-A79F-5F72321E1B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{9E55AAFE-67D9-4295-B2F4-D502BA5A5ACB}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520-4952-A79F-5F72321E1B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{2E57BE6D-1B10-4A13-BD3C-8F5F66B5367D}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520-4952-A79F-5F72321E1BC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57.9</c:v>
                </c:pt>
                <c:pt idx="24">
                  <c:v>59.6</c:v>
                </c:pt>
                <c:pt idx="32">
                  <c:v>58.5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520-4952-A79F-5F72321E1BC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{0B0B9183-008E-4A86-AFC7-7EB4F1B14AFA}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520-4952-A79F-5F72321E1BC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{E6F95B50-53A8-4050-8DA7-47C09168D293}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520-4952-A79F-5F72321E1BC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{F7E7AA17-924D-4453-A547-9BB7EB56D6F5}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520-4952-A79F-5F72321E1BC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{38887563-9D34-4EC1-887E-D48FBA2E862E}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520-4952-A79F-5F72321E1BC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{A0030A41-A68F-499D-9031-77F1867F3808}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520-4952-A79F-5F72321E1BC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{A932B18B-B1EF-4DDB-8DA2-E71A7EB34569}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520-4952-A79F-5F72321E1BC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{E750973B-BDBC-44F2-80C6-D5759A0E21E9}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520-4952-A79F-5F72321E1BC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{87B33DDA-4153-4A0D-9C83-07C118C21851}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520-4952-A79F-5F72321E1BC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{CB981D44-E6F0-4CE4-B78C-E7FDDE07CD73}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520-4952-A79F-5F72321E1BC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62.9</c:v>
                </c:pt>
                <c:pt idx="24">
                  <c:v>64.3</c:v>
                </c:pt>
                <c:pt idx="32">
                  <c:v>65.8</c:v>
                </c:pt>
              </c:numCache>
            </c:numRef>
          </c:xVal>
          <c:yVal>
            <c:numRef>
              <c:f>公会計指標分析・財政指標組合せ分析表!$BP$55:$DC$55</c:f>
              <c:numCache>
                <c:formatCode>#,##0.0;"▲ "#,##0.0</c:formatCode>
                <c:ptCount val="40"/>
                <c:pt idx="16">
                  <c:v>0</c:v>
                </c:pt>
                <c:pt idx="24">
                  <c:v>0</c:v>
                </c:pt>
                <c:pt idx="32">
                  <c:v>0</c:v>
                </c:pt>
              </c:numCache>
            </c:numRef>
          </c:yVal>
          <c:smooth val="0"/>
          <c:extLst>
            <c:ext xmlns:c16="http://schemas.microsoft.com/office/drawing/2014/chart" uri="{C3380CC4-5D6E-409C-BE32-E72D297353CC}">
              <c16:uniqueId val="{00000013-D520-4952-A79F-5F72321E1BC8}"/>
            </c:ext>
          </c:extLst>
        </c:ser>
        <c:dLbls>
          <c:showLegendKey val="0"/>
          <c:showVal val="1"/>
          <c:showCatName val="0"/>
          <c:showSerName val="0"/>
          <c:showPercent val="0"/>
          <c:showBubbleSize val="0"/>
        </c:dLbls>
        <c:axId val="46179840"/>
        <c:axId val="46181760"/>
      </c:scatterChart>
      <c:valAx>
        <c:axId val="46179840"/>
        <c:scaling>
          <c:orientation val="maxMin"/>
          <c:max val="66"/>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{60A88B84-8E74-4DDC-9B5A-ACB782F6914B}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1DB-4333-8E0B-36CF762B787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{9624B7F4-F5EA-44F6-86D1-6601814FFD09}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DB-4333-8E0B-36CF762B787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{6BC46081-5339-4D75-85E4-599D5935732B}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DB-4333-8E0B-36CF762B787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{A681059B-153C-4E73-A6C1-A0504006F385}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DB-4333-8E0B-36CF762B787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{FEF06822-DC6E-4DCF-8CC4-D3BEF526CD23}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DB-4333-8E0B-36CF762B787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{20D90856-4907-45BB-AC3B-4E022F91686B}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1DB-4333-8E0B-36CF762B787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{93499445-7318-4ABC-84FF-555EF34953D2}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1DB-4333-8E0B-36CF762B787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{04909D94-3F46-40BB-BF7E-E114611ECA2A}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1DB-4333-8E0B-36CF762B787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{BD595DE5-E121-4B64-BC15-525F650DBACE}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1DB-4333-8E0B-36CF762B787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6.2</c:v>
                </c:pt>
                <c:pt idx="8">
                  <c:v>6.6</c:v>
                </c:pt>
                <c:pt idx="16">
                  <c:v>6.5</c:v>
                </c:pt>
                <c:pt idx="24">
                  <c:v>7</c:v>
                </c:pt>
                <c:pt idx="32">
                  <c:v>7.5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1DB-4333-8E0B-36CF762B787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{F85D87EA-2726-47AF-B9BE-56225C23E9A5}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1DB-4333-8E0B-36CF762B787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{C62B21AD-4F0E-40C4-BD62-9E252D4077FB}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DB-4333-8E0B-36CF762B787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{76591E40-1BF7-42D6-8636-5C80A5D1779B}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DB-4333-8E0B-36CF762B787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{539B84B2-1F72-4EBD-8A80-C9844AC33758}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DB-4333-8E0B-36CF762B787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{1F05170C-558C-44FB-AEAA-4B0BBA70ED7E}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DB-4333-8E0B-36CF762B787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{163C1C6B-031C-4993-8371-4602896976AD}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1DB-4333-8E0B-36CF762B787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{E7363455-6736-402D-9C6D-56BE45E6D467}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1DB-4333-8E0B-36CF762B787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{8C9DC339-AB77-4CBA-A1A9-11ACB704BE80}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1DB-4333-8E0B-36CF762B787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{B62ED41C-B30B-44A4-AA42-93CBEC077240}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1DB-4333-8E0B-36CF762B787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1DB-4333-8E0B-36CF762B787B}"/>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年度の財政力指数は前年度同数となり、増減はなかった。</a:t>
          </a:r>
        </a:p>
        <a:p>
          <a:r>
            <a:rPr kumimoji="1" lang="ja-JP" altLang="en-US" sz="1300">
              <a:latin typeface="ＭＳ Ｐゴシック" panose="020B0600070205080204" pitchFamily="50" charset="-128"/>
              <a:ea typeface="ＭＳ Ｐゴシック" panose="020B0600070205080204" pitchFamily="50" charset="-128"/>
            </a:rPr>
            <a:t>　事業の選別等による起債の抑制を行うことにより、比率が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を超過していた合併当初と比較すると改善している。今後も引き続き、人件費や公債費について上昇を抑えることに努める。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149013</xdr:rowOff>
    </xdr:from>
    <xdr:to>
      <xdr:col>23</xdr:col>
      <xdr:colOff>133350</xdr:colOff>
      <xdr:row>44</xdr:row>
      <xdr:rowOff>149013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928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140970</xdr:rowOff>
    </xdr:from>
    <xdr:to>
      <xdr:col>19</xdr:col>
      <xdr:colOff>133350</xdr:colOff>
      <xdr:row>44</xdr:row>
      <xdr:rowOff>149013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847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140970</xdr:rowOff>
    </xdr:from>
    <xdr:to>
      <xdr:col>15</xdr:col>
      <xdr:colOff>82550</xdr:colOff>
      <xdr:row>44</xdr:row>
      <xdr:rowOff>140970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8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140970</xdr:rowOff>
    </xdr:from>
    <xdr:to>
      <xdr:col>11</xdr:col>
      <xdr:colOff>31750</xdr:colOff>
      <xdr:row>44</xdr:row>
      <xdr:rowOff>140970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847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98213</xdr:rowOff>
    </xdr:from>
    <xdr:to>
      <xdr:col>23</xdr:col>
      <xdr:colOff>184150</xdr:colOff>
      <xdr:row>45</xdr:row>
      <xdr:rowOff>28363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165540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3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98213</xdr:rowOff>
    </xdr:from>
    <xdr:to>
      <xdr:col>19</xdr:col>
      <xdr:colOff>184150</xdr:colOff>
      <xdr:row>45</xdr:row>
      <xdr:rowOff>28363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4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13140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28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90170</xdr:rowOff>
    </xdr:from>
    <xdr:to>
      <xdr:col>15</xdr:col>
      <xdr:colOff>133350</xdr:colOff>
      <xdr:row>45</xdr:row>
      <xdr:rowOff>20320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5097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90170</xdr:rowOff>
    </xdr:from>
    <xdr:to>
      <xdr:col>11</xdr:col>
      <xdr:colOff>82550</xdr:colOff>
      <xdr:row>45</xdr:row>
      <xdr:rowOff>20320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5097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90170</xdr:rowOff>
    </xdr:from>
    <xdr:to>
      <xdr:col>7</xdr:col>
      <xdr:colOff>31750</xdr:colOff>
      <xdr:row>45</xdr:row>
      <xdr:rowOff>20320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3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5097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年度は、全国平均、福岡県平均のいずれをも下回る結果となった。</a:t>
          </a:r>
        </a:p>
        <a:p>
          <a:r>
            <a:rPr kumimoji="1" lang="ja-JP" altLang="en-US" sz="1300">
              <a:latin typeface="ＭＳ Ｐゴシック" panose="020B0600070205080204" pitchFamily="50" charset="-128"/>
              <a:ea typeface="ＭＳ Ｐゴシック" panose="020B0600070205080204" pitchFamily="50" charset="-128"/>
            </a:rPr>
            <a:t>　経常収支比率が増加した主な原因として、人件費、公債費、物件費の増が考えられる。人件費については給与表の改定に伴い職員給が増加したこと、公債費については令和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借入に係る元金償還開始に伴い増加したこと、物件費についてはＤＸ推進拠点施設や宿泊施設等、新規にオープンした施設の運営コストが増加したことなどが理由として挙げられる。今後の方針として、特に公共施設については、平成初期に建設された施設が多く、運用経費のほか、今後の維持管理費の増加が見込まれることから公共施設等総合管理計画により適正に管理・運営することが必要であ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138684</xdr:rowOff>
    </xdr:from>
    <xdr:to>
      <xdr:col>23</xdr:col>
      <xdr:colOff>133350</xdr:colOff>
      <xdr:row>63</xdr:row>
      <xdr:rowOff>148082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597134"/>
          <a:ext cx="838200" cy="35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42164</xdr:rowOff>
    </xdr:from>
    <xdr:to>
      <xdr:col>19</xdr:col>
      <xdr:colOff>133350</xdr:colOff>
      <xdr:row>61</xdr:row>
      <xdr:rowOff>138684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500614"/>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123461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753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150876</xdr:rowOff>
    </xdr:from>
    <xdr:to>
      <xdr:col>15</xdr:col>
      <xdr:colOff>82550</xdr:colOff>
      <xdr:row>61</xdr:row>
      <xdr:rowOff>42164</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437876"/>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36593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6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150876</xdr:rowOff>
    </xdr:from>
    <xdr:to>
      <xdr:col>11</xdr:col>
      <xdr:colOff>31750</xdr:colOff>
      <xdr:row>62</xdr:row>
      <xdr:rowOff>54102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437876"/>
          <a:ext cx="889000" cy="24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118635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48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97282</xdr:rowOff>
    </xdr:from>
    <xdr:to>
      <xdr:col>23</xdr:col>
      <xdr:colOff>184150</xdr:colOff>
      <xdr:row>64</xdr:row>
      <xdr:rowOff>27432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69359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7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87884</xdr:rowOff>
    </xdr:from>
    <xdr:to>
      <xdr:col>19</xdr:col>
      <xdr:colOff>184150</xdr:colOff>
      <xdr:row>62</xdr:row>
      <xdr:rowOff>18034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28211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15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162814</xdr:rowOff>
    </xdr:from>
    <xdr:to>
      <xdr:col>15</xdr:col>
      <xdr:colOff>133350</xdr:colOff>
      <xdr:row>61</xdr:row>
      <xdr:rowOff>92964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44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103141</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1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100076</xdr:rowOff>
    </xdr:from>
    <xdr:to>
      <xdr:col>11</xdr:col>
      <xdr:colOff>82550</xdr:colOff>
      <xdr:row>61</xdr:row>
      <xdr:rowOff>30226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40403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15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3302</xdr:rowOff>
    </xdr:from>
    <xdr:to>
      <xdr:col>7</xdr:col>
      <xdr:colOff>31750</xdr:colOff>
      <xdr:row>62</xdr:row>
      <xdr:rowOff>104902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115079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[1,015,367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全国平均、福岡県平均のいずれをも上回っている。</a:t>
          </a:r>
        </a:p>
        <a:p>
          <a:r>
            <a:rPr kumimoji="1" lang="ja-JP" altLang="en-US" sz="1300">
              <a:latin typeface="ＭＳ Ｐゴシック" panose="020B0600070205080204" pitchFamily="50" charset="-128"/>
              <a:ea typeface="ＭＳ Ｐゴシック" panose="020B0600070205080204" pitchFamily="50" charset="-128"/>
            </a:rPr>
            <a:t>　人件費については給与表の改定に伴い職員給が増加したこと、物件費についてはＤＸ推進拠点施設や宿泊施設等、新規にオープンした施設の運営コストが増加したことなどが増加理由として挙げられる。</a:t>
          </a:r>
        </a:p>
        <a:p>
          <a:r>
            <a:rPr kumimoji="1" lang="ja-JP" altLang="en-US" sz="1300">
              <a:latin typeface="ＭＳ Ｐゴシック" panose="020B0600070205080204" pitchFamily="50" charset="-128"/>
              <a:ea typeface="ＭＳ Ｐゴシック" panose="020B0600070205080204" pitchFamily="50" charset="-128"/>
            </a:rPr>
            <a:t>　今後も引き続き職員数の適正化や物件費の抑制策について検討を重ねていく必要がある。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148107</xdr:rowOff>
    </xdr:from>
    <xdr:to>
      <xdr:col>23</xdr:col>
      <xdr:colOff>133350</xdr:colOff>
      <xdr:row>85</xdr:row>
      <xdr:rowOff>44110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549907"/>
          <a:ext cx="838200" cy="6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129249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16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32024</xdr:rowOff>
    </xdr:from>
    <xdr:to>
      <xdr:col>19</xdr:col>
      <xdr:colOff>133350</xdr:colOff>
      <xdr:row>84</xdr:row>
      <xdr:rowOff>148107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33824"/>
          <a:ext cx="889000" cy="11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10659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898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29849</xdr:rowOff>
    </xdr:from>
    <xdr:to>
      <xdr:col>15</xdr:col>
      <xdr:colOff>82550</xdr:colOff>
      <xdr:row>84</xdr:row>
      <xdr:rowOff>32024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431649"/>
          <a:ext cx="889000" cy="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161782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87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141974</xdr:rowOff>
    </xdr:from>
    <xdr:to>
      <xdr:col>11</xdr:col>
      <xdr:colOff>31750</xdr:colOff>
      <xdr:row>84</xdr:row>
      <xdr:rowOff>29849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72324"/>
          <a:ext cx="889000" cy="5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148586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6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139654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5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164760</xdr:rowOff>
    </xdr:from>
    <xdr:to>
      <xdr:col>23</xdr:col>
      <xdr:colOff>184150</xdr:colOff>
      <xdr:row>85</xdr:row>
      <xdr:rowOff>94910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5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136837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53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97307</xdr:rowOff>
    </xdr:from>
    <xdr:to>
      <xdr:col>19</xdr:col>
      <xdr:colOff>184150</xdr:colOff>
      <xdr:row>85</xdr:row>
      <xdr:rowOff>27457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9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12234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854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152674</xdr:rowOff>
    </xdr:from>
    <xdr:to>
      <xdr:col>15</xdr:col>
      <xdr:colOff>133350</xdr:colOff>
      <xdr:row>84</xdr:row>
      <xdr:rowOff>82824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8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67601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69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150499</xdr:rowOff>
    </xdr:from>
    <xdr:to>
      <xdr:col>11</xdr:col>
      <xdr:colOff>82550</xdr:colOff>
      <xdr:row>84</xdr:row>
      <xdr:rowOff>80649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80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65426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67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91174</xdr:rowOff>
    </xdr:from>
    <xdr:to>
      <xdr:col>7</xdr:col>
      <xdr:colOff>31750</xdr:colOff>
      <xdr:row>84</xdr:row>
      <xdr:rowOff>21324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2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6101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07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ラスパイレス指数は</a:t>
          </a:r>
          <a:r>
            <a:rPr kumimoji="1" lang="en-US" altLang="ja-JP" sz="1300">
              <a:latin typeface="ＭＳ Ｐゴシック" panose="020B0600070205080204" pitchFamily="50" charset="-128"/>
              <a:ea typeface="ＭＳ Ｐゴシック" panose="020B0600070205080204" pitchFamily="50" charset="-128"/>
            </a:rPr>
            <a:t>92.6</a:t>
          </a:r>
          <a:r>
            <a:rPr kumimoji="1" lang="ja-JP" altLang="en-US" sz="1300">
              <a:latin typeface="ＭＳ Ｐゴシック" panose="020B0600070205080204" pitchFamily="50" charset="-128"/>
              <a:ea typeface="ＭＳ Ｐゴシック" panose="020B0600070205080204" pitchFamily="50" charset="-128"/>
            </a:rPr>
            <a:t>で前年度比で</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減となった。これは、若年層の採用者数が増加したこと、また、経験年数の階層（特に大卒の</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年以上、</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年の階層）の変動が要因として考えられる。依然として他団体と比較して職員数が少なく年齢層に偏在性があることも要因だと考えられる。</a:t>
          </a:r>
        </a:p>
        <a:p>
          <a:r>
            <a:rPr kumimoji="1" lang="ja-JP" altLang="en-US" sz="1300">
              <a:latin typeface="ＭＳ Ｐゴシック" panose="020B0600070205080204" pitchFamily="50" charset="-128"/>
              <a:ea typeface="ＭＳ Ｐゴシック" panose="020B0600070205080204" pitchFamily="50" charset="-128"/>
            </a:rPr>
            <a:t>　今後も地域の状況等を踏まえ給与の適正化に努める。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90311</xdr:rowOff>
    </xdr:from>
    <xdr:to>
      <xdr:col>81</xdr:col>
      <xdr:colOff>44450</xdr:colOff>
      <xdr:row>85</xdr:row>
      <xdr:rowOff>138995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149211"/>
          <a:ext cx="838200" cy="56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2116</xdr:rowOff>
    </xdr:from>
    <xdr:to>
      <xdr:col>77</xdr:col>
      <xdr:colOff>44450</xdr:colOff>
      <xdr:row>85</xdr:row>
      <xdr:rowOff>138995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403916"/>
          <a:ext cx="889000" cy="308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25699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25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42334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85</xdr:row>
      <xdr:rowOff>71966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444134"/>
          <a:ext cx="889000" cy="20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39511</xdr:rowOff>
    </xdr:from>
    <xdr:to>
      <xdr:col>81</xdr:col>
      <xdr:colOff>95250</xdr:colOff>
      <xdr:row>82</xdr:row>
      <xdr:rowOff>141111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56038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943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88195</xdr:rowOff>
    </xdr:from>
    <xdr:to>
      <xdr:col>77</xdr:col>
      <xdr:colOff>95250</xdr:colOff>
      <xdr:row>86</xdr:row>
      <xdr:rowOff>18345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6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3122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47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122766</xdr:rowOff>
    </xdr:from>
    <xdr:to>
      <xdr:col>73</xdr:col>
      <xdr:colOff>44450</xdr:colOff>
      <xdr:row>84</xdr:row>
      <xdr:rowOff>52916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63093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類似団体内平均値を下回り、前年度比で</a:t>
          </a:r>
          <a:r>
            <a:rPr kumimoji="1" lang="en-US" altLang="ja-JP" sz="1300">
              <a:latin typeface="ＭＳ Ｐゴシック" panose="020B0600070205080204" pitchFamily="50" charset="-128"/>
              <a:ea typeface="ＭＳ Ｐゴシック" panose="020B0600070205080204" pitchFamily="50" charset="-128"/>
            </a:rPr>
            <a:t>2.95</a:t>
          </a:r>
          <a:r>
            <a:rPr kumimoji="1" lang="ja-JP" altLang="en-US" sz="1300">
              <a:latin typeface="ＭＳ Ｐゴシック" panose="020B0600070205080204" pitchFamily="50" charset="-128"/>
              <a:ea typeface="ＭＳ Ｐゴシック" panose="020B0600070205080204" pitchFamily="50" charset="-128"/>
            </a:rPr>
            <a:t>人の増となっている。</a:t>
          </a:r>
        </a:p>
        <a:p>
          <a:r>
            <a:rPr kumimoji="1" lang="ja-JP" altLang="en-US" sz="1300">
              <a:latin typeface="ＭＳ Ｐゴシック" panose="020B0600070205080204" pitchFamily="50" charset="-128"/>
              <a:ea typeface="ＭＳ Ｐゴシック" panose="020B0600070205080204" pitchFamily="50" charset="-128"/>
            </a:rPr>
            <a:t>　本村の人口は年間約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人のペースで減少しており、減少率が著しいため、人口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人当たりの職員数の増加の要因になっているものと考えられる。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89218</xdr:rowOff>
    </xdr:from>
    <xdr:to>
      <xdr:col>81</xdr:col>
      <xdr:colOff>44450</xdr:colOff>
      <xdr:row>61</xdr:row>
      <xdr:rowOff>148537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547668"/>
          <a:ext cx="838200" cy="5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105343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20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89218</xdr:rowOff>
    </xdr:from>
    <xdr:to>
      <xdr:col>77</xdr:col>
      <xdr:colOff>44450</xdr:colOff>
      <xdr:row>61</xdr:row>
      <xdr:rowOff>89619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547668"/>
          <a:ext cx="889000" cy="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15469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1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81174</xdr:rowOff>
    </xdr:from>
    <xdr:to>
      <xdr:col>72</xdr:col>
      <xdr:colOff>203200</xdr:colOff>
      <xdr:row>61</xdr:row>
      <xdr:rowOff>89619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539624"/>
          <a:ext cx="889000" cy="8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159773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71724</xdr:rowOff>
    </xdr:from>
    <xdr:to>
      <xdr:col>68</xdr:col>
      <xdr:colOff>152400</xdr:colOff>
      <xdr:row>61</xdr:row>
      <xdr:rowOff>81174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530174"/>
          <a:ext cx="889000" cy="9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151930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6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171435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11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97737</xdr:rowOff>
    </xdr:from>
    <xdr:to>
      <xdr:col>81</xdr:col>
      <xdr:colOff>95250</xdr:colOff>
      <xdr:row>62</xdr:row>
      <xdr:rowOff>27887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55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69814</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528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38418</xdr:rowOff>
    </xdr:from>
    <xdr:to>
      <xdr:col>77</xdr:col>
      <xdr:colOff>95250</xdr:colOff>
      <xdr:row>61</xdr:row>
      <xdr:rowOff>140018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496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124795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583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38819</xdr:rowOff>
    </xdr:from>
    <xdr:to>
      <xdr:col>73</xdr:col>
      <xdr:colOff>44450</xdr:colOff>
      <xdr:row>61</xdr:row>
      <xdr:rowOff>140419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4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125196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30374</xdr:rowOff>
    </xdr:from>
    <xdr:to>
      <xdr:col>68</xdr:col>
      <xdr:colOff>203200</xdr:colOff>
      <xdr:row>61</xdr:row>
      <xdr:rowOff>131974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48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116751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57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20924</xdr:rowOff>
    </xdr:from>
    <xdr:to>
      <xdr:col>64</xdr:col>
      <xdr:colOff>152400</xdr:colOff>
      <xdr:row>61</xdr:row>
      <xdr:rowOff>122524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4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107301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565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実質公債費比率については、前年度比で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％の増となった。これは令和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年度の借入に係る元金償還開始に伴い公債費が増加したことが考えられる。</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年度まで減少傾向であった実質公債費比率は、平成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年九州北部豪雨災害以降の度重なる災害復旧事業債の起債により増加傾向であり、令和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年豪雨災害の復旧事業債の償還金の影響により今後も増加が見込まれるため、起債の抑制を図ることに努める。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40</xdr:row>
      <xdr:rowOff>127000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9505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58057</xdr:rowOff>
    </xdr:from>
    <xdr:to>
      <xdr:col>77</xdr:col>
      <xdr:colOff>44450</xdr:colOff>
      <xdr:row>40</xdr:row>
      <xdr:rowOff>92528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58057</xdr:rowOff>
    </xdr:from>
    <xdr:to>
      <xdr:col>72</xdr:col>
      <xdr:colOff>203200</xdr:colOff>
      <xdr:row>40</xdr:row>
      <xdr:rowOff>64951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91605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37374</xdr:rowOff>
    </xdr:from>
    <xdr:to>
      <xdr:col>68</xdr:col>
      <xdr:colOff>152400</xdr:colOff>
      <xdr:row>40</xdr:row>
      <xdr:rowOff>64951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895374"/>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41728</xdr:rowOff>
    </xdr:from>
    <xdr:to>
      <xdr:col>77</xdr:col>
      <xdr:colOff>95250</xdr:colOff>
      <xdr:row>40</xdr:row>
      <xdr:rowOff>143328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128105</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86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7257</xdr:rowOff>
    </xdr:from>
    <xdr:to>
      <xdr:col>73</xdr:col>
      <xdr:colOff>44450</xdr:colOff>
      <xdr:row>40</xdr:row>
      <xdr:rowOff>108857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93634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95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14151</xdr:rowOff>
    </xdr:from>
    <xdr:to>
      <xdr:col>68</xdr:col>
      <xdr:colOff>203200</xdr:colOff>
      <xdr:row>40</xdr:row>
      <xdr:rowOff>115751</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7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100528</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95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158024</xdr:rowOff>
    </xdr:from>
    <xdr:to>
      <xdr:col>64</xdr:col>
      <xdr:colOff>152400</xdr:colOff>
      <xdr:row>40</xdr:row>
      <xdr:rowOff>88174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4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72951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30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を下回ってはいるものの、財政の健全化・安定化に向けて、支出額の多い経費を中心に、抑制の意識を浸透させていく必要がある。また、公共施設等総合管理計画により、公共施設等の利活用についても検討のうえ、支出の減少、収入の確保を図り、財源の安定化に努め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人件費は、前年度比で</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の増であるが、これは給与表改定に伴い、職員給が増加したためである。人件費は経常収支比率の中でも大きなウェイトを占めるため、今後も引き続き計画的な定員管理や給与の在り方についての検討を行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62230</xdr:rowOff>
    </xdr:from>
    <xdr:to>
      <xdr:col>24</xdr:col>
      <xdr:colOff>25400</xdr:colOff>
      <xdr:row>38</xdr:row>
      <xdr:rowOff>111760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0588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62230</xdr:rowOff>
    </xdr:from>
    <xdr:to>
      <xdr:col>19</xdr:col>
      <xdr:colOff>187325</xdr:colOff>
      <xdr:row>38</xdr:row>
      <xdr:rowOff>27940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058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27940</xdr:rowOff>
    </xdr:from>
    <xdr:to>
      <xdr:col>15</xdr:col>
      <xdr:colOff>98425</xdr:colOff>
      <xdr:row>38</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5430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149860</xdr:rowOff>
    </xdr:from>
    <xdr:to>
      <xdr:col>11</xdr:col>
      <xdr:colOff>9525</xdr:colOff>
      <xdr:row>40</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6496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60960</xdr:rowOff>
    </xdr:from>
    <xdr:to>
      <xdr:col>24</xdr:col>
      <xdr:colOff>76200</xdr:colOff>
      <xdr:row>38</xdr:row>
      <xdr:rowOff>162560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33037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11430</xdr:rowOff>
    </xdr:from>
    <xdr:to>
      <xdr:col>20</xdr:col>
      <xdr:colOff>38100</xdr:colOff>
      <xdr:row>37</xdr:row>
      <xdr:rowOff>113030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97807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4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148590</xdr:rowOff>
    </xdr:from>
    <xdr:to>
      <xdr:col>15</xdr:col>
      <xdr:colOff>149225</xdr:colOff>
      <xdr:row>38</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63517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7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99060</xdr:rowOff>
    </xdr:from>
    <xdr:to>
      <xdr:col>11</xdr:col>
      <xdr:colOff>60325</xdr:colOff>
      <xdr:row>39</xdr:row>
      <xdr:rowOff>29210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13987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0</xdr:rowOff>
    </xdr:from>
    <xdr:to>
      <xdr:col>6</xdr:col>
      <xdr:colOff>171450</xdr:colOff>
      <xdr:row>40</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86377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平均や類似団体平均を下回ってはいるものの、財政の健全化・安定化に向けて、支出額の多い経費を中心に、抑制の意識を浸透させていく必要がある。また、公共施設等総合管理計画により、公共施設等の利活用についても検討のうえ、支出の減少、収入の確保を図り、財源の安定化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99568</xdr:rowOff>
    </xdr:from>
    <xdr:to>
      <xdr:col>82</xdr:col>
      <xdr:colOff>107950</xdr:colOff>
      <xdr:row>14</xdr:row>
      <xdr:rowOff>122428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9986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103141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3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161290</xdr:rowOff>
    </xdr:from>
    <xdr:to>
      <xdr:col>78</xdr:col>
      <xdr:colOff>69850</xdr:colOff>
      <xdr:row>14</xdr:row>
      <xdr:rowOff>99568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9014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161290</xdr:rowOff>
    </xdr:from>
    <xdr:to>
      <xdr:col>73</xdr:col>
      <xdr:colOff>180975</xdr:colOff>
      <xdr:row>14</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390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30988</xdr:rowOff>
    </xdr:from>
    <xdr:to>
      <xdr:col>69</xdr:col>
      <xdr:colOff>92075</xdr:colOff>
      <xdr:row>14</xdr:row>
      <xdr:rowOff>35560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4312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71628</xdr:rowOff>
    </xdr:from>
    <xdr:to>
      <xdr:col>82</xdr:col>
      <xdr:colOff>158750</xdr:colOff>
      <xdr:row>15</xdr:row>
      <xdr:rowOff>1778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88155</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1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48768</xdr:rowOff>
    </xdr:from>
    <xdr:to>
      <xdr:col>78</xdr:col>
      <xdr:colOff>120650</xdr:colOff>
      <xdr:row>14</xdr:row>
      <xdr:rowOff>150368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160545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17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96537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151638</xdr:rowOff>
    </xdr:from>
    <xdr:to>
      <xdr:col>65</xdr:col>
      <xdr:colOff>53975</xdr:colOff>
      <xdr:row>14</xdr:row>
      <xdr:rowOff>81788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8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91965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4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児童手当や障害者自立支援給付費等の増により前年度比</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％増となった。</a:t>
          </a:r>
        </a:p>
        <a:p>
          <a:r>
            <a:rPr kumimoji="1" lang="ja-JP" altLang="en-US" sz="1300">
              <a:latin typeface="ＭＳ Ｐゴシック" panose="020B0600070205080204" pitchFamily="50" charset="-128"/>
              <a:ea typeface="ＭＳ Ｐゴシック" panose="020B0600070205080204" pitchFamily="50" charset="-128"/>
            </a:rPr>
            <a:t>　今後も社会保障等へのニーズは高まっていくものと思われるので、財源の確保についての検討が求められる。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a:extLst>
            <a:ext uri="{FF2B5EF4-FFF2-40B4-BE49-F238E27FC236}">
              <a16:creationId xmlns:a16="http://schemas.microsoft.com/office/drawing/2014/main" id="{00000000-0008-0000-0400-0000B1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62</xdr:row>
      <xdr:rowOff>12700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flipV="1">
          <a:off x="4826000" y="931672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a:extLst>
            <a:ext uri="{FF2B5EF4-FFF2-40B4-BE49-F238E27FC236}">
              <a16:creationId xmlns:a16="http://schemas.microsoft.com/office/drawing/2014/main" id="{00000000-0008-0000-0400-0000B3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1" name="扶助費最大値テキスト">
          <a:extLst>
            <a:ext uri="{FF2B5EF4-FFF2-40B4-BE49-F238E27FC236}">
              <a16:creationId xmlns:a16="http://schemas.microsoft.com/office/drawing/2014/main" id="{00000000-0008-0000-0400-0000B5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104140</xdr:rowOff>
    </xdr:from>
    <xdr:to>
      <xdr:col>24</xdr:col>
      <xdr:colOff>25400</xdr:colOff>
      <xdr:row>57</xdr:row>
      <xdr:rowOff>115570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987800" y="97053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161307</xdr:rowOff>
    </xdr:from>
    <xdr:ext cx="762000" cy="259045"/>
    <xdr:sp macro="" textlink="">
      <xdr:nvSpPr>
        <xdr:cNvPr id="184" name="扶助費平均値テキスト">
          <a:extLst>
            <a:ext uri="{FF2B5EF4-FFF2-40B4-BE49-F238E27FC236}">
              <a16:creationId xmlns:a16="http://schemas.microsoft.com/office/drawing/2014/main" id="{00000000-0008-0000-0400-0000B8000000}"/>
            </a:ext>
          </a:extLst>
        </xdr:cNvPr>
        <xdr:cNvSpPr txBox="1"/>
      </xdr:nvSpPr>
      <xdr:spPr>
        <a:xfrm>
          <a:off x="4914900" y="959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144780</xdr:rowOff>
    </xdr:from>
    <xdr:to>
      <xdr:col>24</xdr:col>
      <xdr:colOff>76200</xdr:colOff>
      <xdr:row>57</xdr:row>
      <xdr:rowOff>74930</xdr:rowOff>
    </xdr:to>
    <xdr:sp macro="" textlink="">
      <xdr:nvSpPr>
        <xdr:cNvPr id="185" name="フローチャート: 判断 184">
          <a:extLst>
            <a:ext uri="{FF2B5EF4-FFF2-40B4-BE49-F238E27FC236}">
              <a16:creationId xmlns:a16="http://schemas.microsoft.com/office/drawing/2014/main" id="{00000000-0008-0000-0400-0000B9000000}"/>
            </a:ext>
          </a:extLst>
        </xdr:cNvPr>
        <xdr:cNvSpPr/>
      </xdr:nvSpPr>
      <xdr:spPr>
        <a:xfrm>
          <a:off x="47752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35560</xdr:rowOff>
    </xdr:from>
    <xdr:to>
      <xdr:col>19</xdr:col>
      <xdr:colOff>187325</xdr:colOff>
      <xdr:row>56</xdr:row>
      <xdr:rowOff>104140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098800" y="9293860"/>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167640</xdr:rowOff>
    </xdr:from>
    <xdr:to>
      <xdr:col>20</xdr:col>
      <xdr:colOff>38100</xdr:colOff>
      <xdr:row>57</xdr:row>
      <xdr:rowOff>97790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937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82567</xdr:rowOff>
    </xdr:from>
    <xdr:ext cx="7366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3606800" y="9855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35560</xdr:rowOff>
    </xdr:from>
    <xdr:to>
      <xdr:col>15</xdr:col>
      <xdr:colOff>98425</xdr:colOff>
      <xdr:row>56</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2209800" y="9293860"/>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144780</xdr:rowOff>
    </xdr:from>
    <xdr:to>
      <xdr:col>15</xdr:col>
      <xdr:colOff>149225</xdr:colOff>
      <xdr:row>57</xdr:row>
      <xdr:rowOff>74930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048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59707</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2717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35560</xdr:rowOff>
    </xdr:from>
    <xdr:to>
      <xdr:col>11</xdr:col>
      <xdr:colOff>9525</xdr:colOff>
      <xdr:row>56</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1320800" y="96367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121920</xdr:rowOff>
    </xdr:from>
    <xdr:to>
      <xdr:col>11</xdr:col>
      <xdr:colOff>60325</xdr:colOff>
      <xdr:row>57</xdr:row>
      <xdr:rowOff>52070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2159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36847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1828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144780</xdr:rowOff>
    </xdr:from>
    <xdr:to>
      <xdr:col>6</xdr:col>
      <xdr:colOff>171450</xdr:colOff>
      <xdr:row>57</xdr:row>
      <xdr:rowOff>74930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1270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59707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939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202" name="楕円 201">
          <a:extLst>
            <a:ext uri="{FF2B5EF4-FFF2-40B4-BE49-F238E27FC236}">
              <a16:creationId xmlns:a16="http://schemas.microsoft.com/office/drawing/2014/main" id="{00000000-0008-0000-0400-0000CA000000}"/>
            </a:ext>
          </a:extLst>
        </xdr:cNvPr>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3" name="扶助費該当値テキスト">
          <a:extLst>
            <a:ext uri="{FF2B5EF4-FFF2-40B4-BE49-F238E27FC236}">
              <a16:creationId xmlns:a16="http://schemas.microsoft.com/office/drawing/2014/main" id="{00000000-0008-0000-0400-0000CB000000}"/>
            </a:ext>
          </a:extLst>
        </xdr:cNvPr>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53340</xdr:rowOff>
    </xdr:from>
    <xdr:to>
      <xdr:col>20</xdr:col>
      <xdr:colOff>38100</xdr:colOff>
      <xdr:row>56</xdr:row>
      <xdr:rowOff>154940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3937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165117</xdr:rowOff>
    </xdr:from>
    <xdr:ext cx="7366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606800" y="942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156210</xdr:rowOff>
    </xdr:from>
    <xdr:to>
      <xdr:col>15</xdr:col>
      <xdr:colOff>149225</xdr:colOff>
      <xdr:row>54</xdr:row>
      <xdr:rowOff>86360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048000" y="924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96537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2717800" y="901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828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156210</xdr:rowOff>
    </xdr:from>
    <xdr:to>
      <xdr:col>6</xdr:col>
      <xdr:colOff>171450</xdr:colOff>
      <xdr:row>56</xdr:row>
      <xdr:rowOff>86360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1270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96537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939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その他に係る数値は、令和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年度まで類似団体平均・全国平均・福岡県平均をいずれも下回っていたが、令和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年度は微減となっている。</a:t>
          </a:r>
        </a:p>
        <a:p>
          <a:r>
            <a:rPr kumimoji="1" lang="ja-JP" altLang="en-US" sz="1300">
              <a:latin typeface="ＭＳ Ｐゴシック" panose="020B0600070205080204" pitchFamily="50" charset="-128"/>
              <a:ea typeface="ＭＳ Ｐゴシック" panose="020B0600070205080204" pitchFamily="50" charset="-128"/>
            </a:rPr>
            <a:t>　今後の特別会計の経営状況次第では、繰出金の増加も十分想定されるものである。それによる費用増を抑制するために、適正な受益者負担を検討し求めていくものとする。</a:t>
          </a:r>
        </a:p>
      </xdr:txBody>
    </xdr:sp>
    <xdr:clientData/>
  </xdr:twoCellAnchor>
  <xdr:oneCellAnchor>
    <xdr:from>
      <xdr:col>62</xdr:col>
      <xdr:colOff>6350</xdr:colOff>
      <xdr:row>49</xdr:row>
      <xdr:rowOff>107950</xdr:rowOff>
    </xdr:from>
    <xdr:ext cx="298543" cy="225703"/>
    <xdr:sp macro="" textlink="">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a:extLst>
            <a:ext uri="{FF2B5EF4-FFF2-40B4-BE49-F238E27FC236}">
              <a16:creationId xmlns:a16="http://schemas.microsoft.com/office/drawing/2014/main" id="{00000000-0008-0000-0400-0000E0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111760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053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111760</xdr:rowOff>
    </xdr:from>
    <xdr:to>
      <xdr:col>78</xdr:col>
      <xdr:colOff>69850</xdr:colOff>
      <xdr:row>57</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7129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113047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88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111760</xdr:rowOff>
    </xdr:from>
    <xdr:to>
      <xdr:col>73</xdr:col>
      <xdr:colOff>180975</xdr:colOff>
      <xdr:row>57</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7129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111760</xdr:rowOff>
    </xdr:from>
    <xdr:to>
      <xdr:col>69</xdr:col>
      <xdr:colOff>92075</xdr:colOff>
      <xdr:row>56</xdr:row>
      <xdr:rowOff>157480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712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71137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147337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09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25417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60960</xdr:rowOff>
    </xdr:from>
    <xdr:to>
      <xdr:col>78</xdr:col>
      <xdr:colOff>120650</xdr:colOff>
      <xdr:row>56</xdr:row>
      <xdr:rowOff>162560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1287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43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60960</xdr:rowOff>
    </xdr:from>
    <xdr:to>
      <xdr:col>69</xdr:col>
      <xdr:colOff>142875</xdr:colOff>
      <xdr:row>56</xdr:row>
      <xdr:rowOff>162560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431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47007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に係る数値は、類似団体平均・全国平均を下回り・福岡県平均を上回っている。今後も補助の交付を受けた団体等が適正な事業実施を進めているか等の審査や検証を進め、必要性に疑問等ある場合、随時整理を行うこと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5" name="補助費等グラフ枠">
          <a:extLst>
            <a:ext uri="{FF2B5EF4-FFF2-40B4-BE49-F238E27FC236}">
              <a16:creationId xmlns:a16="http://schemas.microsoft.com/office/drawing/2014/main" id="{00000000-0008-0000-0400-000027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7" name="補助費等最小値テキスト">
          <a:extLst>
            <a:ext uri="{FF2B5EF4-FFF2-40B4-BE49-F238E27FC236}">
              <a16:creationId xmlns:a16="http://schemas.microsoft.com/office/drawing/2014/main" id="{00000000-0008-0000-0400-000029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299" name="補助費等最大値テキスト">
          <a:extLst>
            <a:ext uri="{FF2B5EF4-FFF2-40B4-BE49-F238E27FC236}">
              <a16:creationId xmlns:a16="http://schemas.microsoft.com/office/drawing/2014/main" id="{00000000-0008-0000-0400-00002B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110998</xdr:rowOff>
    </xdr:from>
    <xdr:to>
      <xdr:col>82</xdr:col>
      <xdr:colOff>107950</xdr:colOff>
      <xdr:row>36</xdr:row>
      <xdr:rowOff>17272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5671800" y="611174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2" name="補助費等平均値テキスト">
          <a:extLst>
            <a:ext uri="{FF2B5EF4-FFF2-40B4-BE49-F238E27FC236}">
              <a16:creationId xmlns:a16="http://schemas.microsoft.com/office/drawing/2014/main" id="{00000000-0008-0000-0400-00002E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110998</xdr:rowOff>
    </xdr:from>
    <xdr:to>
      <xdr:col>78</xdr:col>
      <xdr:colOff>69850</xdr:colOff>
      <xdr:row>36</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4782800" y="611174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36</xdr:row>
      <xdr:rowOff>35560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3893800" y="614375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36</xdr:row>
      <xdr:rowOff>12700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004800" y="61437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137922</xdr:rowOff>
    </xdr:from>
    <xdr:to>
      <xdr:col>82</xdr:col>
      <xdr:colOff>158750</xdr:colOff>
      <xdr:row>36</xdr:row>
      <xdr:rowOff>68072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64592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154449</xdr:rowOff>
    </xdr:from>
    <xdr:ext cx="762000" cy="259045"/>
    <xdr:sp macro="" textlink="">
      <xdr:nvSpPr>
        <xdr:cNvPr id="321" name="補助費等該当値テキスト">
          <a:extLst>
            <a:ext uri="{FF2B5EF4-FFF2-40B4-BE49-F238E27FC236}">
              <a16:creationId xmlns:a16="http://schemas.microsoft.com/office/drawing/2014/main" id="{00000000-0008-0000-0400-000041010000}"/>
            </a:ext>
          </a:extLst>
        </xdr:cNvPr>
        <xdr:cNvSpPr txBox="1"/>
      </xdr:nvSpPr>
      <xdr:spPr>
        <a:xfrm>
          <a:off x="16598900" y="598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60198</xdr:rowOff>
    </xdr:from>
    <xdr:to>
      <xdr:col>78</xdr:col>
      <xdr:colOff>120650</xdr:colOff>
      <xdr:row>35</xdr:row>
      <xdr:rowOff>161798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5621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525</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156210</xdr:rowOff>
    </xdr:from>
    <xdr:to>
      <xdr:col>74</xdr:col>
      <xdr:colOff>31750</xdr:colOff>
      <xdr:row>36</xdr:row>
      <xdr:rowOff>86360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4732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96537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401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公債費は、前年度比で</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％の増となった。これは令和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年度の借入に係る元金償還開始に伴い公債費が増加したことが考えられる。</a:t>
          </a:r>
        </a:p>
        <a:p>
          <a:r>
            <a:rPr kumimoji="1" lang="ja-JP" altLang="en-US" sz="1300">
              <a:latin typeface="ＭＳ Ｐゴシック" panose="020B0600070205080204" pitchFamily="50" charset="-128"/>
              <a:ea typeface="ＭＳ Ｐゴシック" panose="020B0600070205080204" pitchFamily="50" charset="-128"/>
            </a:rPr>
            <a:t>　公債費については、平成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年九州北部豪雨災害以降の度重なる災害復旧事業債の起債により増加傾向であり、令和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年豪雨災害の復旧事業債の償還金の影響により今後も増加が見込まれるため、起債の抑制を図ることに努める。</a:t>
          </a:r>
        </a:p>
      </xdr:txBody>
    </xdr:sp>
    <xdr:clientData/>
  </xdr:twoCellAnchor>
  <xdr:oneCellAnchor>
    <xdr:from>
      <xdr:col>3</xdr:col>
      <xdr:colOff>123825</xdr:colOff>
      <xdr:row>69</xdr:row>
      <xdr:rowOff>107950</xdr:rowOff>
    </xdr:from>
    <xdr:ext cx="298543" cy="225703"/>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7" name="公債費最小値テキスト">
          <a:extLst>
            <a:ext uri="{FF2B5EF4-FFF2-40B4-BE49-F238E27FC236}">
              <a16:creationId xmlns:a16="http://schemas.microsoft.com/office/drawing/2014/main" id="{00000000-0008-0000-0400-000065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59" name="公債費最大値テキスト">
          <a:extLst>
            <a:ext uri="{FF2B5EF4-FFF2-40B4-BE49-F238E27FC236}">
              <a16:creationId xmlns:a16="http://schemas.microsoft.com/office/drawing/2014/main" id="{00000000-0008-0000-0400-000067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165100</xdr:rowOff>
    </xdr:from>
    <xdr:to>
      <xdr:col>24</xdr:col>
      <xdr:colOff>25400</xdr:colOff>
      <xdr:row>78</xdr:row>
      <xdr:rowOff>50800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3987800" y="133667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73677</xdr:rowOff>
    </xdr:from>
    <xdr:ext cx="762000" cy="259045"/>
    <xdr:sp macro="" textlink="">
      <xdr:nvSpPr>
        <xdr:cNvPr id="362" name="公債費平均値テキスト">
          <a:extLst>
            <a:ext uri="{FF2B5EF4-FFF2-40B4-BE49-F238E27FC236}">
              <a16:creationId xmlns:a16="http://schemas.microsoft.com/office/drawing/2014/main" id="{00000000-0008-0000-0400-00006A010000}"/>
            </a:ext>
          </a:extLst>
        </xdr:cNvPr>
        <xdr:cNvSpPr txBox="1"/>
      </xdr:nvSpPr>
      <xdr:spPr>
        <a:xfrm>
          <a:off x="4914900" y="12932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35561</xdr:rowOff>
    </xdr:from>
    <xdr:to>
      <xdr:col>19</xdr:col>
      <xdr:colOff>187325</xdr:colOff>
      <xdr:row>77</xdr:row>
      <xdr:rowOff>165100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098800" y="13237211"/>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27957</xdr:rowOff>
    </xdr:from>
    <xdr:ext cx="7366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3606800" y="12886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104139</xdr:rowOff>
    </xdr:from>
    <xdr:to>
      <xdr:col>15</xdr:col>
      <xdr:colOff>98425</xdr:colOff>
      <xdr:row>77</xdr:row>
      <xdr:rowOff>35561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2209800" y="131343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104139</xdr:rowOff>
    </xdr:from>
    <xdr:to>
      <xdr:col>11</xdr:col>
      <xdr:colOff>9525</xdr:colOff>
      <xdr:row>76</xdr:row>
      <xdr:rowOff>138430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1320800" y="1313433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0</xdr:rowOff>
    </xdr:from>
    <xdr:to>
      <xdr:col>24</xdr:col>
      <xdr:colOff>76200</xdr:colOff>
      <xdr:row>78</xdr:row>
      <xdr:rowOff>101600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47752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143527</xdr:rowOff>
    </xdr:from>
    <xdr:ext cx="762000" cy="259045"/>
    <xdr:sp macro="" textlink="">
      <xdr:nvSpPr>
        <xdr:cNvPr id="381" name="公債費該当値テキスト">
          <a:extLst>
            <a:ext uri="{FF2B5EF4-FFF2-40B4-BE49-F238E27FC236}">
              <a16:creationId xmlns:a16="http://schemas.microsoft.com/office/drawing/2014/main" id="{00000000-0008-0000-0400-00007D010000}"/>
            </a:ext>
          </a:extLst>
        </xdr:cNvPr>
        <xdr:cNvSpPr txBox="1"/>
      </xdr:nvSpPr>
      <xdr:spPr>
        <a:xfrm>
          <a:off x="4914900" y="1334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114300</xdr:rowOff>
    </xdr:from>
    <xdr:to>
      <xdr:col>20</xdr:col>
      <xdr:colOff>38100</xdr:colOff>
      <xdr:row>78</xdr:row>
      <xdr:rowOff>44450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937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29227</xdr:rowOff>
    </xdr:from>
    <xdr:ext cx="7366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606800" y="1340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156211</xdr:rowOff>
    </xdr:from>
    <xdr:to>
      <xdr:col>15</xdr:col>
      <xdr:colOff>149225</xdr:colOff>
      <xdr:row>77</xdr:row>
      <xdr:rowOff>86361</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048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71138</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717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53339</xdr:rowOff>
    </xdr:from>
    <xdr:to>
      <xdr:col>11</xdr:col>
      <xdr:colOff>60325</xdr:colOff>
      <xdr:row>76</xdr:row>
      <xdr:rowOff>154939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2159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139716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87630</xdr:rowOff>
    </xdr:from>
    <xdr:to>
      <xdr:col>6</xdr:col>
      <xdr:colOff>171450</xdr:colOff>
      <xdr:row>77</xdr:row>
      <xdr:rowOff>17780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1270000" y="13117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2557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令和元年度から減少傾向に転じたが、令和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年度は増加している。　</a:t>
          </a:r>
        </a:p>
        <a:p>
          <a:r>
            <a:rPr kumimoji="1" lang="ja-JP" altLang="en-US" sz="1300">
              <a:latin typeface="ＭＳ Ｐゴシック" panose="020B0600070205080204" pitchFamily="50" charset="-128"/>
              <a:ea typeface="ＭＳ Ｐゴシック" panose="020B0600070205080204" pitchFamily="50" charset="-128"/>
            </a:rPr>
            <a:t>　要因として、人件費・補助費等の増によるものと考えられる。</a:t>
          </a: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6" name="公債費以外最小値テキスト">
          <a:extLst>
            <a:ext uri="{FF2B5EF4-FFF2-40B4-BE49-F238E27FC236}">
              <a16:creationId xmlns:a16="http://schemas.microsoft.com/office/drawing/2014/main" id="{00000000-0008-0000-0400-0000A0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18" name="公債費以外最大値テキスト">
          <a:extLst>
            <a:ext uri="{FF2B5EF4-FFF2-40B4-BE49-F238E27FC236}">
              <a16:creationId xmlns:a16="http://schemas.microsoft.com/office/drawing/2014/main" id="{00000000-0008-0000-0400-0000A2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77</xdr:row>
      <xdr:rowOff>33274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5671800" y="12969748"/>
          <a:ext cx="8382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1" name="公債費以外平均値テキスト">
          <a:extLst>
            <a:ext uri="{FF2B5EF4-FFF2-40B4-BE49-F238E27FC236}">
              <a16:creationId xmlns:a16="http://schemas.microsoft.com/office/drawing/2014/main" id="{00000000-0008-0000-0400-0000A5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110998</xdr:rowOff>
    </xdr:from>
    <xdr:to>
      <xdr:col>78</xdr:col>
      <xdr:colOff>69850</xdr:colOff>
      <xdr:row>76</xdr:row>
      <xdr:rowOff>3556</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4782800" y="129697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xdr:rowOff>
    </xdr:from>
    <xdr:to>
      <xdr:col>73</xdr:col>
      <xdr:colOff>180975</xdr:colOff>
      <xdr:row>76</xdr:row>
      <xdr:rowOff>67563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893800" y="13033756"/>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123714</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4401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77</xdr:row>
      <xdr:rowOff>88137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004800" y="13097763"/>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64592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170451</xdr:rowOff>
    </xdr:from>
    <xdr:ext cx="762000" cy="259045"/>
    <xdr:sp macro="" textlink="">
      <xdr:nvSpPr>
        <xdr:cNvPr id="440" name="公債費以外該当値テキスト">
          <a:extLst>
            <a:ext uri="{FF2B5EF4-FFF2-40B4-BE49-F238E27FC236}">
              <a16:creationId xmlns:a16="http://schemas.microsoft.com/office/drawing/2014/main" id="{00000000-0008-0000-0400-0000B8010000}"/>
            </a:ext>
          </a:extLst>
        </xdr:cNvPr>
        <xdr:cNvSpPr txBox="1"/>
      </xdr:nvSpPr>
      <xdr:spPr>
        <a:xfrm>
          <a:off x="16598900" y="13029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128541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81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37337</xdr:rowOff>
    </xdr:from>
    <xdr:to>
      <xdr:col>65</xdr:col>
      <xdr:colOff>53975</xdr:colOff>
      <xdr:row>77</xdr:row>
      <xdr:rowOff>138937</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2954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149114</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121776</xdr:rowOff>
    </xdr:from>
    <xdr:to>
      <xdr:col>29</xdr:col>
      <xdr:colOff>127000</xdr:colOff>
      <xdr:row>16</xdr:row>
      <xdr:rowOff>22770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741151"/>
          <a:ext cx="647700" cy="72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165667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5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22770</xdr:rowOff>
    </xdr:from>
    <xdr:to>
      <xdr:col>26</xdr:col>
      <xdr:colOff>50800</xdr:colOff>
      <xdr:row>16</xdr:row>
      <xdr:rowOff>86544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813595"/>
          <a:ext cx="698500" cy="63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154889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17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86544</xdr:rowOff>
    </xdr:from>
    <xdr:to>
      <xdr:col>22</xdr:col>
      <xdr:colOff>114300</xdr:colOff>
      <xdr:row>16</xdr:row>
      <xdr:rowOff>88687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877369"/>
          <a:ext cx="698500" cy="2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24078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157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88687</xdr:rowOff>
    </xdr:from>
    <xdr:to>
      <xdr:col>18</xdr:col>
      <xdr:colOff>177800</xdr:colOff>
      <xdr:row>16</xdr:row>
      <xdr:rowOff>96996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879512"/>
          <a:ext cx="698500" cy="8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44025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17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30206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63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70976</xdr:rowOff>
    </xdr:from>
    <xdr:to>
      <xdr:col>29</xdr:col>
      <xdr:colOff>177800</xdr:colOff>
      <xdr:row>16</xdr:row>
      <xdr:rowOff>1126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690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87503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53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143420</xdr:rowOff>
    </xdr:from>
    <xdr:to>
      <xdr:col>26</xdr:col>
      <xdr:colOff>101600</xdr:colOff>
      <xdr:row>16</xdr:row>
      <xdr:rowOff>73570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762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83747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5316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35744</xdr:rowOff>
    </xdr:from>
    <xdr:to>
      <xdr:col>22</xdr:col>
      <xdr:colOff>165100</xdr:colOff>
      <xdr:row>16</xdr:row>
      <xdr:rowOff>137344</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8265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147521</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595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37887</xdr:rowOff>
    </xdr:from>
    <xdr:to>
      <xdr:col>19</xdr:col>
      <xdr:colOff>38100</xdr:colOff>
      <xdr:row>16</xdr:row>
      <xdr:rowOff>139487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828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149664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59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46196</xdr:rowOff>
    </xdr:from>
    <xdr:to>
      <xdr:col>15</xdr:col>
      <xdr:colOff>101600</xdr:colOff>
      <xdr:row>16</xdr:row>
      <xdr:rowOff>147796</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837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157973</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605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34651</xdr:rowOff>
    </xdr:from>
    <xdr:to>
      <xdr:col>29</xdr:col>
      <xdr:colOff>127000</xdr:colOff>
      <xdr:row>36</xdr:row>
      <xdr:rowOff>66164</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987901"/>
          <a:ext cx="647700" cy="315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78018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31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66164</xdr:rowOff>
    </xdr:from>
    <xdr:to>
      <xdr:col>26</xdr:col>
      <xdr:colOff>50800</xdr:colOff>
      <xdr:row>36</xdr:row>
      <xdr:rowOff>138756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19414"/>
          <a:ext cx="698500" cy="72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138756</xdr:rowOff>
    </xdr:from>
    <xdr:to>
      <xdr:col>22</xdr:col>
      <xdr:colOff>114300</xdr:colOff>
      <xdr:row>36</xdr:row>
      <xdr:rowOff>147899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092006"/>
          <a:ext cx="698500" cy="9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147899</xdr:rowOff>
    </xdr:from>
    <xdr:to>
      <xdr:col>18</xdr:col>
      <xdr:colOff>177800</xdr:colOff>
      <xdr:row>37</xdr:row>
      <xdr:rowOff>3487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101149"/>
          <a:ext cx="698500" cy="27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326751</xdr:rowOff>
    </xdr:from>
    <xdr:to>
      <xdr:col>29</xdr:col>
      <xdr:colOff>177800</xdr:colOff>
      <xdr:row>36</xdr:row>
      <xdr:rowOff>85451</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937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171828</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82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15364</xdr:rowOff>
    </xdr:from>
    <xdr:to>
      <xdr:col>26</xdr:col>
      <xdr:colOff>101600</xdr:colOff>
      <xdr:row>36</xdr:row>
      <xdr:rowOff>116964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968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127141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737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87956</xdr:rowOff>
    </xdr:from>
    <xdr:to>
      <xdr:col>22</xdr:col>
      <xdr:colOff>165100</xdr:colOff>
      <xdr:row>37</xdr:row>
      <xdr:rowOff>18106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412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199733</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10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97099</xdr:rowOff>
    </xdr:from>
    <xdr:to>
      <xdr:col>19</xdr:col>
      <xdr:colOff>38100</xdr:colOff>
      <xdr:row>37</xdr:row>
      <xdr:rowOff>27249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50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208876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1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124137</xdr:rowOff>
    </xdr:from>
    <xdr:to>
      <xdr:col>15</xdr:col>
      <xdr:colOff>101600</xdr:colOff>
      <xdr:row>37</xdr:row>
      <xdr:rowOff>54287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773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235914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46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159554</xdr:rowOff>
    </xdr:from>
    <xdr:to>
      <xdr:col>24</xdr:col>
      <xdr:colOff>63500</xdr:colOff>
      <xdr:row>35</xdr:row>
      <xdr:rowOff>65382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988854"/>
          <a:ext cx="838200" cy="7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29351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01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65382</xdr:rowOff>
    </xdr:from>
    <xdr:to>
      <xdr:col>19</xdr:col>
      <xdr:colOff>177800</xdr:colOff>
      <xdr:row>35</xdr:row>
      <xdr:rowOff>108627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066132"/>
          <a:ext cx="889000" cy="4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15229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58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95262</xdr:rowOff>
    </xdr:from>
    <xdr:to>
      <xdr:col>15</xdr:col>
      <xdr:colOff>50800</xdr:colOff>
      <xdr:row>35</xdr:row>
      <xdr:rowOff>108627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096012"/>
          <a:ext cx="889000" cy="1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44170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87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93300</xdr:rowOff>
    </xdr:from>
    <xdr:to>
      <xdr:col>10</xdr:col>
      <xdr:colOff>114300</xdr:colOff>
      <xdr:row>35</xdr:row>
      <xdr:rowOff>95262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1130300" y="6094050"/>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58225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0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48805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108754</xdr:rowOff>
    </xdr:from>
    <xdr:to>
      <xdr:col>24</xdr:col>
      <xdr:colOff>114300</xdr:colOff>
      <xdr:row>35</xdr:row>
      <xdr:rowOff>38904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93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131631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789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14582</xdr:rowOff>
    </xdr:from>
    <xdr:to>
      <xdr:col>20</xdr:col>
      <xdr:colOff>38100</xdr:colOff>
      <xdr:row>35</xdr:row>
      <xdr:rowOff>116182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01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132709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79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57827</xdr:rowOff>
    </xdr:from>
    <xdr:to>
      <xdr:col>15</xdr:col>
      <xdr:colOff>101600</xdr:colOff>
      <xdr:row>35</xdr:row>
      <xdr:rowOff>159427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05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4504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833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44462</xdr:rowOff>
    </xdr:from>
    <xdr:to>
      <xdr:col>10</xdr:col>
      <xdr:colOff>165100</xdr:colOff>
      <xdr:row>35</xdr:row>
      <xdr:rowOff>146062</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045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162589</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820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42500</xdr:rowOff>
    </xdr:from>
    <xdr:to>
      <xdr:col>6</xdr:col>
      <xdr:colOff>38100</xdr:colOff>
      <xdr:row>35</xdr:row>
      <xdr:rowOff>144100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0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160627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818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95923</xdr:rowOff>
    </xdr:from>
    <xdr:to>
      <xdr:col>24</xdr:col>
      <xdr:colOff>63500</xdr:colOff>
      <xdr:row>54</xdr:row>
      <xdr:rowOff>623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182773"/>
          <a:ext cx="838200" cy="76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120209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1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623</xdr:rowOff>
    </xdr:from>
    <xdr:to>
      <xdr:col>19</xdr:col>
      <xdr:colOff>177800</xdr:colOff>
      <xdr:row>55</xdr:row>
      <xdr:rowOff>17647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258923"/>
          <a:ext cx="889000" cy="18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97187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9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17647</xdr:rowOff>
    </xdr:from>
    <xdr:to>
      <xdr:col>15</xdr:col>
      <xdr:colOff>50800</xdr:colOff>
      <xdr:row>55</xdr:row>
      <xdr:rowOff>23191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447397"/>
          <a:ext cx="889000" cy="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109218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81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23191</xdr:rowOff>
    </xdr:from>
    <xdr:to>
      <xdr:col>10</xdr:col>
      <xdr:colOff>114300</xdr:colOff>
      <xdr:row>55</xdr:row>
      <xdr:rowOff>142636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452941"/>
          <a:ext cx="889000" cy="11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123513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89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152768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2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45123</xdr:rowOff>
    </xdr:from>
    <xdr:to>
      <xdr:col>24</xdr:col>
      <xdr:colOff>114300</xdr:colOff>
      <xdr:row>53</xdr:row>
      <xdr:rowOff>146723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13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68000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98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121273</xdr:rowOff>
    </xdr:from>
    <xdr:to>
      <xdr:col>20</xdr:col>
      <xdr:colOff>38100</xdr:colOff>
      <xdr:row>54</xdr:row>
      <xdr:rowOff>51423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208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67950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898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138297</xdr:rowOff>
    </xdr:from>
    <xdr:to>
      <xdr:col>15</xdr:col>
      <xdr:colOff>101600</xdr:colOff>
      <xdr:row>55</xdr:row>
      <xdr:rowOff>68447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39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84974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17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143841</xdr:rowOff>
    </xdr:from>
    <xdr:to>
      <xdr:col>10</xdr:col>
      <xdr:colOff>165100</xdr:colOff>
      <xdr:row>55</xdr:row>
      <xdr:rowOff>73991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40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90518</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17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91836</xdr:rowOff>
    </xdr:from>
    <xdr:to>
      <xdr:col>6</xdr:col>
      <xdr:colOff>38100</xdr:colOff>
      <xdr:row>56</xdr:row>
      <xdr:rowOff>21986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52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38513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296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93650</xdr:rowOff>
    </xdr:from>
    <xdr:to>
      <xdr:col>24</xdr:col>
      <xdr:colOff>63500</xdr:colOff>
      <xdr:row>78</xdr:row>
      <xdr:rowOff>123588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66750"/>
          <a:ext cx="838200" cy="29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123205</xdr:rowOff>
    </xdr:from>
    <xdr:to>
      <xdr:col>19</xdr:col>
      <xdr:colOff>177800</xdr:colOff>
      <xdr:row>78</xdr:row>
      <xdr:rowOff>123588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96305"/>
          <a:ext cx="889000" cy="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123205</xdr:rowOff>
    </xdr:from>
    <xdr:to>
      <xdr:col>15</xdr:col>
      <xdr:colOff>50800</xdr:colOff>
      <xdr:row>78</xdr:row>
      <xdr:rowOff>135164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96305"/>
          <a:ext cx="889000" cy="1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134094</xdr:rowOff>
    </xdr:from>
    <xdr:to>
      <xdr:col>10</xdr:col>
      <xdr:colOff>114300</xdr:colOff>
      <xdr:row>78</xdr:row>
      <xdr:rowOff>135164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507194"/>
          <a:ext cx="889000" cy="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42850</xdr:rowOff>
    </xdr:from>
    <xdr:to>
      <xdr:col>24</xdr:col>
      <xdr:colOff>114300</xdr:colOff>
      <xdr:row>78</xdr:row>
      <xdr:rowOff>144450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129227</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3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72788</xdr:rowOff>
    </xdr:from>
    <xdr:to>
      <xdr:col>20</xdr:col>
      <xdr:colOff>38100</xdr:colOff>
      <xdr:row>79</xdr:row>
      <xdr:rowOff>2938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165515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72405</xdr:rowOff>
    </xdr:from>
    <xdr:to>
      <xdr:col>15</xdr:col>
      <xdr:colOff>101600</xdr:colOff>
      <xdr:row>79</xdr:row>
      <xdr:rowOff>2555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165132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3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84364</xdr:rowOff>
    </xdr:from>
    <xdr:to>
      <xdr:col>10</xdr:col>
      <xdr:colOff>165100</xdr:colOff>
      <xdr:row>79</xdr:row>
      <xdr:rowOff>14514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5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5641</xdr:rowOff>
    </xdr:from>
    <xdr:ext cx="378565"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830017" y="13550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83294</xdr:rowOff>
    </xdr:from>
    <xdr:to>
      <xdr:col>6</xdr:col>
      <xdr:colOff>38100</xdr:colOff>
      <xdr:row>79</xdr:row>
      <xdr:rowOff>13444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56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4571</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941017" y="13549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50654</xdr:rowOff>
    </xdr:from>
    <xdr:to>
      <xdr:col>24</xdr:col>
      <xdr:colOff>63500</xdr:colOff>
      <xdr:row>92</xdr:row>
      <xdr:rowOff>62999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824054"/>
          <a:ext cx="8382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62999</xdr:rowOff>
    </xdr:from>
    <xdr:to>
      <xdr:col>19</xdr:col>
      <xdr:colOff>177800</xdr:colOff>
      <xdr:row>93</xdr:row>
      <xdr:rowOff>120955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836399"/>
          <a:ext cx="889000" cy="22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93304</xdr:rowOff>
    </xdr:from>
    <xdr:to>
      <xdr:col>15</xdr:col>
      <xdr:colOff>50800</xdr:colOff>
      <xdr:row>93</xdr:row>
      <xdr:rowOff>120955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38154"/>
          <a:ext cx="889000" cy="27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93304</xdr:rowOff>
    </xdr:from>
    <xdr:to>
      <xdr:col>10</xdr:col>
      <xdr:colOff>114300</xdr:colOff>
      <xdr:row>95</xdr:row>
      <xdr:rowOff>166936</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38154"/>
          <a:ext cx="889000" cy="41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171304</xdr:rowOff>
    </xdr:from>
    <xdr:to>
      <xdr:col>24</xdr:col>
      <xdr:colOff>114300</xdr:colOff>
      <xdr:row>92</xdr:row>
      <xdr:rowOff>101454</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77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22731</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624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12199</xdr:rowOff>
    </xdr:from>
    <xdr:to>
      <xdr:col>20</xdr:col>
      <xdr:colOff>38100</xdr:colOff>
      <xdr:row>92</xdr:row>
      <xdr:rowOff>113799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78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130326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6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70155</xdr:rowOff>
    </xdr:from>
    <xdr:to>
      <xdr:col>15</xdr:col>
      <xdr:colOff>101600</xdr:colOff>
      <xdr:row>94</xdr:row>
      <xdr:rowOff>305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0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16832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790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42504</xdr:rowOff>
    </xdr:from>
    <xdr:to>
      <xdr:col>10</xdr:col>
      <xdr:colOff>165100</xdr:colOff>
      <xdr:row>93</xdr:row>
      <xdr:rowOff>144104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98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160631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76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116136</xdr:rowOff>
    </xdr:from>
    <xdr:to>
      <xdr:col>6</xdr:col>
      <xdr:colOff>38100</xdr:colOff>
      <xdr:row>96</xdr:row>
      <xdr:rowOff>46286</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40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62813</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17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133238</xdr:rowOff>
    </xdr:from>
    <xdr:to>
      <xdr:col>55</xdr:col>
      <xdr:colOff>0</xdr:colOff>
      <xdr:row>35</xdr:row>
      <xdr:rowOff>156765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33988"/>
          <a:ext cx="8382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156765</xdr:rowOff>
    </xdr:from>
    <xdr:to>
      <xdr:col>50</xdr:col>
      <xdr:colOff>114300</xdr:colOff>
      <xdr:row>36</xdr:row>
      <xdr:rowOff>37655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57515"/>
          <a:ext cx="889000" cy="52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80195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5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37655</xdr:rowOff>
    </xdr:from>
    <xdr:to>
      <xdr:col>45</xdr:col>
      <xdr:colOff>177800</xdr:colOff>
      <xdr:row>36</xdr:row>
      <xdr:rowOff>53221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09855"/>
          <a:ext cx="889000" cy="1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87606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132920</xdr:rowOff>
    </xdr:from>
    <xdr:to>
      <xdr:col>41</xdr:col>
      <xdr:colOff>50800</xdr:colOff>
      <xdr:row>36</xdr:row>
      <xdr:rowOff>53221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62220"/>
          <a:ext cx="889000" cy="26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129550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40819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82438</xdr:rowOff>
    </xdr:from>
    <xdr:to>
      <xdr:col>55</xdr:col>
      <xdr:colOff>50800</xdr:colOff>
      <xdr:row>36</xdr:row>
      <xdr:rowOff>12588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83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60865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6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105965</xdr:rowOff>
    </xdr:from>
    <xdr:to>
      <xdr:col>50</xdr:col>
      <xdr:colOff>165100</xdr:colOff>
      <xdr:row>36</xdr:row>
      <xdr:rowOff>36115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0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52642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88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158305</xdr:rowOff>
    </xdr:from>
    <xdr:to>
      <xdr:col>46</xdr:col>
      <xdr:colOff>38100</xdr:colOff>
      <xdr:row>36</xdr:row>
      <xdr:rowOff>88455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5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104982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34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2421</xdr:rowOff>
    </xdr:from>
    <xdr:to>
      <xdr:col>41</xdr:col>
      <xdr:colOff>101600</xdr:colOff>
      <xdr:row>36</xdr:row>
      <xdr:rowOff>104021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7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120548</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49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82120</xdr:rowOff>
    </xdr:from>
    <xdr:to>
      <xdr:col>36</xdr:col>
      <xdr:colOff>165100</xdr:colOff>
      <xdr:row>35</xdr:row>
      <xdr:rowOff>12270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1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28797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86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78489</xdr:rowOff>
    </xdr:from>
    <xdr:to>
      <xdr:col>55</xdr:col>
      <xdr:colOff>0</xdr:colOff>
      <xdr:row>58</xdr:row>
      <xdr:rowOff>131275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22589"/>
          <a:ext cx="838200" cy="5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43641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987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66682</xdr:rowOff>
    </xdr:from>
    <xdr:to>
      <xdr:col>50</xdr:col>
      <xdr:colOff>114300</xdr:colOff>
      <xdr:row>58</xdr:row>
      <xdr:rowOff>131275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10782"/>
          <a:ext cx="889000" cy="6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66682</xdr:rowOff>
    </xdr:from>
    <xdr:to>
      <xdr:col>45</xdr:col>
      <xdr:colOff>177800</xdr:colOff>
      <xdr:row>58</xdr:row>
      <xdr:rowOff>130713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10782"/>
          <a:ext cx="889000" cy="6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151840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1009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63093</xdr:rowOff>
    </xdr:from>
    <xdr:to>
      <xdr:col>41</xdr:col>
      <xdr:colOff>50800</xdr:colOff>
      <xdr:row>58</xdr:row>
      <xdr:rowOff>130713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007193"/>
          <a:ext cx="889000" cy="6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157390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10101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27689</xdr:rowOff>
    </xdr:from>
    <xdr:to>
      <xdr:col>55</xdr:col>
      <xdr:colOff>50800</xdr:colOff>
      <xdr:row>58</xdr:row>
      <xdr:rowOff>129289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7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158516</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759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80475</xdr:rowOff>
    </xdr:from>
    <xdr:to>
      <xdr:col>50</xdr:col>
      <xdr:colOff>165100</xdr:colOff>
      <xdr:row>59</xdr:row>
      <xdr:rowOff>10625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2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1752</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17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15882</xdr:rowOff>
    </xdr:from>
    <xdr:to>
      <xdr:col>46</xdr:col>
      <xdr:colOff>38100</xdr:colOff>
      <xdr:row>58</xdr:row>
      <xdr:rowOff>117482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5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134009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973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79913</xdr:rowOff>
    </xdr:from>
    <xdr:to>
      <xdr:col>41</xdr:col>
      <xdr:colOff>101600</xdr:colOff>
      <xdr:row>59</xdr:row>
      <xdr:rowOff>10063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2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1190</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61795" y="1011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12293</xdr:rowOff>
    </xdr:from>
    <xdr:to>
      <xdr:col>36</xdr:col>
      <xdr:colOff>165100</xdr:colOff>
      <xdr:row>58</xdr:row>
      <xdr:rowOff>113893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130420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973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92385</xdr:rowOff>
    </xdr:from>
    <xdr:to>
      <xdr:col>55</xdr:col>
      <xdr:colOff>0</xdr:colOff>
      <xdr:row>77</xdr:row>
      <xdr:rowOff>144366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122585"/>
          <a:ext cx="838200" cy="2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46435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248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99327</xdr:rowOff>
    </xdr:from>
    <xdr:to>
      <xdr:col>50</xdr:col>
      <xdr:colOff>114300</xdr:colOff>
      <xdr:row>77</xdr:row>
      <xdr:rowOff>144366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2958077"/>
          <a:ext cx="889000" cy="38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99327</xdr:rowOff>
    </xdr:from>
    <xdr:to>
      <xdr:col>45</xdr:col>
      <xdr:colOff>177800</xdr:colOff>
      <xdr:row>78</xdr:row>
      <xdr:rowOff>7855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2958077"/>
          <a:ext cx="889000" cy="42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77</xdr:row>
      <xdr:rowOff>102554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3304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58937</xdr:rowOff>
    </xdr:from>
    <xdr:to>
      <xdr:col>41</xdr:col>
      <xdr:colOff>50800</xdr:colOff>
      <xdr:row>78</xdr:row>
      <xdr:rowOff>7855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260587"/>
          <a:ext cx="889000" cy="12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7779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8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41585</xdr:rowOff>
    </xdr:from>
    <xdr:to>
      <xdr:col>55</xdr:col>
      <xdr:colOff>50800</xdr:colOff>
      <xdr:row>76</xdr:row>
      <xdr:rowOff>143185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0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64461</xdr:rowOff>
    </xdr:from>
    <xdr:ext cx="599010"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92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93566</xdr:rowOff>
    </xdr:from>
    <xdr:to>
      <xdr:col>50</xdr:col>
      <xdr:colOff>165100</xdr:colOff>
      <xdr:row>78</xdr:row>
      <xdr:rowOff>23716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29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14843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3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48527</xdr:rowOff>
    </xdr:from>
    <xdr:to>
      <xdr:col>46</xdr:col>
      <xdr:colOff>38100</xdr:colOff>
      <xdr:row>75</xdr:row>
      <xdr:rowOff>150127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290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166654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50795" y="12682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128505</xdr:rowOff>
    </xdr:from>
    <xdr:to>
      <xdr:col>41</xdr:col>
      <xdr:colOff>101600</xdr:colOff>
      <xdr:row>78</xdr:row>
      <xdr:rowOff>58655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3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49782</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4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8137</xdr:rowOff>
    </xdr:from>
    <xdr:to>
      <xdr:col>36</xdr:col>
      <xdr:colOff>165100</xdr:colOff>
      <xdr:row>77</xdr:row>
      <xdr:rowOff>109737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209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126264</xdr:rowOff>
    </xdr:from>
    <xdr:ext cx="59901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672795" y="1298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49617</xdr:rowOff>
    </xdr:from>
    <xdr:to>
      <xdr:col>55</xdr:col>
      <xdr:colOff>0</xdr:colOff>
      <xdr:row>96</xdr:row>
      <xdr:rowOff>144475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508817"/>
          <a:ext cx="838200" cy="9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85709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4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144475</xdr:rowOff>
    </xdr:from>
    <xdr:to>
      <xdr:col>50</xdr:col>
      <xdr:colOff>114300</xdr:colOff>
      <xdr:row>96</xdr:row>
      <xdr:rowOff>152938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03675"/>
          <a:ext cx="889000" cy="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138495</xdr:rowOff>
    </xdr:from>
    <xdr:to>
      <xdr:col>45</xdr:col>
      <xdr:colOff>177800</xdr:colOff>
      <xdr:row>96</xdr:row>
      <xdr:rowOff>152938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597695"/>
          <a:ext cx="889000" cy="14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57314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68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18686</xdr:rowOff>
    </xdr:from>
    <xdr:to>
      <xdr:col>41</xdr:col>
      <xdr:colOff>50800</xdr:colOff>
      <xdr:row>96</xdr:row>
      <xdr:rowOff>138495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306436"/>
          <a:ext cx="889000" cy="29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160720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61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170267</xdr:rowOff>
    </xdr:from>
    <xdr:to>
      <xdr:col>55</xdr:col>
      <xdr:colOff>50800</xdr:colOff>
      <xdr:row>96</xdr:row>
      <xdr:rowOff>100417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58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21694</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309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93675</xdr:rowOff>
    </xdr:from>
    <xdr:to>
      <xdr:col>50</xdr:col>
      <xdr:colOff>165100</xdr:colOff>
      <xdr:row>97</xdr:row>
      <xdr:rowOff>23825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5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14952</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64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102138</xdr:rowOff>
    </xdr:from>
    <xdr:to>
      <xdr:col>46</xdr:col>
      <xdr:colOff>38100</xdr:colOff>
      <xdr:row>97</xdr:row>
      <xdr:rowOff>32288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56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48815</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33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87695</xdr:rowOff>
    </xdr:from>
    <xdr:to>
      <xdr:col>41</xdr:col>
      <xdr:colOff>101600</xdr:colOff>
      <xdr:row>97</xdr:row>
      <xdr:rowOff>17845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54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8972</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61795" y="1663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139336</xdr:rowOff>
    </xdr:from>
    <xdr:to>
      <xdr:col>36</xdr:col>
      <xdr:colOff>165100</xdr:colOff>
      <xdr:row>95</xdr:row>
      <xdr:rowOff>69486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25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86013</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672795" y="1603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103930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933230"/>
          <a:ext cx="1269" cy="79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50607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70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103930</xdr:rowOff>
    </xdr:from>
    <xdr:to>
      <xdr:col>86</xdr:col>
      <xdr:colOff>25400</xdr:colOff>
      <xdr:row>34</xdr:row>
      <xdr:rowOff>103930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93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133490</xdr:rowOff>
    </xdr:from>
    <xdr:to>
      <xdr:col>85</xdr:col>
      <xdr:colOff>127000</xdr:colOff>
      <xdr:row>35</xdr:row>
      <xdr:rowOff>80885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5962790"/>
          <a:ext cx="838200" cy="11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81697</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5967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103270</xdr:rowOff>
    </xdr:from>
    <xdr:to>
      <xdr:col>85</xdr:col>
      <xdr:colOff>177800</xdr:colOff>
      <xdr:row>39</xdr:row>
      <xdr:rowOff>33420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618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80885</xdr:rowOff>
    </xdr:from>
    <xdr:to>
      <xdr:col>81</xdr:col>
      <xdr:colOff>50800</xdr:colOff>
      <xdr:row>37</xdr:row>
      <xdr:rowOff>116398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081635"/>
          <a:ext cx="889000" cy="37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91891</xdr:rowOff>
    </xdr:from>
    <xdr:to>
      <xdr:col>81</xdr:col>
      <xdr:colOff>101600</xdr:colOff>
      <xdr:row>39</xdr:row>
      <xdr:rowOff>22041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6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13168</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69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160825</xdr:rowOff>
    </xdr:from>
    <xdr:to>
      <xdr:col>76</xdr:col>
      <xdr:colOff>114300</xdr:colOff>
      <xdr:row>37</xdr:row>
      <xdr:rowOff>116398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5990125"/>
          <a:ext cx="889000" cy="46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102589</xdr:rowOff>
    </xdr:from>
    <xdr:to>
      <xdr:col>76</xdr:col>
      <xdr:colOff>165100</xdr:colOff>
      <xdr:row>39</xdr:row>
      <xdr:rowOff>32739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6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23866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71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97266</xdr:rowOff>
    </xdr:from>
    <xdr:to>
      <xdr:col>71</xdr:col>
      <xdr:colOff>177800</xdr:colOff>
      <xdr:row>34</xdr:row>
      <xdr:rowOff>160825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5412216"/>
          <a:ext cx="889000" cy="57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103201</xdr:rowOff>
    </xdr:from>
    <xdr:to>
      <xdr:col>72</xdr:col>
      <xdr:colOff>38100</xdr:colOff>
      <xdr:row>39</xdr:row>
      <xdr:rowOff>33351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618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24478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71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104731</xdr:rowOff>
    </xdr:from>
    <xdr:to>
      <xdr:col>67</xdr:col>
      <xdr:colOff>101600</xdr:colOff>
      <xdr:row>39</xdr:row>
      <xdr:rowOff>34881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26008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82690</xdr:rowOff>
    </xdr:from>
    <xdr:to>
      <xdr:col>85</xdr:col>
      <xdr:colOff>177800</xdr:colOff>
      <xdr:row>35</xdr:row>
      <xdr:rowOff>12840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591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6157</xdr:rowOff>
    </xdr:from>
    <xdr:ext cx="599010"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5835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30085</xdr:rowOff>
    </xdr:from>
    <xdr:to>
      <xdr:col>81</xdr:col>
      <xdr:colOff>101600</xdr:colOff>
      <xdr:row>35</xdr:row>
      <xdr:rowOff>131685</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03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33</xdr:row>
      <xdr:rowOff>148212</xdr:rowOff>
    </xdr:from>
    <xdr:ext cx="59901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181795" y="5806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65598</xdr:rowOff>
    </xdr:from>
    <xdr:to>
      <xdr:col>76</xdr:col>
      <xdr:colOff>165100</xdr:colOff>
      <xdr:row>37</xdr:row>
      <xdr:rowOff>167198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0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36</xdr:row>
      <xdr:rowOff>12275</xdr:rowOff>
    </xdr:from>
    <xdr:ext cx="59901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292795" y="618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110025</xdr:rowOff>
    </xdr:from>
    <xdr:to>
      <xdr:col>72</xdr:col>
      <xdr:colOff>38100</xdr:colOff>
      <xdr:row>35</xdr:row>
      <xdr:rowOff>40175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59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33</xdr:row>
      <xdr:rowOff>56702</xdr:rowOff>
    </xdr:from>
    <xdr:ext cx="59901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03795" y="571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46466</xdr:rowOff>
    </xdr:from>
    <xdr:to>
      <xdr:col>67</xdr:col>
      <xdr:colOff>101600</xdr:colOff>
      <xdr:row>31</xdr:row>
      <xdr:rowOff>148066</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536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164593</xdr:rowOff>
    </xdr:from>
    <xdr:ext cx="59901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14795" y="5136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90313</xdr:rowOff>
    </xdr:from>
    <xdr:to>
      <xdr:col>85</xdr:col>
      <xdr:colOff>127000</xdr:colOff>
      <xdr:row>75</xdr:row>
      <xdr:rowOff>163266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2949063"/>
          <a:ext cx="838200" cy="72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71778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3101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163266</xdr:rowOff>
    </xdr:from>
    <xdr:to>
      <xdr:col>81</xdr:col>
      <xdr:colOff>50800</xdr:colOff>
      <xdr:row>76</xdr:row>
      <xdr:rowOff>96492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022016"/>
          <a:ext cx="889000" cy="10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3458</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320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96492</xdr:rowOff>
    </xdr:from>
    <xdr:to>
      <xdr:col>76</xdr:col>
      <xdr:colOff>114300</xdr:colOff>
      <xdr:row>76</xdr:row>
      <xdr:rowOff>158392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126692"/>
          <a:ext cx="889000" cy="6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60972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3262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158392</xdr:rowOff>
    </xdr:from>
    <xdr:to>
      <xdr:col>71</xdr:col>
      <xdr:colOff>177800</xdr:colOff>
      <xdr:row>77</xdr:row>
      <xdr:rowOff>5155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188592"/>
          <a:ext cx="889000" cy="1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65067</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326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71691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327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39513</xdr:rowOff>
    </xdr:from>
    <xdr:to>
      <xdr:col>85</xdr:col>
      <xdr:colOff>177800</xdr:colOff>
      <xdr:row>75</xdr:row>
      <xdr:rowOff>141113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289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62390</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274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112466</xdr:rowOff>
    </xdr:from>
    <xdr:to>
      <xdr:col>81</xdr:col>
      <xdr:colOff>101600</xdr:colOff>
      <xdr:row>76</xdr:row>
      <xdr:rowOff>42616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97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59143</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746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45692</xdr:rowOff>
    </xdr:from>
    <xdr:to>
      <xdr:col>76</xdr:col>
      <xdr:colOff>165100</xdr:colOff>
      <xdr:row>76</xdr:row>
      <xdr:rowOff>147292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07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163820</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285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107592</xdr:rowOff>
    </xdr:from>
    <xdr:to>
      <xdr:col>72</xdr:col>
      <xdr:colOff>38100</xdr:colOff>
      <xdr:row>77</xdr:row>
      <xdr:rowOff>37742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13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54270</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2913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125805</xdr:rowOff>
    </xdr:from>
    <xdr:to>
      <xdr:col>67</xdr:col>
      <xdr:colOff>101600</xdr:colOff>
      <xdr:row>77</xdr:row>
      <xdr:rowOff>55955</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15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72482</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2931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58339</xdr:rowOff>
    </xdr:from>
    <xdr:to>
      <xdr:col>85</xdr:col>
      <xdr:colOff>127000</xdr:colOff>
      <xdr:row>97</xdr:row>
      <xdr:rowOff>29992</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517539"/>
          <a:ext cx="838200" cy="14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18145</xdr:rowOff>
    </xdr:from>
    <xdr:to>
      <xdr:col>81</xdr:col>
      <xdr:colOff>50800</xdr:colOff>
      <xdr:row>96</xdr:row>
      <xdr:rowOff>58339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134445"/>
          <a:ext cx="889000" cy="38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18145</xdr:rowOff>
    </xdr:from>
    <xdr:to>
      <xdr:col>76</xdr:col>
      <xdr:colOff>114300</xdr:colOff>
      <xdr:row>95</xdr:row>
      <xdr:rowOff>108438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134445"/>
          <a:ext cx="889000" cy="26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113113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572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108438</xdr:rowOff>
    </xdr:from>
    <xdr:to>
      <xdr:col>71</xdr:col>
      <xdr:colOff>177800</xdr:colOff>
      <xdr:row>96</xdr:row>
      <xdr:rowOff>110910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396188"/>
          <a:ext cx="889000" cy="17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44865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504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87718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718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150642</xdr:rowOff>
    </xdr:from>
    <xdr:to>
      <xdr:col>85</xdr:col>
      <xdr:colOff>177800</xdr:colOff>
      <xdr:row>97</xdr:row>
      <xdr:rowOff>80792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0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2069</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61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7539</xdr:rowOff>
    </xdr:from>
    <xdr:to>
      <xdr:col>81</xdr:col>
      <xdr:colOff>101600</xdr:colOff>
      <xdr:row>96</xdr:row>
      <xdr:rowOff>109139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4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125666</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2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138795</xdr:rowOff>
    </xdr:from>
    <xdr:to>
      <xdr:col>76</xdr:col>
      <xdr:colOff>165100</xdr:colOff>
      <xdr:row>94</xdr:row>
      <xdr:rowOff>68945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0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85472</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585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57638</xdr:rowOff>
    </xdr:from>
    <xdr:to>
      <xdr:col>72</xdr:col>
      <xdr:colOff>38100</xdr:colOff>
      <xdr:row>95</xdr:row>
      <xdr:rowOff>159238</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34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4315</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12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60110</xdr:rowOff>
    </xdr:from>
    <xdr:to>
      <xdr:col>67</xdr:col>
      <xdr:colOff>101600</xdr:colOff>
      <xdr:row>96</xdr:row>
      <xdr:rowOff>161710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519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6787</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14795" y="16294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29123</xdr:rowOff>
    </xdr:from>
    <xdr:to>
      <xdr:col>116</xdr:col>
      <xdr:colOff>63500</xdr:colOff>
      <xdr:row>73</xdr:row>
      <xdr:rowOff>64915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544973"/>
          <a:ext cx="838200" cy="35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119873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7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166729</xdr:rowOff>
    </xdr:from>
    <xdr:to>
      <xdr:col>111</xdr:col>
      <xdr:colOff>177800</xdr:colOff>
      <xdr:row>73</xdr:row>
      <xdr:rowOff>29123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511129"/>
          <a:ext cx="889000" cy="3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93163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26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166729</xdr:rowOff>
    </xdr:from>
    <xdr:to>
      <xdr:col>107</xdr:col>
      <xdr:colOff>50800</xdr:colOff>
      <xdr:row>73</xdr:row>
      <xdr:rowOff>122217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511129"/>
          <a:ext cx="889000" cy="12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167459</xdr:rowOff>
    </xdr:from>
    <xdr:to>
      <xdr:col>102</xdr:col>
      <xdr:colOff>114300</xdr:colOff>
      <xdr:row>73</xdr:row>
      <xdr:rowOff>122217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656300" y="12511859"/>
          <a:ext cx="889000" cy="12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14115</xdr:rowOff>
    </xdr:from>
    <xdr:to>
      <xdr:col>116</xdr:col>
      <xdr:colOff>114300</xdr:colOff>
      <xdr:row>73</xdr:row>
      <xdr:rowOff>115715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52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36992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38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149773</xdr:rowOff>
    </xdr:from>
    <xdr:to>
      <xdr:col>112</xdr:col>
      <xdr:colOff>38100</xdr:colOff>
      <xdr:row>73</xdr:row>
      <xdr:rowOff>79923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49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71050</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58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115929</xdr:rowOff>
    </xdr:from>
    <xdr:to>
      <xdr:col>107</xdr:col>
      <xdr:colOff>101600</xdr:colOff>
      <xdr:row>73</xdr:row>
      <xdr:rowOff>46079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46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37206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55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71417</xdr:rowOff>
    </xdr:from>
    <xdr:to>
      <xdr:col>102</xdr:col>
      <xdr:colOff>165100</xdr:colOff>
      <xdr:row>74</xdr:row>
      <xdr:rowOff>1567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58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164144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7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116659</xdr:rowOff>
    </xdr:from>
    <xdr:to>
      <xdr:col>98</xdr:col>
      <xdr:colOff>38100</xdr:colOff>
      <xdr:row>73</xdr:row>
      <xdr:rowOff>46809</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46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37936</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55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2,630</a:t>
          </a:r>
          <a:r>
            <a:rPr kumimoji="1" lang="ja-JP" altLang="en-US" sz="1300">
              <a:latin typeface="ＭＳ Ｐゴシック" panose="020B0600070205080204" pitchFamily="50" charset="-128"/>
              <a:ea typeface="ＭＳ Ｐゴシック" panose="020B0600070205080204" pitchFamily="50" charset="-128"/>
            </a:rPr>
            <a:t>千円となっている。</a:t>
          </a:r>
        </a:p>
        <a:p>
          <a:r>
            <a:rPr kumimoji="1" lang="ja-JP" altLang="en-US" sz="1300">
              <a:latin typeface="ＭＳ Ｐゴシック" panose="020B0600070205080204" pitchFamily="50" charset="-128"/>
              <a:ea typeface="ＭＳ Ｐゴシック" panose="020B0600070205080204" pitchFamily="50" charset="-128"/>
            </a:rPr>
            <a:t>　主な構成項目の一つである人件費については住民一人あたり</a:t>
          </a:r>
          <a:r>
            <a:rPr kumimoji="1" lang="en-US" altLang="ja-JP" sz="1300">
              <a:latin typeface="ＭＳ Ｐゴシック" panose="020B0600070205080204" pitchFamily="50" charset="-128"/>
              <a:ea typeface="ＭＳ Ｐゴシック" panose="020B0600070205080204" pitchFamily="50" charset="-128"/>
            </a:rPr>
            <a:t>389</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千円増）となっている。人件費については人口が年々減少していることが影響を及ぼしている（人口の規模に対して減少の影響を大きく受けるため）。</a:t>
          </a:r>
        </a:p>
        <a:p>
          <a:r>
            <a:rPr kumimoji="1" lang="ja-JP" altLang="en-US" sz="1300">
              <a:latin typeface="ＭＳ Ｐゴシック" panose="020B0600070205080204" pitchFamily="50" charset="-128"/>
              <a:ea typeface="ＭＳ Ｐゴシック" panose="020B0600070205080204" pitchFamily="50" charset="-128"/>
            </a:rPr>
            <a:t>　災害復旧事業費については、住民一人あたり</a:t>
          </a:r>
          <a:r>
            <a:rPr kumimoji="1" lang="en-US" altLang="ja-JP" sz="1300">
              <a:latin typeface="ＭＳ Ｐゴシック" panose="020B0600070205080204" pitchFamily="50" charset="-128"/>
              <a:ea typeface="ＭＳ Ｐゴシック" panose="020B0600070205080204" pitchFamily="50" charset="-128"/>
            </a:rPr>
            <a:t>403</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62</a:t>
          </a:r>
          <a:r>
            <a:rPr kumimoji="1" lang="ja-JP" altLang="en-US" sz="1300">
              <a:latin typeface="ＭＳ Ｐゴシック" panose="020B0600070205080204" pitchFamily="50" charset="-128"/>
              <a:ea typeface="ＭＳ Ｐゴシック" panose="020B0600070205080204" pitchFamily="50" charset="-128"/>
            </a:rPr>
            <a:t>千円増）となっている。</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発生災害による災害復旧事業が収束していたところへ、</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年度発生の豪雨災害により、前年度に引き続き災害復旧事業費がかさんだことが一因としてある。</a:t>
          </a:r>
        </a:p>
        <a:p>
          <a:r>
            <a:rPr kumimoji="1" lang="ja-JP" altLang="en-US" sz="1300">
              <a:latin typeface="ＭＳ Ｐゴシック" panose="020B0600070205080204" pitchFamily="50" charset="-128"/>
              <a:ea typeface="ＭＳ Ｐゴシック" panose="020B0600070205080204" pitchFamily="50" charset="-128"/>
            </a:rPr>
            <a:t>　物件費については、住民一人あたり</a:t>
          </a:r>
          <a:r>
            <a:rPr kumimoji="1" lang="en-US" altLang="ja-JP" sz="1300">
              <a:latin typeface="ＭＳ Ｐゴシック" panose="020B0600070205080204" pitchFamily="50" charset="-128"/>
              <a:ea typeface="ＭＳ Ｐゴシック" panose="020B0600070205080204" pitchFamily="50" charset="-128"/>
            </a:rPr>
            <a:t>631</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千円増）となっている。これは、</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推進拠点施設や宿泊施設等、新規にオープンした施設の運営経費による増加が一因として考えられるまた、扶助費については住民一人あたり</a:t>
          </a:r>
          <a:r>
            <a:rPr kumimoji="1" lang="en-US" altLang="ja-JP" sz="1300">
              <a:latin typeface="ＭＳ Ｐゴシック" panose="020B0600070205080204" pitchFamily="50" charset="-128"/>
              <a:ea typeface="ＭＳ Ｐゴシック" panose="020B0600070205080204" pitchFamily="50" charset="-128"/>
            </a:rPr>
            <a:t>144</a:t>
          </a:r>
          <a:r>
            <a:rPr kumimoji="1" lang="ja-JP" altLang="en-US" sz="1300">
              <a:latin typeface="ＭＳ Ｐゴシック" panose="020B0600070205080204" pitchFamily="50" charset="-128"/>
              <a:ea typeface="ＭＳ Ｐゴシック" panose="020B0600070205080204" pitchFamily="50" charset="-128"/>
            </a:rPr>
            <a:t>千円であり、前年度比</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千円と微増となっている。公債費については</a:t>
          </a:r>
          <a:r>
            <a:rPr kumimoji="1" lang="en-US" altLang="ja-JP" sz="1300">
              <a:latin typeface="ＭＳ Ｐゴシック" panose="020B0600070205080204" pitchFamily="50" charset="-128"/>
              <a:ea typeface="ＭＳ Ｐゴシック" panose="020B0600070205080204" pitchFamily="50" charset="-128"/>
            </a:rPr>
            <a:t>246</a:t>
          </a:r>
          <a:r>
            <a:rPr kumimoji="1" lang="ja-JP" altLang="en-US" sz="1300">
              <a:latin typeface="ＭＳ Ｐゴシック" panose="020B0600070205080204" pitchFamily="50" charset="-128"/>
              <a:ea typeface="ＭＳ Ｐゴシック" panose="020B0600070205080204" pitchFamily="50" charset="-128"/>
            </a:rPr>
            <a:t>千円（前年度比</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千円増）となり、令和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年度の借入に係る元金償還開始に伴い公債費が増加したことが考えられる。実質公債費比率は、平成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年九州北部豪雨災害以降の度重なる災害復旧事業債の起債により増加傾向であり、令和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年豪雨災害の復旧事業債の償還金の影響により今後も増加が見込まれるため、起債の抑制を図っていく。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114577</xdr:rowOff>
    </xdr:from>
    <xdr:to>
      <xdr:col>24</xdr:col>
      <xdr:colOff>63500</xdr:colOff>
      <xdr:row>34</xdr:row>
      <xdr:rowOff>135699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5943877"/>
          <a:ext cx="838200" cy="2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135699</xdr:rowOff>
    </xdr:from>
    <xdr:to>
      <xdr:col>19</xdr:col>
      <xdr:colOff>177800</xdr:colOff>
      <xdr:row>35</xdr:row>
      <xdr:rowOff>29332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5964999"/>
          <a:ext cx="889000" cy="6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15844</xdr:rowOff>
    </xdr:from>
    <xdr:to>
      <xdr:col>15</xdr:col>
      <xdr:colOff>50800</xdr:colOff>
      <xdr:row>35</xdr:row>
      <xdr:rowOff>29332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016594"/>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15844</xdr:rowOff>
    </xdr:from>
    <xdr:to>
      <xdr:col>10</xdr:col>
      <xdr:colOff>114300</xdr:colOff>
      <xdr:row>35</xdr:row>
      <xdr:rowOff>48260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016594"/>
          <a:ext cx="889000" cy="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149417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32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63777</xdr:rowOff>
    </xdr:from>
    <xdr:to>
      <xdr:col>24</xdr:col>
      <xdr:colOff>114300</xdr:colOff>
      <xdr:row>34</xdr:row>
      <xdr:rowOff>165377</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589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86654</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574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84899</xdr:rowOff>
    </xdr:from>
    <xdr:to>
      <xdr:col>20</xdr:col>
      <xdr:colOff>38100</xdr:colOff>
      <xdr:row>35</xdr:row>
      <xdr:rowOff>15049</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591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31576</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689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149982</xdr:rowOff>
    </xdr:from>
    <xdr:to>
      <xdr:col>15</xdr:col>
      <xdr:colOff>101600</xdr:colOff>
      <xdr:row>35</xdr:row>
      <xdr:rowOff>80132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597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96659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75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136494</xdr:rowOff>
    </xdr:from>
    <xdr:to>
      <xdr:col>10</xdr:col>
      <xdr:colOff>165100</xdr:colOff>
      <xdr:row>35</xdr:row>
      <xdr:rowOff>66644</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59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83171</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74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168910</xdr:rowOff>
    </xdr:from>
    <xdr:to>
      <xdr:col>6</xdr:col>
      <xdr:colOff>38100</xdr:colOff>
      <xdr:row>35</xdr:row>
      <xdr:rowOff>99060</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599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115587</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577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61886</xdr:rowOff>
    </xdr:from>
    <xdr:to>
      <xdr:col>24</xdr:col>
      <xdr:colOff>63500</xdr:colOff>
      <xdr:row>56</xdr:row>
      <xdr:rowOff>78440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663086"/>
          <a:ext cx="838200" cy="1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146083</xdr:rowOff>
    </xdr:from>
    <xdr:to>
      <xdr:col>19</xdr:col>
      <xdr:colOff>177800</xdr:colOff>
      <xdr:row>56</xdr:row>
      <xdr:rowOff>78440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404383"/>
          <a:ext cx="889000" cy="27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30812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74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146083</xdr:rowOff>
    </xdr:from>
    <xdr:to>
      <xdr:col>15</xdr:col>
      <xdr:colOff>50800</xdr:colOff>
      <xdr:row>56</xdr:row>
      <xdr:rowOff>80235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404383"/>
          <a:ext cx="889000" cy="277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143761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6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34179</xdr:rowOff>
    </xdr:from>
    <xdr:to>
      <xdr:col>10</xdr:col>
      <xdr:colOff>114300</xdr:colOff>
      <xdr:row>56</xdr:row>
      <xdr:rowOff>80235</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635379"/>
          <a:ext cx="889000" cy="4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124161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9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121181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89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11086</xdr:rowOff>
    </xdr:from>
    <xdr:to>
      <xdr:col>24</xdr:col>
      <xdr:colOff>114300</xdr:colOff>
      <xdr:row>56</xdr:row>
      <xdr:rowOff>112686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6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33963</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63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27640</xdr:rowOff>
    </xdr:from>
    <xdr:to>
      <xdr:col>20</xdr:col>
      <xdr:colOff>38100</xdr:colOff>
      <xdr:row>56</xdr:row>
      <xdr:rowOff>129240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62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145767</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404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95283</xdr:rowOff>
    </xdr:from>
    <xdr:to>
      <xdr:col>15</xdr:col>
      <xdr:colOff>101600</xdr:colOff>
      <xdr:row>55</xdr:row>
      <xdr:rowOff>25433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35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41960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128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29435</xdr:rowOff>
    </xdr:from>
    <xdr:to>
      <xdr:col>10</xdr:col>
      <xdr:colOff>165100</xdr:colOff>
      <xdr:row>56</xdr:row>
      <xdr:rowOff>131035</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3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147562</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405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154829</xdr:rowOff>
    </xdr:from>
    <xdr:to>
      <xdr:col>6</xdr:col>
      <xdr:colOff>38100</xdr:colOff>
      <xdr:row>56</xdr:row>
      <xdr:rowOff>84979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58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101506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35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6317</xdr:rowOff>
    </xdr:from>
    <xdr:to>
      <xdr:col>24</xdr:col>
      <xdr:colOff>63500</xdr:colOff>
      <xdr:row>72</xdr:row>
      <xdr:rowOff>84573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350717"/>
          <a:ext cx="838200" cy="7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28218</xdr:rowOff>
    </xdr:from>
    <xdr:to>
      <xdr:col>19</xdr:col>
      <xdr:colOff>177800</xdr:colOff>
      <xdr:row>72</xdr:row>
      <xdr:rowOff>84573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908300" y="12372618"/>
          <a:ext cx="889000" cy="5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47003</xdr:rowOff>
    </xdr:from>
    <xdr:to>
      <xdr:col>15</xdr:col>
      <xdr:colOff>50800</xdr:colOff>
      <xdr:row>72</xdr:row>
      <xdr:rowOff>28218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219953"/>
          <a:ext cx="889000" cy="15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47003</xdr:rowOff>
    </xdr:from>
    <xdr:to>
      <xdr:col>10</xdr:col>
      <xdr:colOff>114300</xdr:colOff>
      <xdr:row>75</xdr:row>
      <xdr:rowOff>33275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219953"/>
          <a:ext cx="889000" cy="67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102595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304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126967</xdr:rowOff>
    </xdr:from>
    <xdr:to>
      <xdr:col>24</xdr:col>
      <xdr:colOff>114300</xdr:colOff>
      <xdr:row>72</xdr:row>
      <xdr:rowOff>57117</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29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149844</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15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33773</xdr:rowOff>
    </xdr:from>
    <xdr:to>
      <xdr:col>20</xdr:col>
      <xdr:colOff>38100</xdr:colOff>
      <xdr:row>72</xdr:row>
      <xdr:rowOff>135373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37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151900</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153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148868</xdr:rowOff>
    </xdr:from>
    <xdr:to>
      <xdr:col>15</xdr:col>
      <xdr:colOff>101600</xdr:colOff>
      <xdr:row>72</xdr:row>
      <xdr:rowOff>79018</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321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95545</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09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70</xdr:row>
      <xdr:rowOff>167653</xdr:rowOff>
    </xdr:from>
    <xdr:to>
      <xdr:col>10</xdr:col>
      <xdr:colOff>165100</xdr:colOff>
      <xdr:row>71</xdr:row>
      <xdr:rowOff>97803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16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69</xdr:row>
      <xdr:rowOff>114330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1944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153925</xdr:rowOff>
    </xdr:from>
    <xdr:to>
      <xdr:col>6</xdr:col>
      <xdr:colOff>38100</xdr:colOff>
      <xdr:row>75</xdr:row>
      <xdr:rowOff>84075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84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100602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616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90584</xdr:rowOff>
    </xdr:from>
    <xdr:to>
      <xdr:col>24</xdr:col>
      <xdr:colOff>63500</xdr:colOff>
      <xdr:row>96</xdr:row>
      <xdr:rowOff>144661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549784"/>
          <a:ext cx="838200" cy="5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163509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22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90584</xdr:rowOff>
    </xdr:from>
    <xdr:to>
      <xdr:col>19</xdr:col>
      <xdr:colOff>177800</xdr:colOff>
      <xdr:row>97</xdr:row>
      <xdr:rowOff>62348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549784"/>
          <a:ext cx="889000" cy="14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78253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08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16540</xdr:rowOff>
    </xdr:from>
    <xdr:to>
      <xdr:col>15</xdr:col>
      <xdr:colOff>50800</xdr:colOff>
      <xdr:row>97</xdr:row>
      <xdr:rowOff>62348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647190"/>
          <a:ext cx="889000" cy="45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136176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66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16540</xdr:rowOff>
    </xdr:from>
    <xdr:to>
      <xdr:col>10</xdr:col>
      <xdr:colOff>114300</xdr:colOff>
      <xdr:row>97</xdr:row>
      <xdr:rowOff>40804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47190"/>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696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134833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76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93861</xdr:rowOff>
    </xdr:from>
    <xdr:to>
      <xdr:col>24</xdr:col>
      <xdr:colOff>114300</xdr:colOff>
      <xdr:row>97</xdr:row>
      <xdr:rowOff>24011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116738</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04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39784</xdr:rowOff>
    </xdr:from>
    <xdr:to>
      <xdr:col>20</xdr:col>
      <xdr:colOff>38100</xdr:colOff>
      <xdr:row>96</xdr:row>
      <xdr:rowOff>141384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49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157911</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274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11548</xdr:rowOff>
    </xdr:from>
    <xdr:to>
      <xdr:col>15</xdr:col>
      <xdr:colOff>101600</xdr:colOff>
      <xdr:row>97</xdr:row>
      <xdr:rowOff>113148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42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129675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17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137190</xdr:rowOff>
    </xdr:from>
    <xdr:to>
      <xdr:col>10</xdr:col>
      <xdr:colOff>165100</xdr:colOff>
      <xdr:row>97</xdr:row>
      <xdr:rowOff>67340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59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83867</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371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161454</xdr:rowOff>
    </xdr:from>
    <xdr:to>
      <xdr:col>6</xdr:col>
      <xdr:colOff>38100</xdr:colOff>
      <xdr:row>97</xdr:row>
      <xdr:rowOff>91604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2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108131</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39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123588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29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166254</xdr:rowOff>
    </xdr:from>
    <xdr:to>
      <xdr:col>55</xdr:col>
      <xdr:colOff>0</xdr:colOff>
      <xdr:row>58</xdr:row>
      <xdr:rowOff>170141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110354"/>
          <a:ext cx="8382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170141</xdr:rowOff>
    </xdr:from>
    <xdr:to>
      <xdr:col>50</xdr:col>
      <xdr:colOff>114300</xdr:colOff>
      <xdr:row>58</xdr:row>
      <xdr:rowOff>170513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10114241"/>
          <a:ext cx="889000" cy="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170513</xdr:rowOff>
    </xdr:from>
    <xdr:to>
      <xdr:col>45</xdr:col>
      <xdr:colOff>177800</xdr:colOff>
      <xdr:row>59</xdr:row>
      <xdr:rowOff>7943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14613"/>
          <a:ext cx="889000" cy="8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163231</xdr:rowOff>
    </xdr:from>
    <xdr:to>
      <xdr:col>41</xdr:col>
      <xdr:colOff>50800</xdr:colOff>
      <xdr:row>59</xdr:row>
      <xdr:rowOff>7943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107331"/>
          <a:ext cx="889000" cy="1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35214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10150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115454</xdr:rowOff>
    </xdr:from>
    <xdr:to>
      <xdr:col>55</xdr:col>
      <xdr:colOff>50800</xdr:colOff>
      <xdr:row>59</xdr:row>
      <xdr:rowOff>45604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5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119341</xdr:rowOff>
    </xdr:from>
    <xdr:to>
      <xdr:col>50</xdr:col>
      <xdr:colOff>165100</xdr:colOff>
      <xdr:row>59</xdr:row>
      <xdr:rowOff>49491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6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40618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15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119713</xdr:rowOff>
    </xdr:from>
    <xdr:to>
      <xdr:col>46</xdr:col>
      <xdr:colOff>38100</xdr:colOff>
      <xdr:row>59</xdr:row>
      <xdr:rowOff>49863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6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40990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156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128593</xdr:rowOff>
    </xdr:from>
    <xdr:to>
      <xdr:col>41</xdr:col>
      <xdr:colOff>101600</xdr:colOff>
      <xdr:row>59</xdr:row>
      <xdr:rowOff>58743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49870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65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112431</xdr:rowOff>
    </xdr:from>
    <xdr:to>
      <xdr:col>36</xdr:col>
      <xdr:colOff>165100</xdr:colOff>
      <xdr:row>59</xdr:row>
      <xdr:rowOff>42581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56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59108</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831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48943</xdr:rowOff>
    </xdr:from>
    <xdr:to>
      <xdr:col>55</xdr:col>
      <xdr:colOff>0</xdr:colOff>
      <xdr:row>76</xdr:row>
      <xdr:rowOff>96456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079143"/>
          <a:ext cx="838200" cy="4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109972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11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48943</xdr:rowOff>
    </xdr:from>
    <xdr:to>
      <xdr:col>50</xdr:col>
      <xdr:colOff>114300</xdr:colOff>
      <xdr:row>77</xdr:row>
      <xdr:rowOff>84169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79143"/>
          <a:ext cx="889000" cy="20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124145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25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21563</xdr:rowOff>
    </xdr:from>
    <xdr:to>
      <xdr:col>45</xdr:col>
      <xdr:colOff>177800</xdr:colOff>
      <xdr:row>77</xdr:row>
      <xdr:rowOff>84169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23213"/>
          <a:ext cx="889000" cy="6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21563</xdr:rowOff>
    </xdr:from>
    <xdr:to>
      <xdr:col>41</xdr:col>
      <xdr:colOff>50800</xdr:colOff>
      <xdr:row>77</xdr:row>
      <xdr:rowOff>153995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23213"/>
          <a:ext cx="889000" cy="13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3064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7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45656</xdr:rowOff>
    </xdr:from>
    <xdr:to>
      <xdr:col>55</xdr:col>
      <xdr:colOff>50800</xdr:colOff>
      <xdr:row>76</xdr:row>
      <xdr:rowOff>147256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7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68533</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27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169593</xdr:rowOff>
    </xdr:from>
    <xdr:to>
      <xdr:col>50</xdr:col>
      <xdr:colOff>165100</xdr:colOff>
      <xdr:row>76</xdr:row>
      <xdr:rowOff>99743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2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116269</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803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33369</xdr:rowOff>
    </xdr:from>
    <xdr:to>
      <xdr:col>46</xdr:col>
      <xdr:colOff>38100</xdr:colOff>
      <xdr:row>77</xdr:row>
      <xdr:rowOff>134969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3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126096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27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142213</xdr:rowOff>
    </xdr:from>
    <xdr:to>
      <xdr:col>41</xdr:col>
      <xdr:colOff>101600</xdr:colOff>
      <xdr:row>77</xdr:row>
      <xdr:rowOff>72363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17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88890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94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103195</xdr:rowOff>
    </xdr:from>
    <xdr:to>
      <xdr:col>36</xdr:col>
      <xdr:colOff>165100</xdr:colOff>
      <xdr:row>78</xdr:row>
      <xdr:rowOff>33345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0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24472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39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65236</xdr:rowOff>
    </xdr:from>
    <xdr:to>
      <xdr:col>55</xdr:col>
      <xdr:colOff>0</xdr:colOff>
      <xdr:row>96</xdr:row>
      <xdr:rowOff>81366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352986"/>
          <a:ext cx="838200" cy="18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33723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492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57102</xdr:rowOff>
    </xdr:from>
    <xdr:to>
      <xdr:col>50</xdr:col>
      <xdr:colOff>114300</xdr:colOff>
      <xdr:row>96</xdr:row>
      <xdr:rowOff>81366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516302"/>
          <a:ext cx="889000" cy="2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168428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6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57102</xdr:rowOff>
    </xdr:from>
    <xdr:to>
      <xdr:col>45</xdr:col>
      <xdr:colOff>177800</xdr:colOff>
      <xdr:row>96</xdr:row>
      <xdr:rowOff>107184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516302"/>
          <a:ext cx="889000" cy="5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168491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62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45332</xdr:rowOff>
    </xdr:from>
    <xdr:to>
      <xdr:col>41</xdr:col>
      <xdr:colOff>50800</xdr:colOff>
      <xdr:row>96</xdr:row>
      <xdr:rowOff>107184</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161632"/>
          <a:ext cx="889000" cy="40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34272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66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33190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66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14436</xdr:rowOff>
    </xdr:from>
    <xdr:to>
      <xdr:col>55</xdr:col>
      <xdr:colOff>50800</xdr:colOff>
      <xdr:row>95</xdr:row>
      <xdr:rowOff>116036</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0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37313</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15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30566</xdr:rowOff>
    </xdr:from>
    <xdr:to>
      <xdr:col>50</xdr:col>
      <xdr:colOff>165100</xdr:colOff>
      <xdr:row>96</xdr:row>
      <xdr:rowOff>132166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489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148693</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26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6302</xdr:rowOff>
    </xdr:from>
    <xdr:to>
      <xdr:col>46</xdr:col>
      <xdr:colOff>38100</xdr:colOff>
      <xdr:row>96</xdr:row>
      <xdr:rowOff>107902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46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124429</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24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56384</xdr:rowOff>
    </xdr:from>
    <xdr:to>
      <xdr:col>41</xdr:col>
      <xdr:colOff>101600</xdr:colOff>
      <xdr:row>96</xdr:row>
      <xdr:rowOff>157984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51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3061</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290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165982</xdr:rowOff>
    </xdr:from>
    <xdr:to>
      <xdr:col>36</xdr:col>
      <xdr:colOff>165100</xdr:colOff>
      <xdr:row>94</xdr:row>
      <xdr:rowOff>96132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1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112659</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588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22344</xdr:rowOff>
    </xdr:from>
    <xdr:to>
      <xdr:col>85</xdr:col>
      <xdr:colOff>127000</xdr:colOff>
      <xdr:row>33</xdr:row>
      <xdr:rowOff>170599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5337294"/>
          <a:ext cx="838200" cy="49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125986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6126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170599</xdr:rowOff>
    </xdr:from>
    <xdr:to>
      <xdr:col>81</xdr:col>
      <xdr:colOff>50800</xdr:colOff>
      <xdr:row>36</xdr:row>
      <xdr:rowOff>62212</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5828449"/>
          <a:ext cx="889000" cy="40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150545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32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62212</xdr:rowOff>
    </xdr:from>
    <xdr:to>
      <xdr:col>76</xdr:col>
      <xdr:colOff>114300</xdr:colOff>
      <xdr:row>36</xdr:row>
      <xdr:rowOff>70465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234412"/>
          <a:ext cx="889000"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123380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62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28707</xdr:rowOff>
    </xdr:from>
    <xdr:to>
      <xdr:col>71</xdr:col>
      <xdr:colOff>177800</xdr:colOff>
      <xdr:row>36</xdr:row>
      <xdr:rowOff>70465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200907"/>
          <a:ext cx="889000" cy="4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116926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628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141112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631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142994</xdr:rowOff>
    </xdr:from>
    <xdr:to>
      <xdr:col>85</xdr:col>
      <xdr:colOff>177800</xdr:colOff>
      <xdr:row>31</xdr:row>
      <xdr:rowOff>73144</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528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96021</xdr:rowOff>
    </xdr:from>
    <xdr:ext cx="599010"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523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119799</xdr:rowOff>
    </xdr:from>
    <xdr:to>
      <xdr:col>81</xdr:col>
      <xdr:colOff>101600</xdr:colOff>
      <xdr:row>34</xdr:row>
      <xdr:rowOff>49949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5777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32</xdr:row>
      <xdr:rowOff>66476</xdr:rowOff>
    </xdr:from>
    <xdr:ext cx="59901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181795" y="5552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11412</xdr:rowOff>
    </xdr:from>
    <xdr:to>
      <xdr:col>76</xdr:col>
      <xdr:colOff>165100</xdr:colOff>
      <xdr:row>36</xdr:row>
      <xdr:rowOff>113012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1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129539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595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19665</xdr:rowOff>
    </xdr:from>
    <xdr:to>
      <xdr:col>72</xdr:col>
      <xdr:colOff>38100</xdr:colOff>
      <xdr:row>36</xdr:row>
      <xdr:rowOff>121265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19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137792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596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149357</xdr:rowOff>
    </xdr:from>
    <xdr:to>
      <xdr:col>67</xdr:col>
      <xdr:colOff>101600</xdr:colOff>
      <xdr:row>36</xdr:row>
      <xdr:rowOff>79507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15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96034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59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87582</xdr:rowOff>
    </xdr:from>
    <xdr:to>
      <xdr:col>85</xdr:col>
      <xdr:colOff>127000</xdr:colOff>
      <xdr:row>57</xdr:row>
      <xdr:rowOff>136183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60232"/>
          <a:ext cx="838200" cy="4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123401</xdr:rowOff>
    </xdr:from>
    <xdr:to>
      <xdr:col>81</xdr:col>
      <xdr:colOff>50800</xdr:colOff>
      <xdr:row>57</xdr:row>
      <xdr:rowOff>136183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96051"/>
          <a:ext cx="889000" cy="12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123401</xdr:rowOff>
    </xdr:from>
    <xdr:to>
      <xdr:col>76</xdr:col>
      <xdr:colOff>114300</xdr:colOff>
      <xdr:row>58</xdr:row>
      <xdr:rowOff>6727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96051"/>
          <a:ext cx="889000" cy="5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159379</xdr:rowOff>
    </xdr:from>
    <xdr:to>
      <xdr:col>71</xdr:col>
      <xdr:colOff>177800</xdr:colOff>
      <xdr:row>58</xdr:row>
      <xdr:rowOff>6727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32029"/>
          <a:ext cx="889000" cy="1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36782</xdr:rowOff>
    </xdr:from>
    <xdr:to>
      <xdr:col>85</xdr:col>
      <xdr:colOff>177800</xdr:colOff>
      <xdr:row>57</xdr:row>
      <xdr:rowOff>138382</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0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15209</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7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85383</xdr:rowOff>
    </xdr:from>
    <xdr:to>
      <xdr:col>81</xdr:col>
      <xdr:colOff>101600</xdr:colOff>
      <xdr:row>58</xdr:row>
      <xdr:rowOff>15533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5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6660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50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72601</xdr:rowOff>
    </xdr:from>
    <xdr:to>
      <xdr:col>76</xdr:col>
      <xdr:colOff>165100</xdr:colOff>
      <xdr:row>58</xdr:row>
      <xdr:rowOff>2751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4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165328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3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127377</xdr:rowOff>
    </xdr:from>
    <xdr:to>
      <xdr:col>72</xdr:col>
      <xdr:colOff>38100</xdr:colOff>
      <xdr:row>58</xdr:row>
      <xdr:rowOff>57527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0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48654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92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108579</xdr:rowOff>
    </xdr:from>
    <xdr:to>
      <xdr:col>67</xdr:col>
      <xdr:colOff>101600</xdr:colOff>
      <xdr:row>58</xdr:row>
      <xdr:rowOff>38729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8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29856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7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74</xdr:row>
      <xdr:rowOff>102357</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789657"/>
          <a:ext cx="1269" cy="799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73</xdr:row>
      <xdr:rowOff>49034</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56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74</xdr:row>
      <xdr:rowOff>102357</xdr:rowOff>
    </xdr:from>
    <xdr:to>
      <xdr:col>86</xdr:col>
      <xdr:colOff>25400</xdr:colOff>
      <xdr:row>74</xdr:row>
      <xdr:rowOff>102357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78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133490</xdr:rowOff>
    </xdr:from>
    <xdr:to>
      <xdr:col>85</xdr:col>
      <xdr:colOff>127000</xdr:colOff>
      <xdr:row>75</xdr:row>
      <xdr:rowOff>80885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2820790"/>
          <a:ext cx="838200" cy="11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81697</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4547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103270</xdr:rowOff>
    </xdr:from>
    <xdr:to>
      <xdr:col>85</xdr:col>
      <xdr:colOff>177800</xdr:colOff>
      <xdr:row>79</xdr:row>
      <xdr:rowOff>33420</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80885</xdr:rowOff>
    </xdr:from>
    <xdr:to>
      <xdr:col>81</xdr:col>
      <xdr:colOff>50800</xdr:colOff>
      <xdr:row>77</xdr:row>
      <xdr:rowOff>116398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2939635"/>
          <a:ext cx="889000" cy="378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91891</xdr:rowOff>
    </xdr:from>
    <xdr:to>
      <xdr:col>81</xdr:col>
      <xdr:colOff>101600</xdr:colOff>
      <xdr:row>79</xdr:row>
      <xdr:rowOff>22041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4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13168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55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160824</xdr:rowOff>
    </xdr:from>
    <xdr:to>
      <xdr:col>76</xdr:col>
      <xdr:colOff>114300</xdr:colOff>
      <xdr:row>77</xdr:row>
      <xdr:rowOff>116398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2848124"/>
          <a:ext cx="889000" cy="469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102589</xdr:rowOff>
    </xdr:from>
    <xdr:to>
      <xdr:col>76</xdr:col>
      <xdr:colOff>165100</xdr:colOff>
      <xdr:row>79</xdr:row>
      <xdr:rowOff>32739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75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23866</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68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97266</xdr:rowOff>
    </xdr:from>
    <xdr:to>
      <xdr:col>71</xdr:col>
      <xdr:colOff>177800</xdr:colOff>
      <xdr:row>74</xdr:row>
      <xdr:rowOff>160824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2270216"/>
          <a:ext cx="889000" cy="57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103201</xdr:rowOff>
    </xdr:from>
    <xdr:to>
      <xdr:col>72</xdr:col>
      <xdr:colOff>38100</xdr:colOff>
      <xdr:row>79</xdr:row>
      <xdr:rowOff>33351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7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24478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69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104730</xdr:rowOff>
    </xdr:from>
    <xdr:to>
      <xdr:col>67</xdr:col>
      <xdr:colOff>101600</xdr:colOff>
      <xdr:row>79</xdr:row>
      <xdr:rowOff>34880</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7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26007</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7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82690</xdr:rowOff>
    </xdr:from>
    <xdr:to>
      <xdr:col>85</xdr:col>
      <xdr:colOff>177800</xdr:colOff>
      <xdr:row>75</xdr:row>
      <xdr:rowOff>12840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76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4584</xdr:rowOff>
    </xdr:from>
    <xdr:ext cx="599010"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69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30085</xdr:rowOff>
    </xdr:from>
    <xdr:to>
      <xdr:col>81</xdr:col>
      <xdr:colOff>101600</xdr:colOff>
      <xdr:row>75</xdr:row>
      <xdr:rowOff>131685</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88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148212</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181795" y="12664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65598</xdr:rowOff>
    </xdr:from>
    <xdr:to>
      <xdr:col>76</xdr:col>
      <xdr:colOff>165100</xdr:colOff>
      <xdr:row>77</xdr:row>
      <xdr:rowOff>167198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26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12275</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3042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110024</xdr:rowOff>
    </xdr:from>
    <xdr:to>
      <xdr:col>72</xdr:col>
      <xdr:colOff>38100</xdr:colOff>
      <xdr:row>75</xdr:row>
      <xdr:rowOff>40174</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79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56701</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257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46466</xdr:rowOff>
    </xdr:from>
    <xdr:to>
      <xdr:col>67</xdr:col>
      <xdr:colOff>101600</xdr:colOff>
      <xdr:row>71</xdr:row>
      <xdr:rowOff>148066</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21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69</xdr:row>
      <xdr:rowOff>164593</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1994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90314</xdr:rowOff>
    </xdr:from>
    <xdr:to>
      <xdr:col>85</xdr:col>
      <xdr:colOff>127000</xdr:colOff>
      <xdr:row>95</xdr:row>
      <xdr:rowOff>163266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378064"/>
          <a:ext cx="838200" cy="72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71778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163266</xdr:rowOff>
    </xdr:from>
    <xdr:to>
      <xdr:col>81</xdr:col>
      <xdr:colOff>50800</xdr:colOff>
      <xdr:row>96</xdr:row>
      <xdr:rowOff>96492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451016"/>
          <a:ext cx="889000" cy="10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3458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634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96492</xdr:rowOff>
    </xdr:from>
    <xdr:to>
      <xdr:col>76</xdr:col>
      <xdr:colOff>114300</xdr:colOff>
      <xdr:row>96</xdr:row>
      <xdr:rowOff>158392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55692"/>
          <a:ext cx="889000" cy="6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60972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691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158392</xdr:rowOff>
    </xdr:from>
    <xdr:to>
      <xdr:col>71</xdr:col>
      <xdr:colOff>177800</xdr:colOff>
      <xdr:row>97</xdr:row>
      <xdr:rowOff>5155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17592"/>
          <a:ext cx="889000" cy="1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65067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69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71691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702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39514</xdr:rowOff>
    </xdr:from>
    <xdr:to>
      <xdr:col>85</xdr:col>
      <xdr:colOff>177800</xdr:colOff>
      <xdr:row>95</xdr:row>
      <xdr:rowOff>141114</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32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62391</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178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112466</xdr:rowOff>
    </xdr:from>
    <xdr:to>
      <xdr:col>81</xdr:col>
      <xdr:colOff>101600</xdr:colOff>
      <xdr:row>96</xdr:row>
      <xdr:rowOff>42616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0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59143</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175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45692</xdr:rowOff>
    </xdr:from>
    <xdr:to>
      <xdr:col>76</xdr:col>
      <xdr:colOff>165100</xdr:colOff>
      <xdr:row>96</xdr:row>
      <xdr:rowOff>147292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0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163819</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280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107592</xdr:rowOff>
    </xdr:from>
    <xdr:to>
      <xdr:col>72</xdr:col>
      <xdr:colOff>38100</xdr:colOff>
      <xdr:row>97</xdr:row>
      <xdr:rowOff>37742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6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54269</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342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125805</xdr:rowOff>
    </xdr:from>
    <xdr:to>
      <xdr:col>67</xdr:col>
      <xdr:colOff>101600</xdr:colOff>
      <xdr:row>97</xdr:row>
      <xdr:rowOff>55955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58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72482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360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歳出決算総額は、住民一人あたり</a:t>
          </a:r>
          <a:r>
            <a:rPr kumimoji="1" lang="en-US" altLang="ja-JP" sz="1300">
              <a:latin typeface="ＭＳ Ｐゴシック" panose="020B0600070205080204" pitchFamily="50" charset="-128"/>
              <a:ea typeface="ＭＳ Ｐゴシック" panose="020B0600070205080204" pitchFamily="50" charset="-128"/>
            </a:rPr>
            <a:t>2,630</a:t>
          </a:r>
          <a:r>
            <a:rPr kumimoji="1" lang="ja-JP" altLang="en-US" sz="1300">
              <a:latin typeface="ＭＳ Ｐゴシック" panose="020B0600070205080204" pitchFamily="50" charset="-128"/>
              <a:ea typeface="ＭＳ Ｐゴシック" panose="020B0600070205080204" pitchFamily="50" charset="-128"/>
            </a:rPr>
            <a:t>千円となっている。</a:t>
          </a:r>
        </a:p>
        <a:p>
          <a:r>
            <a:rPr kumimoji="1" lang="ja-JP" altLang="en-US" sz="1300">
              <a:latin typeface="ＭＳ Ｐゴシック" panose="020B0600070205080204" pitchFamily="50" charset="-128"/>
              <a:ea typeface="ＭＳ Ｐゴシック" panose="020B0600070205080204" pitchFamily="50" charset="-128"/>
            </a:rPr>
            <a:t>　総務費については、ふるさと基金への積立金の減（▲</a:t>
          </a:r>
          <a:r>
            <a:rPr kumimoji="1" lang="en-US" altLang="ja-JP" sz="1300">
              <a:latin typeface="ＭＳ Ｐゴシック" panose="020B0600070205080204" pitchFamily="50" charset="-128"/>
              <a:ea typeface="ＭＳ Ｐゴシック" panose="020B0600070205080204" pitchFamily="50" charset="-128"/>
            </a:rPr>
            <a:t>109,124</a:t>
          </a:r>
          <a:r>
            <a:rPr kumimoji="1" lang="ja-JP" altLang="en-US" sz="1300">
              <a:latin typeface="ＭＳ Ｐゴシック" panose="020B0600070205080204" pitchFamily="50" charset="-128"/>
              <a:ea typeface="ＭＳ Ｐゴシック" panose="020B0600070205080204" pitchFamily="50" charset="-128"/>
            </a:rPr>
            <a:t>千円）、すこやか子育て基金への積立金の減（▲</a:t>
          </a:r>
          <a:r>
            <a:rPr kumimoji="1" lang="en-US" altLang="ja-JP" sz="1300">
              <a:latin typeface="ＭＳ Ｐゴシック" panose="020B0600070205080204" pitchFamily="50" charset="-128"/>
              <a:ea typeface="ＭＳ Ｐゴシック" panose="020B0600070205080204" pitchFamily="50" charset="-128"/>
            </a:rPr>
            <a:t>36,000</a:t>
          </a:r>
          <a:r>
            <a:rPr kumimoji="1" lang="ja-JP" altLang="en-US" sz="1300">
              <a:latin typeface="ＭＳ Ｐゴシック" panose="020B0600070205080204" pitchFamily="50" charset="-128"/>
              <a:ea typeface="ＭＳ Ｐゴシック" panose="020B0600070205080204" pitchFamily="50" charset="-128"/>
            </a:rPr>
            <a:t>千円）、ふるさと納税事業費の減（▲</a:t>
          </a:r>
          <a:r>
            <a:rPr kumimoji="1" lang="en-US" altLang="ja-JP" sz="1300">
              <a:latin typeface="ＭＳ Ｐゴシック" panose="020B0600070205080204" pitchFamily="50" charset="-128"/>
              <a:ea typeface="ＭＳ Ｐゴシック" panose="020B0600070205080204" pitchFamily="50" charset="-128"/>
            </a:rPr>
            <a:t>31,688</a:t>
          </a:r>
          <a:r>
            <a:rPr kumimoji="1" lang="ja-JP" altLang="en-US" sz="1300">
              <a:latin typeface="ＭＳ Ｐゴシック" panose="020B0600070205080204" pitchFamily="50" charset="-128"/>
              <a:ea typeface="ＭＳ Ｐゴシック" panose="020B0600070205080204" pitchFamily="50" charset="-128"/>
            </a:rPr>
            <a:t>千円）により増加したものである。</a:t>
          </a:r>
        </a:p>
        <a:p>
          <a:r>
            <a:rPr kumimoji="1" lang="ja-JP" altLang="en-US" sz="1300">
              <a:latin typeface="ＭＳ Ｐゴシック" panose="020B0600070205080204" pitchFamily="50" charset="-128"/>
              <a:ea typeface="ＭＳ Ｐゴシック" panose="020B0600070205080204" pitchFamily="50" charset="-128"/>
            </a:rPr>
            <a:t>　民生費については、障害者自立支援給付費の減（▲</a:t>
          </a:r>
          <a:r>
            <a:rPr kumimoji="1" lang="en-US" altLang="ja-JP" sz="1300">
              <a:latin typeface="ＭＳ Ｐゴシック" panose="020B0600070205080204" pitchFamily="50" charset="-128"/>
              <a:ea typeface="ＭＳ Ｐゴシック" panose="020B0600070205080204" pitchFamily="50" charset="-128"/>
            </a:rPr>
            <a:t>5,544</a:t>
          </a:r>
          <a:r>
            <a:rPr kumimoji="1" lang="ja-JP" altLang="en-US" sz="1300">
              <a:latin typeface="ＭＳ Ｐゴシック" panose="020B0600070205080204" pitchFamily="50" charset="-128"/>
              <a:ea typeface="ＭＳ Ｐゴシック" panose="020B0600070205080204" pitchFamily="50" charset="-128"/>
            </a:rPr>
            <a:t>千円）、価格高騰緊急支援給付事業の増（</a:t>
          </a:r>
          <a:r>
            <a:rPr kumimoji="1" lang="en-US" altLang="ja-JP" sz="1300">
              <a:latin typeface="ＭＳ Ｐゴシック" panose="020B0600070205080204" pitchFamily="50" charset="-128"/>
              <a:ea typeface="ＭＳ Ｐゴシック" panose="020B0600070205080204" pitchFamily="50" charset="-128"/>
            </a:rPr>
            <a:t>13,110</a:t>
          </a:r>
          <a:r>
            <a:rPr kumimoji="1" lang="ja-JP" altLang="en-US" sz="1300">
              <a:latin typeface="ＭＳ Ｐゴシック" panose="020B0600070205080204" pitchFamily="50" charset="-128"/>
              <a:ea typeface="ＭＳ Ｐゴシック" panose="020B0600070205080204" pitchFamily="50" charset="-128"/>
            </a:rPr>
            <a:t>千円）により増加している。衛生費については、災害家屋等解体撤去補助事業の減（▲</a:t>
          </a:r>
          <a:r>
            <a:rPr kumimoji="1" lang="en-US" altLang="ja-JP" sz="1300">
              <a:latin typeface="ＭＳ Ｐゴシック" panose="020B0600070205080204" pitchFamily="50" charset="-128"/>
              <a:ea typeface="ＭＳ Ｐゴシック" panose="020B0600070205080204" pitchFamily="50" charset="-128"/>
            </a:rPr>
            <a:t>13,794</a:t>
          </a:r>
          <a:r>
            <a:rPr kumimoji="1" lang="ja-JP" altLang="en-US" sz="1300">
              <a:latin typeface="ＭＳ Ｐゴシック" panose="020B0600070205080204" pitchFamily="50" charset="-128"/>
              <a:ea typeface="ＭＳ Ｐゴシック" panose="020B0600070205080204" pitchFamily="50" charset="-128"/>
            </a:rPr>
            <a:t>千円）、災害廃棄物処理委託事業の減（▲</a:t>
          </a:r>
          <a:r>
            <a:rPr kumimoji="1" lang="en-US" altLang="ja-JP" sz="1300">
              <a:latin typeface="ＭＳ Ｐゴシック" panose="020B0600070205080204" pitchFamily="50" charset="-128"/>
              <a:ea typeface="ＭＳ Ｐゴシック" panose="020B0600070205080204" pitchFamily="50" charset="-128"/>
            </a:rPr>
            <a:t>19,781</a:t>
          </a:r>
          <a:r>
            <a:rPr kumimoji="1" lang="ja-JP" altLang="en-US" sz="1300">
              <a:latin typeface="ＭＳ Ｐゴシック" panose="020B0600070205080204" pitchFamily="50" charset="-128"/>
              <a:ea typeface="ＭＳ Ｐゴシック" panose="020B0600070205080204" pitchFamily="50" charset="-128"/>
            </a:rPr>
            <a:t>千円）により減少している。</a:t>
          </a:r>
        </a:p>
        <a:p>
          <a:r>
            <a:rPr kumimoji="1" lang="ja-JP" altLang="en-US" sz="1300">
              <a:latin typeface="ＭＳ Ｐゴシック" panose="020B0600070205080204" pitchFamily="50" charset="-128"/>
              <a:ea typeface="ＭＳ Ｐゴシック" panose="020B0600070205080204" pitchFamily="50" charset="-128"/>
            </a:rPr>
            <a:t>　災害復旧費については、令和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年豪雨災害の復旧事業費の増（</a:t>
          </a:r>
          <a:r>
            <a:rPr kumimoji="1" lang="en-US" altLang="ja-JP" sz="1300">
              <a:latin typeface="ＭＳ Ｐゴシック" panose="020B0600070205080204" pitchFamily="50" charset="-128"/>
              <a:ea typeface="ＭＳ Ｐゴシック" panose="020B0600070205080204" pitchFamily="50" charset="-128"/>
            </a:rPr>
            <a:t>82,995</a:t>
          </a:r>
          <a:r>
            <a:rPr kumimoji="1" lang="ja-JP" altLang="en-US" sz="1300">
              <a:latin typeface="ＭＳ Ｐゴシック" panose="020B0600070205080204" pitchFamily="50" charset="-128"/>
              <a:ea typeface="ＭＳ Ｐゴシック" panose="020B0600070205080204" pitchFamily="50" charset="-128"/>
            </a:rPr>
            <a:t>千円）により増加している。公債費については、平成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年九州北部豪雨以降、度重なる災害に係る災害復旧事業債等の元利償還開始に伴い増加している。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福岡県東峰村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財政調整基金の残高について、取崩しにより年々減少しているものの、今後も適切な財源確保と歳出の精査を継続していく。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実質収支については黒字決算となったが、実質単年度収支は赤字決算となっている。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今後、人口減少等による普通交付税交付額の減少が見込まれると思われ、その状況により一層備えた財政運営が求められる。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福岡県東峰村</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連結赤字比率については、毎年度黒字決算となっているが、これは一般会計からの繰出金の増加によるものである。今後の状況次第では繰出金要件等がさらに厳しくなることもあり、必要に応じた受益者負担の在り方を検討することが求められる。</a:t>
          </a:r>
        </a:p>
        <a:p>
          <a:r>
            <a:rPr kumimoji="1" lang="ja-JP" altLang="en-US" sz="1400">
              <a:latin typeface="ＭＳ ゴシック" pitchFamily="49" charset="-128"/>
              <a:ea typeface="ＭＳ ゴシック" pitchFamily="49" charset="-128"/>
            </a:rPr>
            <a:t>　また、一般会計においても実質収支比率と同様に今後は普通交付税を含めた一般財源の確保は厳しくなると見込まれるため、今後の状況を注視していく必要がある。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福岡県東峰村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実質公債費比率については、令和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年度決算では</a:t>
          </a:r>
          <a:r>
            <a:rPr kumimoji="1" lang="en-US" altLang="ja-JP" sz="1400">
              <a:latin typeface="ＭＳ ゴシック" pitchFamily="49" charset="-128"/>
              <a:ea typeface="ＭＳ ゴシック" pitchFamily="49" charset="-128"/>
            </a:rPr>
            <a:t>7.0</a:t>
          </a:r>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年度決算では</a:t>
          </a:r>
          <a:r>
            <a:rPr kumimoji="1" lang="en-US" altLang="ja-JP" sz="1400">
              <a:latin typeface="ＭＳ ゴシック" pitchFamily="49" charset="-128"/>
              <a:ea typeface="ＭＳ ゴシック" pitchFamily="49" charset="-128"/>
            </a:rPr>
            <a:t>7.5</a:t>
          </a:r>
          <a:r>
            <a:rPr kumimoji="1" lang="ja-JP" altLang="en-US" sz="1400">
              <a:latin typeface="ＭＳ ゴシック" pitchFamily="49" charset="-128"/>
              <a:ea typeface="ＭＳ ゴシック" pitchFamily="49" charset="-128"/>
            </a:rPr>
            <a:t>となり、平成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年度から度重なり続く災害復旧による起債の影響が顕著となっている。</a:t>
          </a:r>
        </a:p>
        <a:p>
          <a:r>
            <a:rPr kumimoji="1" lang="ja-JP" altLang="en-US" sz="1400">
              <a:latin typeface="ＭＳ ゴシック" pitchFamily="49" charset="-128"/>
              <a:ea typeface="ＭＳ ゴシック" pitchFamily="49" charset="-128"/>
            </a:rPr>
            <a:t>　今後、平成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年度から続く災害を要因とする災害復旧事業債と令和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豪雨災害を要因とする災害復旧事業債及び旧合併特例事業債・過疎対策事業債に係る元利償還額の増加が見られており、今後も継続して起債の抑制等を行い、後世に負担を残さない財政運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福岡県東峰村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年々減少の傾向にあった将来負担比率は、度重なる災害による災害復旧事業債の新規発行、過疎対策事業債の新規発行等により地方債の現在高が増加し、基準財政需要額算入見込額の増など、相対的に平成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年度決算時以降マイナス比率の状態が継続している。</a:t>
          </a:r>
        </a:p>
        <a:p>
          <a:r>
            <a:rPr kumimoji="1" lang="ja-JP" altLang="en-US" sz="1400">
              <a:latin typeface="ＭＳ ゴシック" pitchFamily="49" charset="-128"/>
              <a:ea typeface="ＭＳ ゴシック" pitchFamily="49" charset="-128"/>
            </a:rPr>
            <a:t>　今後も後世への負担を軽減するために起債の抑制や基金の適正運用を行う事により引き続いてのマイナス比率の確保に努める。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福岡県東峰村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寄附金を財源とし、自然環境の保全、医療・福祉、産業の振興等の事業に充てるためのふるさと基金として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百万円取り崩し、公共施設の施設改修のため、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百万円を取り崩した。その他地域振興推進のため、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百万円を取り崩した等により基金全体としては前年度比で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少子高齢化に伴う社会保障関係経費の増大、大規模災害への備えを踏まえて計画的な運用に努める。減債基金については、経済情勢の著しい変動等に備えて計画的な運用に努める。その他特定目的基金については、其々の目的に応じた計画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・合併振興基金：合併に伴う地域の振興及び住民の一体感醸成のため。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・施設改修等基金：公共施設の改修等に要する経費。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・すこやか子育て基金：村の子どもが健やかに生まれ育つ環境づくりの推進を図るため。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・水源かん養基金：水源地域における水源かん養機能の向上及び水源保全を図る事業に要する経費。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・振興開発事業基金：地域づくり事業の円滑な執行を図るため。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・スクールバス買替資金充当基金：スクールバス買替に要する資金に充当するため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・農業振興基金（旧 中山間地域活性化基金）：東峰村の農業及び農村の振興を図るため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・振興開発事業基金：地域づくり事業の円滑な執行を図るため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・合併振興基金：合併に伴う地域の振興及び住民の一体感醸成のため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・施設改修基金：公共施設の施設改修のため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・森林環境譲与税基金：森林の整備及びその促進に関する施策の財源に充てるため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・義援金基金：災害等による被災者支援等に充てるため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・ふるさと基金：寄附金を財源とし、自然環境の保全、医療・福祉、産業の振興等の事業に充てるため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・すこやか子育て基金：子育て支援の事業に要する経費に充てるため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・水源かん養基金：水源保全を図る事業に要する経費に充てるため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・合併振興基金については、果実分を含め新村計画による事業に充当する。その他目的基金については、其々計画的な運用に努める。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年の合併当時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人だった人口は、令和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人となり、この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減少している。普通交付税の算定基礎となる人口が減少することに伴い、今後も普通交付税の減少が見込まれる。また、少子高齢化に伴う社会保障関係経費の増大や大規模災害への備えを踏まえた計画的な運用に努める必要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百万円積み立てたことにより令和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年度末現在高が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済情勢の著しい変動等により財源が著しく不足する場合や償還期限の満了に伴う地方債の償還額が他年度と比べて著しく多額となる年度において当該年度の地方債を償還する場合、償還期限を繰り上げて地方債を償還する場合、地方債のうち地方税の減収補てんまたは財源対策のため発行されたものを償還する場合に限り、その財源に充てることができるため、それに備えて計画的な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15906BD-BA77-4730-9A32-5E8D1B39FC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6D9DBC3-ECD5-4833-88E7-74E97DC0D3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57A6D556-24C9-4F51-AF16-2FF2A8E9022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AD9CF142-1A6D-4E2D-88E9-7B4071114E74}"/>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BF2599D4-E3AC-4E78-86D9-E49AC52FD85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EAEF1A3E-8F31-43B8-A5B8-D0DAC67E3EA0}"/>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4475E991-679A-4226-B331-F95FE6B3E92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E2B5F60-BD69-4DE5-9F44-0C46AF74516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77B3B12E-BA71-4E53-845C-7812B2326FFD}"/>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8775B55-FB8D-42B9-9C2F-6102BD58C7B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26D0F8B5-CB8E-4C56-8A3C-FF16CD46DFC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29D8CF17-5EFB-4A7D-ACFB-B1563DC3F24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25DD6ADE-5E72-48EA-A453-93F92D2CA41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54046846-605F-4134-99D4-A52DEA9AF94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5495F3FB-641F-4975-8886-5D108055B55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B6E74EAE-FBBF-4E3E-A51D-E645D208DC8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89CEED6F-AD24-4FDE-9003-F13C9F1CB8D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C43F8BF2-74D9-4D6F-86C8-B0DBD1DDB1D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AC9FFC91-F10C-4D71-B5E9-E96ABAEC8D6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FE3AA12-4D0E-43A6-9A0C-AC53896FF61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C14B7A8E-9160-49B9-82E0-0DC8F4865C8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995E821-6049-4120-91B6-1751A9B08C85}"/>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AC9139E-64E5-4AE7-BC0C-79703221CFC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CE443392-3B26-409D-B623-6C7E8B0A76A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7A4B9F32-6FF2-4506-87BB-28599D40193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E59F3BE-36C6-4525-BDE3-0EF433FD7A6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FF435458-CCF8-4EF1-AB26-41B05B1E2DB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A47BF045-79F7-4753-87AD-B4731CC802D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9343746B-3B54-4A84-99AB-BF45184B0FC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AA5D8159-FF4B-47A5-8556-27829A9FA71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18A60FC-E9C9-419C-9F75-9AF157D5E22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4C43CCB0-54F2-4AB8-B7C9-E89CFA5CDE0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CAE71628-E095-401F-840D-829336D1F5A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36813D8C-AACD-4AD4-8B2B-5D3500729E2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63594B5C-9FC5-4752-B5AF-344D3B607D1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FDB17FDD-59FF-4903-AA3C-876F6D9572A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12FE7FAB-9C72-4361-B711-19BEF363C7F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C4D25903-190C-4D73-BA8F-43BB8AB7120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EC9EEA1-2230-414C-AF6F-14F5B51332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1852F404-127E-499E-8242-488396562A4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EFCF1D65-BF4A-4E5A-8C16-32F63608A70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8B89A27-1456-43D6-A0DE-72AC0BDB882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1ACC7771-5C44-486F-AA66-E04EFEF580A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7095CD76-7111-4494-9F82-0E18AC53694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4E49E775-FC20-4F58-9E94-8578287E25E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C8F6CE89-DF42-4993-BEA7-515792157BA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589759D3-3674-48BC-911C-B80F6617CAF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A61894FC-3FBB-400B-8979-F72C58B017C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D4D56041-EDE9-4CDE-95B0-74C6997D670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F005EF72-6BDD-47B7-B759-444E8819C92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8ED20E1C-5FEC-497E-9354-E283A253AEF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2156051F-CA44-4F1A-AC38-99CE6B55FDC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89A9651D-4FA5-4380-8BCC-EAEF308C772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1E348C62-9FDF-4C12-8190-7DF5830449B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8B015BD6-2D52-4A95-A81A-B1BEF636943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％に対し、当該団体は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なっているが、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事業用資産には、今ある施設の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割程度が耐用年数を迎えている状況であり、計画的な施設の維持補修、更新、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統廃合や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縮小、解体等の検討が必要である。また、今後の維持管理費に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貯蓄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（基金積立）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行う必要がある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7F46FB7A-CD36-4712-8C95-713266730C9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1A75DFBB-29C3-49D7-9FD1-896B7CD70E0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DC79CD72-EDBE-478A-9708-EB97F9C3FCF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C86437E8-E557-44A4-944C-FA74A61EC0A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D05BE545-9CDC-40C7-95F6-242A3F412CC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E9100E59-1ED3-4871-944B-908FF91FC59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86C4541C-54F9-42F2-A00A-7008018AC4F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26701A12-D9F1-40F2-BEDC-7F231687143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084802CF-8399-47C4-AB97-9A73207E00BC}"/>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4A91E2D6-2E19-4831-B72E-D6F83FBF3357}"/>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9810BF6B-9922-4BE7-8BED-22745292643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B6BBA8CE-FEA9-4407-8812-1911F9C81FC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D58DB059-FBE3-43BE-A2FF-0F5E1E2460C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51189A82-27FB-4E87-A1A3-9FEC390412A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6EB9858D-58FF-4C83-ACC6-230C20AFF319}"/>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701ACD36-DA94-41F1-8AB0-D5005C88BB1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8864275F-BF78-4A8B-BD7D-7B534864E28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CB4B8CEB-3D81-4DBD-9B47-71A53495962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5" name="直線コネクタ 74">
          <a:extLst>
            <a:ext uri="{FF2B5EF4-FFF2-40B4-BE49-F238E27FC236}">
              <a16:creationId xmlns:a16="http://schemas.microsoft.com/office/drawing/2014/main" id="{AC91AEE0-9CF9-4403-9177-384BDB9906EB}"/>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6" name="有形固定資産減価償却率最小値テキスト">
          <a:extLst>
            <a:ext uri="{FF2B5EF4-FFF2-40B4-BE49-F238E27FC236}">
              <a16:creationId xmlns:a16="http://schemas.microsoft.com/office/drawing/2014/main" id="{B1C6A0B5-9ED9-4C76-A474-C09923BBD7AA}"/>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7" name="直線コネクタ 76">
          <a:extLst>
            <a:ext uri="{FF2B5EF4-FFF2-40B4-BE49-F238E27FC236}">
              <a16:creationId xmlns:a16="http://schemas.microsoft.com/office/drawing/2014/main" id="{2141C8EC-AC77-49E2-993E-6A82A86435D3}"/>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78" name="有形固定資産減価償却率最大値テキスト">
          <a:extLst>
            <a:ext uri="{FF2B5EF4-FFF2-40B4-BE49-F238E27FC236}">
              <a16:creationId xmlns:a16="http://schemas.microsoft.com/office/drawing/2014/main" id="{0127C080-504C-41E4-BC5C-72ABBAD40961}"/>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79" name="直線コネクタ 78">
          <a:extLst>
            <a:ext uri="{FF2B5EF4-FFF2-40B4-BE49-F238E27FC236}">
              <a16:creationId xmlns:a16="http://schemas.microsoft.com/office/drawing/2014/main" id="{CED51E34-50F7-4CB7-A0AC-605CDEE54496}"/>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69776</xdr:rowOff>
    </xdr:from>
    <xdr:ext cx="405111" cy="259045"/>
    <xdr:sp macro="" textlink="">
      <xdr:nvSpPr>
        <xdr:cNvPr id="80" name="有形固定資産減価償却率平均値テキスト">
          <a:extLst>
            <a:ext uri="{FF2B5EF4-FFF2-40B4-BE49-F238E27FC236}">
              <a16:creationId xmlns:a16="http://schemas.microsoft.com/office/drawing/2014/main" id="{BD107455-7092-4FDE-B942-73D77182D2AA}"/>
            </a:ext>
          </a:extLst>
        </xdr:cNvPr>
        <xdr:cNvSpPr txBox="1"/>
      </xdr:nvSpPr>
      <xdr:spPr>
        <a:xfrm>
          <a:off x="4813300" y="5984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1" name="フローチャート: 判断 80">
          <a:extLst>
            <a:ext uri="{FF2B5EF4-FFF2-40B4-BE49-F238E27FC236}">
              <a16:creationId xmlns:a16="http://schemas.microsoft.com/office/drawing/2014/main" id="{17D8EBAD-35F9-4273-A247-C21ABFEAF8D7}"/>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2" name="フローチャート: 判断 81">
          <a:extLst>
            <a:ext uri="{FF2B5EF4-FFF2-40B4-BE49-F238E27FC236}">
              <a16:creationId xmlns:a16="http://schemas.microsoft.com/office/drawing/2014/main" id="{39FCE464-E446-4153-9084-AAC32116D18F}"/>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3" name="フローチャート: 判断 82">
          <a:extLst>
            <a:ext uri="{FF2B5EF4-FFF2-40B4-BE49-F238E27FC236}">
              <a16:creationId xmlns:a16="http://schemas.microsoft.com/office/drawing/2014/main" id="{895E2253-37CB-445D-A610-87C5A7BCE449}"/>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4" name="フローチャート: 判断 83">
          <a:extLst>
            <a:ext uri="{FF2B5EF4-FFF2-40B4-BE49-F238E27FC236}">
              <a16:creationId xmlns:a16="http://schemas.microsoft.com/office/drawing/2014/main" id="{26E073BA-54AA-40A3-A57D-30D04600B3AF}"/>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5" name="フローチャート: 判断 84">
          <a:extLst>
            <a:ext uri="{FF2B5EF4-FFF2-40B4-BE49-F238E27FC236}">
              <a16:creationId xmlns:a16="http://schemas.microsoft.com/office/drawing/2014/main" id="{2A37A509-DDB7-4389-8DF7-A6E370B74C7A}"/>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51BE285-1D59-4A04-997C-61508EE9D264}"/>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CC166E2-BE2E-49BE-BA84-8435EA30CFD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FDAE64BD-CC78-4331-9C64-AF645747AC8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6CBCB6A4-C3A2-4CBF-8405-3A8291DE94A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1EDBE4F0-E696-41DC-8445-BBDB693D498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37647</xdr:rowOff>
    </xdr:from>
    <xdr:to>
      <xdr:col>23</xdr:col>
      <xdr:colOff>136525</xdr:colOff>
      <xdr:row>29</xdr:row>
      <xdr:rowOff>139247</xdr:rowOff>
    </xdr:to>
    <xdr:sp macro="" textlink="">
      <xdr:nvSpPr>
        <xdr:cNvPr id="91" name="楕円 90">
          <a:extLst>
            <a:ext uri="{FF2B5EF4-FFF2-40B4-BE49-F238E27FC236}">
              <a16:creationId xmlns:a16="http://schemas.microsoft.com/office/drawing/2014/main" id="{3E1A2996-7E2C-46A5-97FC-06A6DF630A62}"/>
            </a:ext>
          </a:extLst>
        </xdr:cNvPr>
        <xdr:cNvSpPr/>
      </xdr:nvSpPr>
      <xdr:spPr>
        <a:xfrm>
          <a:off x="4711700" y="578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60524</xdr:rowOff>
    </xdr:from>
    <xdr:ext cx="405111" cy="259045"/>
    <xdr:sp macro="" textlink="">
      <xdr:nvSpPr>
        <xdr:cNvPr id="92" name="有形固定資産減価償却率該当値テキスト">
          <a:extLst>
            <a:ext uri="{FF2B5EF4-FFF2-40B4-BE49-F238E27FC236}">
              <a16:creationId xmlns:a16="http://schemas.microsoft.com/office/drawing/2014/main" id="{C23480FB-E086-47D6-896F-AD309171240F}"/>
            </a:ext>
          </a:extLst>
        </xdr:cNvPr>
        <xdr:cNvSpPr txBox="1"/>
      </xdr:nvSpPr>
      <xdr:spPr>
        <a:xfrm>
          <a:off x="4813300" y="563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71574</xdr:rowOff>
    </xdr:from>
    <xdr:to>
      <xdr:col>19</xdr:col>
      <xdr:colOff>187325</xdr:colOff>
      <xdr:row>30</xdr:row>
      <xdr:rowOff>1724</xdr:rowOff>
    </xdr:to>
    <xdr:sp macro="" textlink="">
      <xdr:nvSpPr>
        <xdr:cNvPr id="93" name="楕円 92">
          <a:extLst>
            <a:ext uri="{FF2B5EF4-FFF2-40B4-BE49-F238E27FC236}">
              <a16:creationId xmlns:a16="http://schemas.microsoft.com/office/drawing/2014/main" id="{E0DBB6CB-A1A9-4DCF-9978-301AA87FDCB7}"/>
            </a:ext>
          </a:extLst>
        </xdr:cNvPr>
        <xdr:cNvSpPr/>
      </xdr:nvSpPr>
      <xdr:spPr>
        <a:xfrm>
          <a:off x="4000500" y="5815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88447</xdr:rowOff>
    </xdr:from>
    <xdr:to>
      <xdr:col>23</xdr:col>
      <xdr:colOff>85725</xdr:colOff>
      <xdr:row>29</xdr:row>
      <xdr:rowOff>122374</xdr:rowOff>
    </xdr:to>
    <xdr:cxnSp macro="">
      <xdr:nvCxnSpPr>
        <xdr:cNvPr id="94" name="直線コネクタ 93">
          <a:extLst>
            <a:ext uri="{FF2B5EF4-FFF2-40B4-BE49-F238E27FC236}">
              <a16:creationId xmlns:a16="http://schemas.microsoft.com/office/drawing/2014/main" id="{2C4E0BE6-6A8A-44BA-854E-D6B2642C1525}"/>
            </a:ext>
          </a:extLst>
        </xdr:cNvPr>
        <xdr:cNvCxnSpPr/>
      </xdr:nvCxnSpPr>
      <xdr:spPr>
        <a:xfrm flipV="1">
          <a:off x="4051300" y="5832022"/>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19141</xdr:rowOff>
    </xdr:from>
    <xdr:to>
      <xdr:col>15</xdr:col>
      <xdr:colOff>187325</xdr:colOff>
      <xdr:row>29</xdr:row>
      <xdr:rowOff>120741</xdr:rowOff>
    </xdr:to>
    <xdr:sp macro="" textlink="">
      <xdr:nvSpPr>
        <xdr:cNvPr id="95" name="楕円 94">
          <a:extLst>
            <a:ext uri="{FF2B5EF4-FFF2-40B4-BE49-F238E27FC236}">
              <a16:creationId xmlns:a16="http://schemas.microsoft.com/office/drawing/2014/main" id="{566B6C7D-108A-41F4-81AA-23661DFFAF90}"/>
            </a:ext>
          </a:extLst>
        </xdr:cNvPr>
        <xdr:cNvSpPr/>
      </xdr:nvSpPr>
      <xdr:spPr>
        <a:xfrm>
          <a:off x="3238500" y="576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69941</xdr:rowOff>
    </xdr:from>
    <xdr:to>
      <xdr:col>19</xdr:col>
      <xdr:colOff>136525</xdr:colOff>
      <xdr:row>29</xdr:row>
      <xdr:rowOff>122374</xdr:rowOff>
    </xdr:to>
    <xdr:cxnSp macro="">
      <xdr:nvCxnSpPr>
        <xdr:cNvPr id="96" name="直線コネクタ 95">
          <a:extLst>
            <a:ext uri="{FF2B5EF4-FFF2-40B4-BE49-F238E27FC236}">
              <a16:creationId xmlns:a16="http://schemas.microsoft.com/office/drawing/2014/main" id="{D78EFA28-3595-43B0-B10E-07D32164B206}"/>
            </a:ext>
          </a:extLst>
        </xdr:cNvPr>
        <xdr:cNvCxnSpPr/>
      </xdr:nvCxnSpPr>
      <xdr:spPr>
        <a:xfrm>
          <a:off x="3289300" y="5813516"/>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137812</xdr:rowOff>
    </xdr:from>
    <xdr:ext cx="405111" cy="259045"/>
    <xdr:sp macro="" textlink="">
      <xdr:nvSpPr>
        <xdr:cNvPr id="97" name="n_1aveValue有形固定資産減価償却率">
          <a:extLst>
            <a:ext uri="{FF2B5EF4-FFF2-40B4-BE49-F238E27FC236}">
              <a16:creationId xmlns:a16="http://schemas.microsoft.com/office/drawing/2014/main" id="{F8AACA78-D2D9-4CFA-8C7A-ADC14D54E1F7}"/>
            </a:ext>
          </a:extLst>
        </xdr:cNvPr>
        <xdr:cNvSpPr txBox="1"/>
      </xdr:nvSpPr>
      <xdr:spPr>
        <a:xfrm>
          <a:off x="38360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8" name="n_2aveValue有形固定資産減価償却率">
          <a:extLst>
            <a:ext uri="{FF2B5EF4-FFF2-40B4-BE49-F238E27FC236}">
              <a16:creationId xmlns:a16="http://schemas.microsoft.com/office/drawing/2014/main" id="{22546B15-7645-4C2B-A8D4-9E89B91DF9AE}"/>
            </a:ext>
          </a:extLst>
        </xdr:cNvPr>
        <xdr:cNvSpPr txBox="1"/>
      </xdr:nvSpPr>
      <xdr:spPr>
        <a:xfrm>
          <a:off x="30867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99" name="n_3aveValue有形固定資産減価償却率">
          <a:extLst>
            <a:ext uri="{FF2B5EF4-FFF2-40B4-BE49-F238E27FC236}">
              <a16:creationId xmlns:a16="http://schemas.microsoft.com/office/drawing/2014/main" id="{D2C171B4-439B-4B48-836C-24F81DCF1C98}"/>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0" name="n_4aveValue有形固定資産減価償却率">
          <a:extLst>
            <a:ext uri="{FF2B5EF4-FFF2-40B4-BE49-F238E27FC236}">
              <a16:creationId xmlns:a16="http://schemas.microsoft.com/office/drawing/2014/main" id="{BE811FDB-17E8-4546-B1B3-C2A5647C7642}"/>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18251</xdr:rowOff>
    </xdr:from>
    <xdr:ext cx="405111" cy="259045"/>
    <xdr:sp macro="" textlink="">
      <xdr:nvSpPr>
        <xdr:cNvPr id="101" name="n_1mainValue有形固定資産減価償却率">
          <a:extLst>
            <a:ext uri="{FF2B5EF4-FFF2-40B4-BE49-F238E27FC236}">
              <a16:creationId xmlns:a16="http://schemas.microsoft.com/office/drawing/2014/main" id="{4665CB40-1CFF-4D6D-9F61-9CEF99A4AC6B}"/>
            </a:ext>
          </a:extLst>
        </xdr:cNvPr>
        <xdr:cNvSpPr txBox="1"/>
      </xdr:nvSpPr>
      <xdr:spPr>
        <a:xfrm>
          <a:off x="3836044" y="5590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137268</xdr:rowOff>
    </xdr:from>
    <xdr:ext cx="405111" cy="259045"/>
    <xdr:sp macro="" textlink="">
      <xdr:nvSpPr>
        <xdr:cNvPr id="102" name="n_2mainValue有形固定資産減価償却率">
          <a:extLst>
            <a:ext uri="{FF2B5EF4-FFF2-40B4-BE49-F238E27FC236}">
              <a16:creationId xmlns:a16="http://schemas.microsoft.com/office/drawing/2014/main" id="{389D6042-31A0-4992-8DE8-E2E0E0DB47D9}"/>
            </a:ext>
          </a:extLst>
        </xdr:cNvPr>
        <xdr:cNvSpPr txBox="1"/>
      </xdr:nvSpPr>
      <xdr:spPr>
        <a:xfrm>
          <a:off x="3086744" y="553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9E2619B-CB32-45DF-9EC1-592F53EB124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403E5300-A7DF-449B-B3CA-1BB84D7B033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BCB67019-0413-4E51-93A6-5693E32E708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1AC007BA-0267-47C9-9EC0-8F685BC2596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AE2F0E99-945F-4E94-96CD-9D11BEDF721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804FF961-661B-4133-816E-AEC033F3A1E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854702D2-BAF2-4593-8527-4A6A0D94C23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1DB0036A-38CB-4DB9-83E6-0AD04263A9D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49C33738-F612-465A-949C-DCBDC5CA10A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372790D9-4786-43FE-9D4E-15B8CB0D252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1A864FA5-EFE3-497F-9C46-800A0D9FD76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678E8F9-7814-4B51-918E-BAAC6194E9F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A54A6044-187C-4178-B9EE-E86163242EA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債務償還比率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117.7%</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の増となっている。当該団体の比率は、平成</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年九州北部</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豪雨</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や令和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年梅雨前線豪雨に係る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災害復旧事業</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で発行した</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影響</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を大きく受けているものと考えられるが、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今後も事業精査による新たな起債の抑制と基金の計画的な運用に努める必要がある。</a:t>
          </a:r>
          <a:endParaRPr lang="ja-JP" altLang="ja-JP">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6C43A7B3-08EC-4C94-ACB7-7F47BB0DF81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8857EB9D-58D3-4002-8EBC-C9687F559E2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3B28FBAA-5219-4CA1-BC3E-E67335D21EC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7B609B68-4C4A-45B7-9F7E-35B5627347B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a:extLst>
            <a:ext uri="{FF2B5EF4-FFF2-40B4-BE49-F238E27FC236}">
              <a16:creationId xmlns:a16="http://schemas.microsoft.com/office/drawing/2014/main" id="{FE45318A-F536-4D8E-8FEE-0B8B4462368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9BBA596D-5AB8-4D13-A469-48845473939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793E230F-98A1-4CDB-ACF6-B90BDD1A436B}"/>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A2195D5D-17E5-49B8-9EB7-18BFCF3BE6F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4F41AEC-AEAF-4F0C-B09C-C5548446F64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68E57A3D-41A8-4020-91C8-51DBD51BE85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75A7DB13-08BB-4188-B6D7-9A25954A122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1FC1C23F-D895-4BF7-B26D-233DCA94677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29157BC0-234F-40D7-AF6B-152A4A80790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79635B18-4D05-400D-AFCC-5B1FED65C94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551FD922-AFC6-4E59-AD3B-F72424BFE3E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1" name="直線コネクタ 130">
          <a:extLst>
            <a:ext uri="{FF2B5EF4-FFF2-40B4-BE49-F238E27FC236}">
              <a16:creationId xmlns:a16="http://schemas.microsoft.com/office/drawing/2014/main" id="{A18E9922-9F7C-46A6-A4C1-E4F6DDC50C95}"/>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32" name="債務償還比率最小値テキスト">
          <a:extLst>
            <a:ext uri="{FF2B5EF4-FFF2-40B4-BE49-F238E27FC236}">
              <a16:creationId xmlns:a16="http://schemas.microsoft.com/office/drawing/2014/main" id="{AAA881A4-9E88-40AD-BDDD-D7F1F7225B94}"/>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33" name="直線コネクタ 132">
          <a:extLst>
            <a:ext uri="{FF2B5EF4-FFF2-40B4-BE49-F238E27FC236}">
              <a16:creationId xmlns:a16="http://schemas.microsoft.com/office/drawing/2014/main" id="{A90EF214-29A7-411B-9A5E-64C7EFF53C17}"/>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AB317F5C-B24D-43F8-823A-AF93EE6C7BF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09D6A022-59C2-4B1E-98E2-F5291654E44D}"/>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36" name="債務償還比率平均値テキスト">
          <a:extLst>
            <a:ext uri="{FF2B5EF4-FFF2-40B4-BE49-F238E27FC236}">
              <a16:creationId xmlns:a16="http://schemas.microsoft.com/office/drawing/2014/main" id="{5C5E52AE-17AE-4EA2-8344-9E95160DDDEA}"/>
            </a:ext>
          </a:extLst>
        </xdr:cNvPr>
        <xdr:cNvSpPr txBox="1"/>
      </xdr:nvSpPr>
      <xdr:spPr>
        <a:xfrm>
          <a:off x="14846300" y="5433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37" name="フローチャート: 判断 136">
          <a:extLst>
            <a:ext uri="{FF2B5EF4-FFF2-40B4-BE49-F238E27FC236}">
              <a16:creationId xmlns:a16="http://schemas.microsoft.com/office/drawing/2014/main" id="{CF0EC8CA-F7ED-4173-9442-3FF242147891}"/>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38" name="フローチャート: 判断 137">
          <a:extLst>
            <a:ext uri="{FF2B5EF4-FFF2-40B4-BE49-F238E27FC236}">
              <a16:creationId xmlns:a16="http://schemas.microsoft.com/office/drawing/2014/main" id="{9D8CF9EA-1644-4DF6-9A1B-3360F130F64C}"/>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39" name="フローチャート: 判断 138">
          <a:extLst>
            <a:ext uri="{FF2B5EF4-FFF2-40B4-BE49-F238E27FC236}">
              <a16:creationId xmlns:a16="http://schemas.microsoft.com/office/drawing/2014/main" id="{BC9CE0B7-1989-476B-A9DF-49117B453999}"/>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0" name="フローチャート: 判断 139">
          <a:extLst>
            <a:ext uri="{FF2B5EF4-FFF2-40B4-BE49-F238E27FC236}">
              <a16:creationId xmlns:a16="http://schemas.microsoft.com/office/drawing/2014/main" id="{E0165D6B-4F0D-4B84-AEC3-236BC4820203}"/>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1" name="フローチャート: 判断 140">
          <a:extLst>
            <a:ext uri="{FF2B5EF4-FFF2-40B4-BE49-F238E27FC236}">
              <a16:creationId xmlns:a16="http://schemas.microsoft.com/office/drawing/2014/main" id="{B754C8F7-CBE2-4053-B913-D1017B5E35DF}"/>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14143D5-1AB3-40A8-8D24-2594F9EC276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0B7AE80-3C64-4A3B-BA47-3F9604E0FA9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EA3F546-4D8F-4F8F-BF2A-5B9C9FEF591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B0B2CB6-51EE-47C7-81F3-C296DD9C10C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7FBB484-76C5-4609-9DF0-FD6EBC7A5DD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22426</xdr:rowOff>
    </xdr:from>
    <xdr:to>
      <xdr:col>76</xdr:col>
      <xdr:colOff>73025</xdr:colOff>
      <xdr:row>31</xdr:row>
      <xdr:rowOff>124026</xdr:rowOff>
    </xdr:to>
    <xdr:sp macro="" textlink="">
      <xdr:nvSpPr>
        <xdr:cNvPr id="147" name="楕円 146">
          <a:extLst>
            <a:ext uri="{FF2B5EF4-FFF2-40B4-BE49-F238E27FC236}">
              <a16:creationId xmlns:a16="http://schemas.microsoft.com/office/drawing/2014/main" id="{81F7C094-3B24-46CA-B8AF-6D26846C5152}"/>
            </a:ext>
          </a:extLst>
        </xdr:cNvPr>
        <xdr:cNvSpPr/>
      </xdr:nvSpPr>
      <xdr:spPr>
        <a:xfrm>
          <a:off x="14744700" y="610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853</xdr:rowOff>
    </xdr:from>
    <xdr:ext cx="469744" cy="259045"/>
    <xdr:sp macro="" textlink="">
      <xdr:nvSpPr>
        <xdr:cNvPr id="148" name="債務償還比率該当値テキスト">
          <a:extLst>
            <a:ext uri="{FF2B5EF4-FFF2-40B4-BE49-F238E27FC236}">
              <a16:creationId xmlns:a16="http://schemas.microsoft.com/office/drawing/2014/main" id="{9A0DA50F-A61A-4651-AF2A-A6218D898A69}"/>
            </a:ext>
          </a:extLst>
        </xdr:cNvPr>
        <xdr:cNvSpPr txBox="1"/>
      </xdr:nvSpPr>
      <xdr:spPr>
        <a:xfrm>
          <a:off x="14846300" y="608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153564</xdr:rowOff>
    </xdr:from>
    <xdr:to>
      <xdr:col>72</xdr:col>
      <xdr:colOff>123825</xdr:colOff>
      <xdr:row>30</xdr:row>
      <xdr:rowOff>83714</xdr:rowOff>
    </xdr:to>
    <xdr:sp macro="" textlink="">
      <xdr:nvSpPr>
        <xdr:cNvPr id="149" name="楕円 148">
          <a:extLst>
            <a:ext uri="{FF2B5EF4-FFF2-40B4-BE49-F238E27FC236}">
              <a16:creationId xmlns:a16="http://schemas.microsoft.com/office/drawing/2014/main" id="{C6D3B73A-5C06-4303-B781-B043C78DF39B}"/>
            </a:ext>
          </a:extLst>
        </xdr:cNvPr>
        <xdr:cNvSpPr/>
      </xdr:nvSpPr>
      <xdr:spPr>
        <a:xfrm>
          <a:off x="14033500" y="589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32914</xdr:rowOff>
    </xdr:from>
    <xdr:to>
      <xdr:col>76</xdr:col>
      <xdr:colOff>22225</xdr:colOff>
      <xdr:row>31</xdr:row>
      <xdr:rowOff>73226</xdr:rowOff>
    </xdr:to>
    <xdr:cxnSp macro="">
      <xdr:nvCxnSpPr>
        <xdr:cNvPr id="150" name="直線コネクタ 149">
          <a:extLst>
            <a:ext uri="{FF2B5EF4-FFF2-40B4-BE49-F238E27FC236}">
              <a16:creationId xmlns:a16="http://schemas.microsoft.com/office/drawing/2014/main" id="{3E1124EC-31BB-41F1-9A7F-3691198AC7C0}"/>
            </a:ext>
          </a:extLst>
        </xdr:cNvPr>
        <xdr:cNvCxnSpPr/>
      </xdr:nvCxnSpPr>
      <xdr:spPr>
        <a:xfrm>
          <a:off x="14084300" y="5947939"/>
          <a:ext cx="711200" cy="211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142589</xdr:rowOff>
    </xdr:from>
    <xdr:to>
      <xdr:col>68</xdr:col>
      <xdr:colOff>123825</xdr:colOff>
      <xdr:row>30</xdr:row>
      <xdr:rowOff>72739</xdr:rowOff>
    </xdr:to>
    <xdr:sp macro="" textlink="">
      <xdr:nvSpPr>
        <xdr:cNvPr id="151" name="楕円 150">
          <a:extLst>
            <a:ext uri="{FF2B5EF4-FFF2-40B4-BE49-F238E27FC236}">
              <a16:creationId xmlns:a16="http://schemas.microsoft.com/office/drawing/2014/main" id="{6493F471-213D-4BD6-975A-E650472419C8}"/>
            </a:ext>
          </a:extLst>
        </xdr:cNvPr>
        <xdr:cNvSpPr/>
      </xdr:nvSpPr>
      <xdr:spPr>
        <a:xfrm>
          <a:off x="13271500" y="588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21939</xdr:rowOff>
    </xdr:from>
    <xdr:to>
      <xdr:col>72</xdr:col>
      <xdr:colOff>73025</xdr:colOff>
      <xdr:row>30</xdr:row>
      <xdr:rowOff>32914</xdr:rowOff>
    </xdr:to>
    <xdr:cxnSp macro="">
      <xdr:nvCxnSpPr>
        <xdr:cNvPr id="152" name="直線コネクタ 151">
          <a:extLst>
            <a:ext uri="{FF2B5EF4-FFF2-40B4-BE49-F238E27FC236}">
              <a16:creationId xmlns:a16="http://schemas.microsoft.com/office/drawing/2014/main" id="{C515CC85-5F64-45DF-A843-5679A55C5572}"/>
            </a:ext>
          </a:extLst>
        </xdr:cNvPr>
        <xdr:cNvCxnSpPr/>
      </xdr:nvCxnSpPr>
      <xdr:spPr>
        <a:xfrm>
          <a:off x="13322300" y="5936964"/>
          <a:ext cx="762000" cy="1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147087</xdr:rowOff>
    </xdr:from>
    <xdr:to>
      <xdr:col>64</xdr:col>
      <xdr:colOff>123825</xdr:colOff>
      <xdr:row>30</xdr:row>
      <xdr:rowOff>77237</xdr:rowOff>
    </xdr:to>
    <xdr:sp macro="" textlink="">
      <xdr:nvSpPr>
        <xdr:cNvPr id="153" name="楕円 152">
          <a:extLst>
            <a:ext uri="{FF2B5EF4-FFF2-40B4-BE49-F238E27FC236}">
              <a16:creationId xmlns:a16="http://schemas.microsoft.com/office/drawing/2014/main" id="{E2BD4BB3-ABDB-4DE5-B045-6EC2FBEB9253}"/>
            </a:ext>
          </a:extLst>
        </xdr:cNvPr>
        <xdr:cNvSpPr/>
      </xdr:nvSpPr>
      <xdr:spPr>
        <a:xfrm>
          <a:off x="12509500" y="589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21939</xdr:rowOff>
    </xdr:from>
    <xdr:to>
      <xdr:col>68</xdr:col>
      <xdr:colOff>73025</xdr:colOff>
      <xdr:row>30</xdr:row>
      <xdr:rowOff>26437</xdr:rowOff>
    </xdr:to>
    <xdr:cxnSp macro="">
      <xdr:nvCxnSpPr>
        <xdr:cNvPr id="154" name="直線コネクタ 153">
          <a:extLst>
            <a:ext uri="{FF2B5EF4-FFF2-40B4-BE49-F238E27FC236}">
              <a16:creationId xmlns:a16="http://schemas.microsoft.com/office/drawing/2014/main" id="{910C8F77-84AD-4BA4-A3ED-5FAF57DD9ACA}"/>
            </a:ext>
          </a:extLst>
        </xdr:cNvPr>
        <xdr:cNvCxnSpPr/>
      </xdr:nvCxnSpPr>
      <xdr:spPr>
        <a:xfrm flipV="1">
          <a:off x="12560300" y="5936964"/>
          <a:ext cx="762000" cy="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82688</xdr:rowOff>
    </xdr:from>
    <xdr:to>
      <xdr:col>60</xdr:col>
      <xdr:colOff>123825</xdr:colOff>
      <xdr:row>31</xdr:row>
      <xdr:rowOff>12838</xdr:rowOff>
    </xdr:to>
    <xdr:sp macro="" textlink="">
      <xdr:nvSpPr>
        <xdr:cNvPr id="155" name="楕円 154">
          <a:extLst>
            <a:ext uri="{FF2B5EF4-FFF2-40B4-BE49-F238E27FC236}">
              <a16:creationId xmlns:a16="http://schemas.microsoft.com/office/drawing/2014/main" id="{644B89F8-989A-4B0A-962E-3C5AD43C8E6E}"/>
            </a:ext>
          </a:extLst>
        </xdr:cNvPr>
        <xdr:cNvSpPr/>
      </xdr:nvSpPr>
      <xdr:spPr>
        <a:xfrm>
          <a:off x="11747500" y="599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26437</xdr:rowOff>
    </xdr:from>
    <xdr:to>
      <xdr:col>64</xdr:col>
      <xdr:colOff>73025</xdr:colOff>
      <xdr:row>30</xdr:row>
      <xdr:rowOff>133488</xdr:rowOff>
    </xdr:to>
    <xdr:cxnSp macro="">
      <xdr:nvCxnSpPr>
        <xdr:cNvPr id="156" name="直線コネクタ 155">
          <a:extLst>
            <a:ext uri="{FF2B5EF4-FFF2-40B4-BE49-F238E27FC236}">
              <a16:creationId xmlns:a16="http://schemas.microsoft.com/office/drawing/2014/main" id="{FA6D62AF-102E-4993-8156-C9FFE89E74AD}"/>
            </a:ext>
          </a:extLst>
        </xdr:cNvPr>
        <xdr:cNvCxnSpPr/>
      </xdr:nvCxnSpPr>
      <xdr:spPr>
        <a:xfrm flipV="1">
          <a:off x="11798300" y="5941462"/>
          <a:ext cx="762000" cy="10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57" name="n_1aveValue債務償還比率">
          <a:extLst>
            <a:ext uri="{FF2B5EF4-FFF2-40B4-BE49-F238E27FC236}">
              <a16:creationId xmlns:a16="http://schemas.microsoft.com/office/drawing/2014/main" id="{BA44F3E1-5291-4096-8C58-E180C0F3E9CA}"/>
            </a:ext>
          </a:extLst>
        </xdr:cNvPr>
        <xdr:cNvSpPr txBox="1"/>
      </xdr:nvSpPr>
      <xdr:spPr>
        <a:xfrm>
          <a:off x="13836727" y="5355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58" name="n_2aveValue債務償還比率">
          <a:extLst>
            <a:ext uri="{FF2B5EF4-FFF2-40B4-BE49-F238E27FC236}">
              <a16:creationId xmlns:a16="http://schemas.microsoft.com/office/drawing/2014/main" id="{1CA08095-7B2A-4F37-9A80-A14849451EAE}"/>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59" name="n_3aveValue債務償還比率">
          <a:extLst>
            <a:ext uri="{FF2B5EF4-FFF2-40B4-BE49-F238E27FC236}">
              <a16:creationId xmlns:a16="http://schemas.microsoft.com/office/drawing/2014/main" id="{7D8EEE6D-7F41-4246-BFE5-B6EA44528D59}"/>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0" name="n_4aveValue債務償還比率">
          <a:extLst>
            <a:ext uri="{FF2B5EF4-FFF2-40B4-BE49-F238E27FC236}">
              <a16:creationId xmlns:a16="http://schemas.microsoft.com/office/drawing/2014/main" id="{AAFE2A0A-1FB8-4E0A-8E3D-9551AF3DC322}"/>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74841</xdr:rowOff>
    </xdr:from>
    <xdr:ext cx="469744" cy="259045"/>
    <xdr:sp macro="" textlink="">
      <xdr:nvSpPr>
        <xdr:cNvPr id="161" name="n_1mainValue債務償還比率">
          <a:extLst>
            <a:ext uri="{FF2B5EF4-FFF2-40B4-BE49-F238E27FC236}">
              <a16:creationId xmlns:a16="http://schemas.microsoft.com/office/drawing/2014/main" id="{99D18BD9-A0CA-4012-9DA3-CC5638D6CA00}"/>
            </a:ext>
          </a:extLst>
        </xdr:cNvPr>
        <xdr:cNvSpPr txBox="1"/>
      </xdr:nvSpPr>
      <xdr:spPr>
        <a:xfrm>
          <a:off x="13836727" y="598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63866</xdr:rowOff>
    </xdr:from>
    <xdr:ext cx="469744" cy="259045"/>
    <xdr:sp macro="" textlink="">
      <xdr:nvSpPr>
        <xdr:cNvPr id="162" name="n_2mainValue債務償還比率">
          <a:extLst>
            <a:ext uri="{FF2B5EF4-FFF2-40B4-BE49-F238E27FC236}">
              <a16:creationId xmlns:a16="http://schemas.microsoft.com/office/drawing/2014/main" id="{F7F6A704-213F-4217-99D4-B3FBF43F1E95}"/>
            </a:ext>
          </a:extLst>
        </xdr:cNvPr>
        <xdr:cNvSpPr txBox="1"/>
      </xdr:nvSpPr>
      <xdr:spPr>
        <a:xfrm>
          <a:off x="13087427" y="5978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68364</xdr:rowOff>
    </xdr:from>
    <xdr:ext cx="469744" cy="259045"/>
    <xdr:sp macro="" textlink="">
      <xdr:nvSpPr>
        <xdr:cNvPr id="163" name="n_3mainValue債務償還比率">
          <a:extLst>
            <a:ext uri="{FF2B5EF4-FFF2-40B4-BE49-F238E27FC236}">
              <a16:creationId xmlns:a16="http://schemas.microsoft.com/office/drawing/2014/main" id="{EE082118-708E-46E3-B571-D5AFFDB715CD}"/>
            </a:ext>
          </a:extLst>
        </xdr:cNvPr>
        <xdr:cNvSpPr txBox="1"/>
      </xdr:nvSpPr>
      <xdr:spPr>
        <a:xfrm>
          <a:off x="12325427" y="5983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3965</xdr:rowOff>
    </xdr:from>
    <xdr:ext cx="469744" cy="259045"/>
    <xdr:sp macro="" textlink="">
      <xdr:nvSpPr>
        <xdr:cNvPr id="164" name="n_4mainValue債務償還比率">
          <a:extLst>
            <a:ext uri="{FF2B5EF4-FFF2-40B4-BE49-F238E27FC236}">
              <a16:creationId xmlns:a16="http://schemas.microsoft.com/office/drawing/2014/main" id="{9756F9A4-B69A-4AA1-97F4-6EF255785E83}"/>
            </a:ext>
          </a:extLst>
        </xdr:cNvPr>
        <xdr:cNvSpPr txBox="1"/>
      </xdr:nvSpPr>
      <xdr:spPr>
        <a:xfrm>
          <a:off x="11563427" y="6090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B77875C7-F37F-485F-9846-828661EC4AC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C265BD2-B888-444F-A305-5785D31A0A8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CB5B81D0-BA74-42E2-86EA-A46F965A9A6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531FC249-AD34-47F3-A50A-D19A4ADBF4C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9DE4AC9A-6B82-4EAC-9734-6A1DB1ACA1F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C720D51F-6469-42AF-A60B-A84FBEEBFBB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79771EA-F155-4593-AE9E-A252A3DECC8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A0EDE1-2974-4007-978B-F18342123A3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808E6D-908A-48C1-ABB6-D62E337984D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64DB68-1F51-4DB5-BC8A-241B96D70DF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AD3F0DA-581D-47A1-B8C9-A829CD5994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B7E96D-78BB-4A9A-97C2-D4719A5E6DC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E3CBA4-C8A4-41B7-BBFE-AC35BF6DAC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0A3BEF-20E7-4477-98B8-86D66C5387D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CB7FEF9-B88E-4AC3-A92E-0A9B7088D9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434991-CC60-488E-A7E0-A46022B722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78B0BE-EE3D-4541-9717-66F3E43D51F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A9FA58-B007-4D94-A3FD-A2F9473430F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0ADE2C-1528-4851-9BD5-25A11ACD7FF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582BBA-A466-4932-8C2B-1DD2A5DF064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447015D-C79F-4BC3-8E14-8D9834947FC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A16BE7B-828A-443B-9144-E31E3D693FC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4E05B07-4CED-4B7C-A592-ED042009C8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010FD3D-86E2-4412-90AB-F580E6437C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7836862-6557-4A65-9698-E0BC0FCA0D7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0C473C-38B6-49E9-AC79-05531894CC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55759A6-9667-4017-8C7A-DA73487D8BC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2C3330A-B526-4112-9916-0DE92C74DFA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22BD028-8C87-4765-8A7F-E5F24B0191A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ADC8A0D-BD09-4C96-8A3A-A2AD044099B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F18010-5B67-48FD-8AFE-4BF31E669EF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3B4E12F-E5FE-4F97-BCFB-1A181DD8483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3403F0F-ACE0-4959-81D6-9B0E5B9101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1BDDA6-759B-48C9-9A49-D639A55A2D2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D14ED6-A71A-40AE-8C2E-3F13AF7E4B3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0E0D3F5-A287-4A75-919B-783CEE9EB1A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46A9E04-2161-4081-8308-B9B0756831C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D80E0E9-FA75-400C-9F91-613463024AB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25BDC5F-2D00-41DC-999A-E91466825E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54FEEE-DF2C-4819-8B4A-F84562288E3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3AF5E2-66F1-4256-A9DA-3DE0C469A89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D5149B-EF6B-40A2-82C5-775C3AA3830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1ADF070-CB73-4705-8498-F0B1CD7AEAD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B7B7C16-45C4-4F16-B66C-B405A3EDE15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38DAC14-B209-49C6-9853-470F8F658E1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53A4F9-B90E-4877-B16B-19418962ED3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F6FAC72-8A66-4D3E-966A-2A84F5BF1A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3F2804D-53B4-4303-9A1B-B12841E33D5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09DF817-D0B0-4FA6-B7D6-40ABE806F12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D46FA6F-78C6-473C-953F-761834364A3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404EA2D-C0B4-4A36-B3DC-C726A8D4D67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BE79A5E-FA17-48B8-9DCF-967D57FFA41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B7D4E464-3736-4556-A05B-88A689EF4806}"/>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1934BE5-64D6-4426-B70C-7E6D61CB1E6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E2576F8-C1CF-496D-A0EE-5E399D3D31D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45CA8C9-4AAD-4D83-8157-611C424C417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E6FB746-D9C1-468E-B7AC-58E635AC2C5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5B43144-7011-4FF3-88D6-E1290ADE37E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46D5544-104D-4795-83B9-5CD8BC8E6EB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BF9D805A-3E37-4405-BDAD-E44061DA80C3}"/>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667B5E0E-5A3F-464D-9091-25365AFA10FA}"/>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B7F625A8-872A-4265-B481-2F7773FBB044}"/>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0713E41B-B77E-4EFA-937A-91DD64E50E62}"/>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2735E9F0-B5C9-4434-9859-329CC8E3D467}"/>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3E4B3438-FEDC-430E-A5F8-46FC48E2AB43}"/>
            </a:ext>
          </a:extLst>
        </xdr:cNvPr>
        <xdr:cNvSpPr txBox="1"/>
      </xdr:nvSpPr>
      <xdr:spPr>
        <a:xfrm>
          <a:off x="4673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3814062C-4EAE-4320-9C07-596E007EDEA7}"/>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F399A61F-767F-400F-AACC-C7EEBE3851DE}"/>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5FC5D33A-6669-4A0E-B0AF-D8A77EF804D3}"/>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AB14C461-D8FA-43BF-A119-1BDAF77FC4D5}"/>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23183363-5B5B-42FC-931A-E02C8BEE0C15}"/>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145E7D6-CAA1-4070-B6F5-4F2E2AD7B7F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AF9C5CE-C82D-4CD5-90B5-F1E68A4B65E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FADC61-2933-4348-954C-08EA9B9D67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D53A3C7-5307-4B8E-9CE4-927098AD02F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D3B2CF1-E62A-478A-8517-17D729033C8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64262</xdr:rowOff>
    </xdr:from>
    <xdr:to>
      <xdr:col>24</xdr:col>
      <xdr:colOff>114300</xdr:colOff>
      <xdr:row>37</xdr:row>
      <xdr:rowOff>165862</xdr:rowOff>
    </xdr:to>
    <xdr:sp macro="" textlink="">
      <xdr:nvSpPr>
        <xdr:cNvPr id="71" name="楕円 70">
          <a:extLst>
            <a:ext uri="{FF2B5EF4-FFF2-40B4-BE49-F238E27FC236}">
              <a16:creationId xmlns:a16="http://schemas.microsoft.com/office/drawing/2014/main" id="{09A2361F-DC63-480E-8415-E0F2C7336EDE}"/>
            </a:ext>
          </a:extLst>
        </xdr:cNvPr>
        <xdr:cNvSpPr/>
      </xdr:nvSpPr>
      <xdr:spPr>
        <a:xfrm>
          <a:off x="4584700" y="640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87139</xdr:rowOff>
    </xdr:from>
    <xdr:ext cx="405111" cy="259045"/>
    <xdr:sp macro="" textlink="">
      <xdr:nvSpPr>
        <xdr:cNvPr id="72" name="【道路】&#10;有形固定資産減価償却率該当値テキスト">
          <a:extLst>
            <a:ext uri="{FF2B5EF4-FFF2-40B4-BE49-F238E27FC236}">
              <a16:creationId xmlns:a16="http://schemas.microsoft.com/office/drawing/2014/main" id="{3B9108BE-344D-4035-98A7-6349D5B76F09}"/>
            </a:ext>
          </a:extLst>
        </xdr:cNvPr>
        <xdr:cNvSpPr txBox="1"/>
      </xdr:nvSpPr>
      <xdr:spPr>
        <a:xfrm>
          <a:off x="4673600" y="625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7112</xdr:rowOff>
    </xdr:from>
    <xdr:to>
      <xdr:col>20</xdr:col>
      <xdr:colOff>38100</xdr:colOff>
      <xdr:row>38</xdr:row>
      <xdr:rowOff>108712</xdr:rowOff>
    </xdr:to>
    <xdr:sp macro="" textlink="">
      <xdr:nvSpPr>
        <xdr:cNvPr id="73" name="楕円 72">
          <a:extLst>
            <a:ext uri="{FF2B5EF4-FFF2-40B4-BE49-F238E27FC236}">
              <a16:creationId xmlns:a16="http://schemas.microsoft.com/office/drawing/2014/main" id="{1BA5B470-2532-4847-B561-0E5F39EAD5EF}"/>
            </a:ext>
          </a:extLst>
        </xdr:cNvPr>
        <xdr:cNvSpPr/>
      </xdr:nvSpPr>
      <xdr:spPr>
        <a:xfrm>
          <a:off x="3746500" y="652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115062</xdr:rowOff>
    </xdr:from>
    <xdr:to>
      <xdr:col>24</xdr:col>
      <xdr:colOff>63500</xdr:colOff>
      <xdr:row>38</xdr:row>
      <xdr:rowOff>57912</xdr:rowOff>
    </xdr:to>
    <xdr:cxnSp macro="">
      <xdr:nvCxnSpPr>
        <xdr:cNvPr id="74" name="直線コネクタ 73">
          <a:extLst>
            <a:ext uri="{FF2B5EF4-FFF2-40B4-BE49-F238E27FC236}">
              <a16:creationId xmlns:a16="http://schemas.microsoft.com/office/drawing/2014/main" id="{EBF7174E-88E2-4D56-8035-0B5CEEB33114}"/>
            </a:ext>
          </a:extLst>
        </xdr:cNvPr>
        <xdr:cNvCxnSpPr/>
      </xdr:nvCxnSpPr>
      <xdr:spPr>
        <a:xfrm flipV="1">
          <a:off x="3797300" y="645871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11684</xdr:rowOff>
    </xdr:from>
    <xdr:to>
      <xdr:col>15</xdr:col>
      <xdr:colOff>101600</xdr:colOff>
      <xdr:row>38</xdr:row>
      <xdr:rowOff>113284</xdr:rowOff>
    </xdr:to>
    <xdr:sp macro="" textlink="">
      <xdr:nvSpPr>
        <xdr:cNvPr id="75" name="楕円 74">
          <a:extLst>
            <a:ext uri="{FF2B5EF4-FFF2-40B4-BE49-F238E27FC236}">
              <a16:creationId xmlns:a16="http://schemas.microsoft.com/office/drawing/2014/main" id="{53CD0F78-82D8-48D2-9271-9BF24703341C}"/>
            </a:ext>
          </a:extLst>
        </xdr:cNvPr>
        <xdr:cNvSpPr/>
      </xdr:nvSpPr>
      <xdr:spPr>
        <a:xfrm>
          <a:off x="2857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57912</xdr:rowOff>
    </xdr:from>
    <xdr:to>
      <xdr:col>19</xdr:col>
      <xdr:colOff>177800</xdr:colOff>
      <xdr:row>38</xdr:row>
      <xdr:rowOff>62484</xdr:rowOff>
    </xdr:to>
    <xdr:cxnSp macro="">
      <xdr:nvCxnSpPr>
        <xdr:cNvPr id="76" name="直線コネクタ 75">
          <a:extLst>
            <a:ext uri="{FF2B5EF4-FFF2-40B4-BE49-F238E27FC236}">
              <a16:creationId xmlns:a16="http://schemas.microsoft.com/office/drawing/2014/main" id="{A9DFE91F-BFDA-4A32-92E8-7461F3625657}"/>
            </a:ext>
          </a:extLst>
        </xdr:cNvPr>
        <xdr:cNvCxnSpPr/>
      </xdr:nvCxnSpPr>
      <xdr:spPr>
        <a:xfrm flipV="1">
          <a:off x="2908300" y="65730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77" name="n_1aveValue【道路】&#10;有形固定資産減価償却率">
          <a:extLst>
            <a:ext uri="{FF2B5EF4-FFF2-40B4-BE49-F238E27FC236}">
              <a16:creationId xmlns:a16="http://schemas.microsoft.com/office/drawing/2014/main" id="{A7C369E1-48B1-42C7-8255-950083603079}"/>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78" name="n_2aveValue【道路】&#10;有形固定資産減価償却率">
          <a:extLst>
            <a:ext uri="{FF2B5EF4-FFF2-40B4-BE49-F238E27FC236}">
              <a16:creationId xmlns:a16="http://schemas.microsoft.com/office/drawing/2014/main" id="{89541B5F-E0EC-4EE0-84EA-D798A0E5D1AF}"/>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79" name="n_3aveValue【道路】&#10;有形固定資産減価償却率">
          <a:extLst>
            <a:ext uri="{FF2B5EF4-FFF2-40B4-BE49-F238E27FC236}">
              <a16:creationId xmlns:a16="http://schemas.microsoft.com/office/drawing/2014/main" id="{1BAC41AB-1F75-4EA1-BEE5-0595F39759EC}"/>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0" name="n_4aveValue【道路】&#10;有形固定資産減価償却率">
          <a:extLst>
            <a:ext uri="{FF2B5EF4-FFF2-40B4-BE49-F238E27FC236}">
              <a16:creationId xmlns:a16="http://schemas.microsoft.com/office/drawing/2014/main" id="{85C45B34-912E-46C7-8B03-5D79DA07814F}"/>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99839</xdr:rowOff>
    </xdr:from>
    <xdr:ext cx="405111" cy="259045"/>
    <xdr:sp macro="" textlink="">
      <xdr:nvSpPr>
        <xdr:cNvPr id="81" name="n_1mainValue【道路】&#10;有形固定資産減価償却率">
          <a:extLst>
            <a:ext uri="{FF2B5EF4-FFF2-40B4-BE49-F238E27FC236}">
              <a16:creationId xmlns:a16="http://schemas.microsoft.com/office/drawing/2014/main" id="{B6FAD8CE-2ACA-4213-8AE5-40504DCFD2C2}"/>
            </a:ext>
          </a:extLst>
        </xdr:cNvPr>
        <xdr:cNvSpPr txBox="1"/>
      </xdr:nvSpPr>
      <xdr:spPr>
        <a:xfrm>
          <a:off x="3582044"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104411</xdr:rowOff>
    </xdr:from>
    <xdr:ext cx="405111" cy="259045"/>
    <xdr:sp macro="" textlink="">
      <xdr:nvSpPr>
        <xdr:cNvPr id="82" name="n_2mainValue【道路】&#10;有形固定資産減価償却率">
          <a:extLst>
            <a:ext uri="{FF2B5EF4-FFF2-40B4-BE49-F238E27FC236}">
              <a16:creationId xmlns:a16="http://schemas.microsoft.com/office/drawing/2014/main" id="{42C4BF75-D961-424A-AF1B-DACAA9B49629}"/>
            </a:ext>
          </a:extLst>
        </xdr:cNvPr>
        <xdr:cNvSpPr txBox="1"/>
      </xdr:nvSpPr>
      <xdr:spPr>
        <a:xfrm>
          <a:off x="27057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411DE056-0925-44E4-B755-FA84AE54DE0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38C0FF4A-652E-4299-AE44-A0340649D56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7F2BC0EE-4372-4D59-B411-D27A7CDBEA9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A1032D71-D591-42DF-971B-CDF16548308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D20197E5-EBC9-4A65-9F5F-FBC9C1C3B7A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43FF5BFD-C81B-4AC4-A453-1CE74E3C8B1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2A3194ED-0C5D-4BBD-820D-35FC4FC834B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FA49831E-CCC5-4025-92F8-3CE06D9D2E2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1" name="テキスト ボックス 90">
          <a:extLst>
            <a:ext uri="{FF2B5EF4-FFF2-40B4-BE49-F238E27FC236}">
              <a16:creationId xmlns:a16="http://schemas.microsoft.com/office/drawing/2014/main" id="{7BA813D8-D4D9-4115-9E3C-E2909E5E1C1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68369361-D4AE-470C-BA87-5A941D93DBE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a:extLst>
            <a:ext uri="{FF2B5EF4-FFF2-40B4-BE49-F238E27FC236}">
              <a16:creationId xmlns:a16="http://schemas.microsoft.com/office/drawing/2014/main" id="{77C7342F-6B8F-46DB-B2AC-9582423091A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a:extLst>
            <a:ext uri="{FF2B5EF4-FFF2-40B4-BE49-F238E27FC236}">
              <a16:creationId xmlns:a16="http://schemas.microsoft.com/office/drawing/2014/main" id="{188B0AA9-92E9-4531-A85A-A0DE687011A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a:extLst>
            <a:ext uri="{FF2B5EF4-FFF2-40B4-BE49-F238E27FC236}">
              <a16:creationId xmlns:a16="http://schemas.microsoft.com/office/drawing/2014/main" id="{34EF98D1-755A-4EF9-A516-C6570A04172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6" name="テキスト ボックス 95">
          <a:extLst>
            <a:ext uri="{FF2B5EF4-FFF2-40B4-BE49-F238E27FC236}">
              <a16:creationId xmlns:a16="http://schemas.microsoft.com/office/drawing/2014/main" id="{40F489CE-B765-4C16-A794-8F088FA73B4A}"/>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a:extLst>
            <a:ext uri="{FF2B5EF4-FFF2-40B4-BE49-F238E27FC236}">
              <a16:creationId xmlns:a16="http://schemas.microsoft.com/office/drawing/2014/main" id="{9158A4B9-BA10-45BA-BF10-378981F0995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8" name="テキスト ボックス 97">
          <a:extLst>
            <a:ext uri="{FF2B5EF4-FFF2-40B4-BE49-F238E27FC236}">
              <a16:creationId xmlns:a16="http://schemas.microsoft.com/office/drawing/2014/main" id="{3EE069B2-C1F3-4115-9A4E-35AD9C71E918}"/>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a:extLst>
            <a:ext uri="{FF2B5EF4-FFF2-40B4-BE49-F238E27FC236}">
              <a16:creationId xmlns:a16="http://schemas.microsoft.com/office/drawing/2014/main" id="{7BA5B904-BE07-46E0-B2A9-17DBC4D12AD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0" name="テキスト ボックス 99">
          <a:extLst>
            <a:ext uri="{FF2B5EF4-FFF2-40B4-BE49-F238E27FC236}">
              <a16:creationId xmlns:a16="http://schemas.microsoft.com/office/drawing/2014/main" id="{C28DA20B-C9E6-4CC9-A7FF-D278F47EC306}"/>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a:extLst>
            <a:ext uri="{FF2B5EF4-FFF2-40B4-BE49-F238E27FC236}">
              <a16:creationId xmlns:a16="http://schemas.microsoft.com/office/drawing/2014/main" id="{A5AF6C94-CD7A-4D28-9E5A-A62122C45B0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2" name="テキスト ボックス 101">
          <a:extLst>
            <a:ext uri="{FF2B5EF4-FFF2-40B4-BE49-F238E27FC236}">
              <a16:creationId xmlns:a16="http://schemas.microsoft.com/office/drawing/2014/main" id="{1C8DE667-AF6A-4089-AEA5-A7AB489E3DEE}"/>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891B5D94-CC0D-4623-A4B9-3DC0F58A53F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4" name="テキスト ボックス 103">
          <a:extLst>
            <a:ext uri="{FF2B5EF4-FFF2-40B4-BE49-F238E27FC236}">
              <a16:creationId xmlns:a16="http://schemas.microsoft.com/office/drawing/2014/main" id="{33438C89-EA2F-464D-B5FE-79B222D80CA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道路】&#10;一人当たり延長グラフ枠">
          <a:extLst>
            <a:ext uri="{FF2B5EF4-FFF2-40B4-BE49-F238E27FC236}">
              <a16:creationId xmlns:a16="http://schemas.microsoft.com/office/drawing/2014/main" id="{3F6ED96C-36E6-40E5-A808-9D855A5CD12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06" name="直線コネクタ 105">
          <a:extLst>
            <a:ext uri="{FF2B5EF4-FFF2-40B4-BE49-F238E27FC236}">
              <a16:creationId xmlns:a16="http://schemas.microsoft.com/office/drawing/2014/main" id="{A24D29D5-2C6B-4A53-9438-0F128413C411}"/>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07" name="【道路】&#10;一人当たり延長最小値テキスト">
          <a:extLst>
            <a:ext uri="{FF2B5EF4-FFF2-40B4-BE49-F238E27FC236}">
              <a16:creationId xmlns:a16="http://schemas.microsoft.com/office/drawing/2014/main" id="{6E6FD500-358F-4E2C-A761-816A9DEC3ECD}"/>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08" name="直線コネクタ 107">
          <a:extLst>
            <a:ext uri="{FF2B5EF4-FFF2-40B4-BE49-F238E27FC236}">
              <a16:creationId xmlns:a16="http://schemas.microsoft.com/office/drawing/2014/main" id="{6E6D7FE7-C05F-4316-8C30-22AC9B4BC985}"/>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09" name="【道路】&#10;一人当たり延長最大値テキスト">
          <a:extLst>
            <a:ext uri="{FF2B5EF4-FFF2-40B4-BE49-F238E27FC236}">
              <a16:creationId xmlns:a16="http://schemas.microsoft.com/office/drawing/2014/main" id="{31A221AE-84B1-4E49-A846-701F062D89EE}"/>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0" name="直線コネクタ 109">
          <a:extLst>
            <a:ext uri="{FF2B5EF4-FFF2-40B4-BE49-F238E27FC236}">
              <a16:creationId xmlns:a16="http://schemas.microsoft.com/office/drawing/2014/main" id="{E307EAA4-EB49-415D-A9D2-8B74F1E7E520}"/>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1" name="【道路】&#10;一人当たり延長平均値テキスト">
          <a:extLst>
            <a:ext uri="{FF2B5EF4-FFF2-40B4-BE49-F238E27FC236}">
              <a16:creationId xmlns:a16="http://schemas.microsoft.com/office/drawing/2014/main" id="{4F952E0B-5CD0-4A1C-BF96-7D28263DBB34}"/>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2" name="フローチャート: 判断 111">
          <a:extLst>
            <a:ext uri="{FF2B5EF4-FFF2-40B4-BE49-F238E27FC236}">
              <a16:creationId xmlns:a16="http://schemas.microsoft.com/office/drawing/2014/main" id="{5248415F-79D2-4AA1-833B-EF82C949CA72}"/>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3" name="フローチャート: 判断 112">
          <a:extLst>
            <a:ext uri="{FF2B5EF4-FFF2-40B4-BE49-F238E27FC236}">
              <a16:creationId xmlns:a16="http://schemas.microsoft.com/office/drawing/2014/main" id="{F4DCFAAC-BAA2-4FE0-9274-54E1067AD822}"/>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14" name="フローチャート: 判断 113">
          <a:extLst>
            <a:ext uri="{FF2B5EF4-FFF2-40B4-BE49-F238E27FC236}">
              <a16:creationId xmlns:a16="http://schemas.microsoft.com/office/drawing/2014/main" id="{86B89A81-6769-4327-BF03-4BD90A799066}"/>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15" name="フローチャート: 判断 114">
          <a:extLst>
            <a:ext uri="{FF2B5EF4-FFF2-40B4-BE49-F238E27FC236}">
              <a16:creationId xmlns:a16="http://schemas.microsoft.com/office/drawing/2014/main" id="{095FF36C-00E1-477B-9DE1-3A9E547A93F4}"/>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16" name="フローチャート: 判断 115">
          <a:extLst>
            <a:ext uri="{FF2B5EF4-FFF2-40B4-BE49-F238E27FC236}">
              <a16:creationId xmlns:a16="http://schemas.microsoft.com/office/drawing/2014/main" id="{86B601F5-DDB6-4FFF-A073-3E4231AFF117}"/>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788E0550-727F-444C-92DD-5C2D45AEEB8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E53E2615-AEA2-4126-9E82-2C5CB6AA677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2F72EC9A-94A1-444A-A58B-1DC0E4E16C3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9B56C9E9-274B-4085-B364-5A701ACC3F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8E388D1-0C43-47E2-ADDF-6B2FEEAC01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82337</xdr:rowOff>
    </xdr:from>
    <xdr:to>
      <xdr:col>55</xdr:col>
      <xdr:colOff>50800</xdr:colOff>
      <xdr:row>40</xdr:row>
      <xdr:rowOff>12487</xdr:rowOff>
    </xdr:to>
    <xdr:sp macro="" textlink="">
      <xdr:nvSpPr>
        <xdr:cNvPr id="122" name="楕円 121">
          <a:extLst>
            <a:ext uri="{FF2B5EF4-FFF2-40B4-BE49-F238E27FC236}">
              <a16:creationId xmlns:a16="http://schemas.microsoft.com/office/drawing/2014/main" id="{23783D59-2A3D-4A6C-9444-FDAD74E30B7B}"/>
            </a:ext>
          </a:extLst>
        </xdr:cNvPr>
        <xdr:cNvSpPr/>
      </xdr:nvSpPr>
      <xdr:spPr>
        <a:xfrm>
          <a:off x="10426700" y="676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60764</xdr:rowOff>
    </xdr:from>
    <xdr:ext cx="534377" cy="259045"/>
    <xdr:sp macro="" textlink="">
      <xdr:nvSpPr>
        <xdr:cNvPr id="123" name="【道路】&#10;一人当たり延長該当値テキスト">
          <a:extLst>
            <a:ext uri="{FF2B5EF4-FFF2-40B4-BE49-F238E27FC236}">
              <a16:creationId xmlns:a16="http://schemas.microsoft.com/office/drawing/2014/main" id="{A27935A1-F3B9-4976-B2CC-F9E999491FFD}"/>
            </a:ext>
          </a:extLst>
        </xdr:cNvPr>
        <xdr:cNvSpPr txBox="1"/>
      </xdr:nvSpPr>
      <xdr:spPr>
        <a:xfrm>
          <a:off x="10515600" y="674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100327</xdr:rowOff>
    </xdr:from>
    <xdr:to>
      <xdr:col>50</xdr:col>
      <xdr:colOff>165100</xdr:colOff>
      <xdr:row>40</xdr:row>
      <xdr:rowOff>30477</xdr:rowOff>
    </xdr:to>
    <xdr:sp macro="" textlink="">
      <xdr:nvSpPr>
        <xdr:cNvPr id="124" name="楕円 123">
          <a:extLst>
            <a:ext uri="{FF2B5EF4-FFF2-40B4-BE49-F238E27FC236}">
              <a16:creationId xmlns:a16="http://schemas.microsoft.com/office/drawing/2014/main" id="{90461CA3-7303-4A01-8946-E380786A87B1}"/>
            </a:ext>
          </a:extLst>
        </xdr:cNvPr>
        <xdr:cNvSpPr/>
      </xdr:nvSpPr>
      <xdr:spPr>
        <a:xfrm>
          <a:off x="9588500" y="678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133137</xdr:rowOff>
    </xdr:from>
    <xdr:to>
      <xdr:col>55</xdr:col>
      <xdr:colOff>0</xdr:colOff>
      <xdr:row>39</xdr:row>
      <xdr:rowOff>151127</xdr:rowOff>
    </xdr:to>
    <xdr:cxnSp macro="">
      <xdr:nvCxnSpPr>
        <xdr:cNvPr id="125" name="直線コネクタ 124">
          <a:extLst>
            <a:ext uri="{FF2B5EF4-FFF2-40B4-BE49-F238E27FC236}">
              <a16:creationId xmlns:a16="http://schemas.microsoft.com/office/drawing/2014/main" id="{462203AF-27C3-472B-9282-42F65C371B8B}"/>
            </a:ext>
          </a:extLst>
        </xdr:cNvPr>
        <xdr:cNvCxnSpPr/>
      </xdr:nvCxnSpPr>
      <xdr:spPr>
        <a:xfrm flipV="1">
          <a:off x="9639300" y="6819687"/>
          <a:ext cx="838200" cy="1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115233</xdr:rowOff>
    </xdr:from>
    <xdr:to>
      <xdr:col>46</xdr:col>
      <xdr:colOff>38100</xdr:colOff>
      <xdr:row>40</xdr:row>
      <xdr:rowOff>45383</xdr:rowOff>
    </xdr:to>
    <xdr:sp macro="" textlink="">
      <xdr:nvSpPr>
        <xdr:cNvPr id="126" name="楕円 125">
          <a:extLst>
            <a:ext uri="{FF2B5EF4-FFF2-40B4-BE49-F238E27FC236}">
              <a16:creationId xmlns:a16="http://schemas.microsoft.com/office/drawing/2014/main" id="{AABEA3D6-E7F0-4B90-81CE-8EEC62E37C31}"/>
            </a:ext>
          </a:extLst>
        </xdr:cNvPr>
        <xdr:cNvSpPr/>
      </xdr:nvSpPr>
      <xdr:spPr>
        <a:xfrm>
          <a:off x="8699500" y="680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151127</xdr:rowOff>
    </xdr:from>
    <xdr:to>
      <xdr:col>50</xdr:col>
      <xdr:colOff>114300</xdr:colOff>
      <xdr:row>39</xdr:row>
      <xdr:rowOff>166033</xdr:rowOff>
    </xdr:to>
    <xdr:cxnSp macro="">
      <xdr:nvCxnSpPr>
        <xdr:cNvPr id="127" name="直線コネクタ 126">
          <a:extLst>
            <a:ext uri="{FF2B5EF4-FFF2-40B4-BE49-F238E27FC236}">
              <a16:creationId xmlns:a16="http://schemas.microsoft.com/office/drawing/2014/main" id="{4B6DF76E-FE0D-4F7F-8085-33A7340DBBFC}"/>
            </a:ext>
          </a:extLst>
        </xdr:cNvPr>
        <xdr:cNvCxnSpPr/>
      </xdr:nvCxnSpPr>
      <xdr:spPr>
        <a:xfrm flipV="1">
          <a:off x="8750300" y="6837677"/>
          <a:ext cx="889000" cy="1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28" name="n_1aveValue【道路】&#10;一人当たり延長">
          <a:extLst>
            <a:ext uri="{FF2B5EF4-FFF2-40B4-BE49-F238E27FC236}">
              <a16:creationId xmlns:a16="http://schemas.microsoft.com/office/drawing/2014/main" id="{6541F0CB-5433-4BE0-B63C-45D21CCBC06F}"/>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29" name="n_2aveValue【道路】&#10;一人当たり延長">
          <a:extLst>
            <a:ext uri="{FF2B5EF4-FFF2-40B4-BE49-F238E27FC236}">
              <a16:creationId xmlns:a16="http://schemas.microsoft.com/office/drawing/2014/main" id="{54C68951-A5CA-4C5D-B29B-6C42D83A44C8}"/>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30" name="n_3aveValue【道路】&#10;一人当たり延長">
          <a:extLst>
            <a:ext uri="{FF2B5EF4-FFF2-40B4-BE49-F238E27FC236}">
              <a16:creationId xmlns:a16="http://schemas.microsoft.com/office/drawing/2014/main" id="{4B81A2E3-B717-4DD3-90D8-426FD0FDDBD5}"/>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31" name="n_4aveValue【道路】&#10;一人当たり延長">
          <a:extLst>
            <a:ext uri="{FF2B5EF4-FFF2-40B4-BE49-F238E27FC236}">
              <a16:creationId xmlns:a16="http://schemas.microsoft.com/office/drawing/2014/main" id="{43878F0C-0D7C-454D-934E-B33806CAA4CF}"/>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21604</xdr:rowOff>
    </xdr:from>
    <xdr:ext cx="534377" cy="259045"/>
    <xdr:sp macro="" textlink="">
      <xdr:nvSpPr>
        <xdr:cNvPr id="132" name="n_1mainValue【道路】&#10;一人当たり延長">
          <a:extLst>
            <a:ext uri="{FF2B5EF4-FFF2-40B4-BE49-F238E27FC236}">
              <a16:creationId xmlns:a16="http://schemas.microsoft.com/office/drawing/2014/main" id="{7FB8F71A-779F-42D9-9F4C-F67BAF60F444}"/>
            </a:ext>
          </a:extLst>
        </xdr:cNvPr>
        <xdr:cNvSpPr txBox="1"/>
      </xdr:nvSpPr>
      <xdr:spPr>
        <a:xfrm>
          <a:off x="9359411" y="6879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36510</xdr:rowOff>
    </xdr:from>
    <xdr:ext cx="534377" cy="259045"/>
    <xdr:sp macro="" textlink="">
      <xdr:nvSpPr>
        <xdr:cNvPr id="133" name="n_2mainValue【道路】&#10;一人当たり延長">
          <a:extLst>
            <a:ext uri="{FF2B5EF4-FFF2-40B4-BE49-F238E27FC236}">
              <a16:creationId xmlns:a16="http://schemas.microsoft.com/office/drawing/2014/main" id="{7921A101-F29C-4D1C-BC98-FEF7E9A22D87}"/>
            </a:ext>
          </a:extLst>
        </xdr:cNvPr>
        <xdr:cNvSpPr txBox="1"/>
      </xdr:nvSpPr>
      <xdr:spPr>
        <a:xfrm>
          <a:off x="8483111" y="6894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4" name="正方形/長方形 133">
          <a:extLst>
            <a:ext uri="{FF2B5EF4-FFF2-40B4-BE49-F238E27FC236}">
              <a16:creationId xmlns:a16="http://schemas.microsoft.com/office/drawing/2014/main" id="{B705968F-8306-4404-96E3-EDC0BC87B92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5" name="正方形/長方形 134">
          <a:extLst>
            <a:ext uri="{FF2B5EF4-FFF2-40B4-BE49-F238E27FC236}">
              <a16:creationId xmlns:a16="http://schemas.microsoft.com/office/drawing/2014/main" id="{C78E89FC-70CF-4D00-87FB-0EC8DC07274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6" name="正方形/長方形 135">
          <a:extLst>
            <a:ext uri="{FF2B5EF4-FFF2-40B4-BE49-F238E27FC236}">
              <a16:creationId xmlns:a16="http://schemas.microsoft.com/office/drawing/2014/main" id="{8CE8E74F-0A2D-429D-8FEC-F1FA7F90A6E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7" name="正方形/長方形 136">
          <a:extLst>
            <a:ext uri="{FF2B5EF4-FFF2-40B4-BE49-F238E27FC236}">
              <a16:creationId xmlns:a16="http://schemas.microsoft.com/office/drawing/2014/main" id="{E54D9C97-C5D0-4486-8A60-777BF6A6969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8" name="正方形/長方形 137">
          <a:extLst>
            <a:ext uri="{FF2B5EF4-FFF2-40B4-BE49-F238E27FC236}">
              <a16:creationId xmlns:a16="http://schemas.microsoft.com/office/drawing/2014/main" id="{754CC700-2379-4D53-B19D-B419E4EBB29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9" name="正方形/長方形 138">
          <a:extLst>
            <a:ext uri="{FF2B5EF4-FFF2-40B4-BE49-F238E27FC236}">
              <a16:creationId xmlns:a16="http://schemas.microsoft.com/office/drawing/2014/main" id="{A7476F75-4886-4662-9E2B-5F378467B02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0" name="正方形/長方形 139">
          <a:extLst>
            <a:ext uri="{FF2B5EF4-FFF2-40B4-BE49-F238E27FC236}">
              <a16:creationId xmlns:a16="http://schemas.microsoft.com/office/drawing/2014/main" id="{A684A72A-6647-436E-B00D-34EAA39AD23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1" name="正方形/長方形 140">
          <a:extLst>
            <a:ext uri="{FF2B5EF4-FFF2-40B4-BE49-F238E27FC236}">
              <a16:creationId xmlns:a16="http://schemas.microsoft.com/office/drawing/2014/main" id="{501D85AE-660E-4DDE-A609-7D8A782375E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2" name="テキスト ボックス 141">
          <a:extLst>
            <a:ext uri="{FF2B5EF4-FFF2-40B4-BE49-F238E27FC236}">
              <a16:creationId xmlns:a16="http://schemas.microsoft.com/office/drawing/2014/main" id="{DFEF198C-FFDD-4928-92A6-87AC223A38D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3" name="直線コネクタ 142">
          <a:extLst>
            <a:ext uri="{FF2B5EF4-FFF2-40B4-BE49-F238E27FC236}">
              <a16:creationId xmlns:a16="http://schemas.microsoft.com/office/drawing/2014/main" id="{549C5D27-2264-4D21-81A1-E6AA4258F7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4" name="テキスト ボックス 143">
          <a:extLst>
            <a:ext uri="{FF2B5EF4-FFF2-40B4-BE49-F238E27FC236}">
              <a16:creationId xmlns:a16="http://schemas.microsoft.com/office/drawing/2014/main" id="{8B9E66CC-DE90-444B-8F55-1CF59B8955C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5" name="直線コネクタ 144">
          <a:extLst>
            <a:ext uri="{FF2B5EF4-FFF2-40B4-BE49-F238E27FC236}">
              <a16:creationId xmlns:a16="http://schemas.microsoft.com/office/drawing/2014/main" id="{DF870CD9-AA45-4F45-8146-9C54A5CCBA0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6" name="テキスト ボックス 145">
          <a:extLst>
            <a:ext uri="{FF2B5EF4-FFF2-40B4-BE49-F238E27FC236}">
              <a16:creationId xmlns:a16="http://schemas.microsoft.com/office/drawing/2014/main" id="{7A03C96F-C3E7-449C-919C-82ABFEB2B9B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7" name="直線コネクタ 146">
          <a:extLst>
            <a:ext uri="{FF2B5EF4-FFF2-40B4-BE49-F238E27FC236}">
              <a16:creationId xmlns:a16="http://schemas.microsoft.com/office/drawing/2014/main" id="{659FFF7D-9921-43FC-A9BB-5B00342B07E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8" name="テキスト ボックス 147">
          <a:extLst>
            <a:ext uri="{FF2B5EF4-FFF2-40B4-BE49-F238E27FC236}">
              <a16:creationId xmlns:a16="http://schemas.microsoft.com/office/drawing/2014/main" id="{5AA87827-CCC8-49D1-9D8C-6966DE9FA652}"/>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9" name="直線コネクタ 148">
          <a:extLst>
            <a:ext uri="{FF2B5EF4-FFF2-40B4-BE49-F238E27FC236}">
              <a16:creationId xmlns:a16="http://schemas.microsoft.com/office/drawing/2014/main" id="{978B9DF3-F745-4B75-B9EC-B4B474BE1A0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0" name="テキスト ボックス 149">
          <a:extLst>
            <a:ext uri="{FF2B5EF4-FFF2-40B4-BE49-F238E27FC236}">
              <a16:creationId xmlns:a16="http://schemas.microsoft.com/office/drawing/2014/main" id="{95D54407-4028-40A4-8F94-E9B0E31B1C3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1" name="直線コネクタ 150">
          <a:extLst>
            <a:ext uri="{FF2B5EF4-FFF2-40B4-BE49-F238E27FC236}">
              <a16:creationId xmlns:a16="http://schemas.microsoft.com/office/drawing/2014/main" id="{5EA1BCA6-B1BC-4B5C-977C-37B1A4F30C0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2" name="テキスト ボックス 151">
          <a:extLst>
            <a:ext uri="{FF2B5EF4-FFF2-40B4-BE49-F238E27FC236}">
              <a16:creationId xmlns:a16="http://schemas.microsoft.com/office/drawing/2014/main" id="{402069F8-7954-447A-AC21-14F66A66607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3" name="直線コネクタ 152">
          <a:extLst>
            <a:ext uri="{FF2B5EF4-FFF2-40B4-BE49-F238E27FC236}">
              <a16:creationId xmlns:a16="http://schemas.microsoft.com/office/drawing/2014/main" id="{CA315E0F-E483-4908-97A8-A3279DAF2C2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4" name="テキスト ボックス 153">
          <a:extLst>
            <a:ext uri="{FF2B5EF4-FFF2-40B4-BE49-F238E27FC236}">
              <a16:creationId xmlns:a16="http://schemas.microsoft.com/office/drawing/2014/main" id="{E6A0A6C5-7982-4F7C-AEB1-1C67B835A73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5" name="直線コネクタ 154">
          <a:extLst>
            <a:ext uri="{FF2B5EF4-FFF2-40B4-BE49-F238E27FC236}">
              <a16:creationId xmlns:a16="http://schemas.microsoft.com/office/drawing/2014/main" id="{E8BEC94E-54C9-4190-A5AA-342E60EF141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6" name="テキスト ボックス 155">
          <a:extLst>
            <a:ext uri="{FF2B5EF4-FFF2-40B4-BE49-F238E27FC236}">
              <a16:creationId xmlns:a16="http://schemas.microsoft.com/office/drawing/2014/main" id="{D4F70CF0-BFE9-46DD-B164-E998AE4E063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7" name="直線コネクタ 156">
          <a:extLst>
            <a:ext uri="{FF2B5EF4-FFF2-40B4-BE49-F238E27FC236}">
              <a16:creationId xmlns:a16="http://schemas.microsoft.com/office/drawing/2014/main" id="{E39C3093-55B1-4BA9-B83B-3182646FDCE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橋りょう・トンネル】&#10;有形固定資産減価償却率グラフ枠">
          <a:extLst>
            <a:ext uri="{FF2B5EF4-FFF2-40B4-BE49-F238E27FC236}">
              <a16:creationId xmlns:a16="http://schemas.microsoft.com/office/drawing/2014/main" id="{F9A432F8-492B-472B-A8D2-4FD8E211F3E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59" name="直線コネクタ 158">
          <a:extLst>
            <a:ext uri="{FF2B5EF4-FFF2-40B4-BE49-F238E27FC236}">
              <a16:creationId xmlns:a16="http://schemas.microsoft.com/office/drawing/2014/main" id="{3BABE4EF-AB2E-4D7C-A128-B671F68E4A10}"/>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60" name="【橋りょう・トンネル】&#10;有形固定資産減価償却率最小値テキスト">
          <a:extLst>
            <a:ext uri="{FF2B5EF4-FFF2-40B4-BE49-F238E27FC236}">
              <a16:creationId xmlns:a16="http://schemas.microsoft.com/office/drawing/2014/main" id="{7CB6B3DF-C751-4081-A9C5-31A001A7289F}"/>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61" name="直線コネクタ 160">
          <a:extLst>
            <a:ext uri="{FF2B5EF4-FFF2-40B4-BE49-F238E27FC236}">
              <a16:creationId xmlns:a16="http://schemas.microsoft.com/office/drawing/2014/main" id="{6D40931B-BE50-4FC2-BDCD-2514D8F33701}"/>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62" name="【橋りょう・トンネル】&#10;有形固定資産減価償却率最大値テキスト">
          <a:extLst>
            <a:ext uri="{FF2B5EF4-FFF2-40B4-BE49-F238E27FC236}">
              <a16:creationId xmlns:a16="http://schemas.microsoft.com/office/drawing/2014/main" id="{86502D54-1380-45E0-B06D-C10077F938F6}"/>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63" name="直線コネクタ 162">
          <a:extLst>
            <a:ext uri="{FF2B5EF4-FFF2-40B4-BE49-F238E27FC236}">
              <a16:creationId xmlns:a16="http://schemas.microsoft.com/office/drawing/2014/main" id="{824D660E-A129-4803-9FB6-E8633B6DFB72}"/>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64" name="【橋りょう・トンネル】&#10;有形固定資産減価償却率平均値テキスト">
          <a:extLst>
            <a:ext uri="{FF2B5EF4-FFF2-40B4-BE49-F238E27FC236}">
              <a16:creationId xmlns:a16="http://schemas.microsoft.com/office/drawing/2014/main" id="{A3C6B135-FA5D-4281-AA20-7A11411BA57F}"/>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65" name="フローチャート: 判断 164">
          <a:extLst>
            <a:ext uri="{FF2B5EF4-FFF2-40B4-BE49-F238E27FC236}">
              <a16:creationId xmlns:a16="http://schemas.microsoft.com/office/drawing/2014/main" id="{527AD4FA-A3B8-4173-BB36-6361159E0C2B}"/>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66" name="フローチャート: 判断 165">
          <a:extLst>
            <a:ext uri="{FF2B5EF4-FFF2-40B4-BE49-F238E27FC236}">
              <a16:creationId xmlns:a16="http://schemas.microsoft.com/office/drawing/2014/main" id="{63954059-C947-42D1-A269-8FF5852FD175}"/>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67" name="フローチャート: 判断 166">
          <a:extLst>
            <a:ext uri="{FF2B5EF4-FFF2-40B4-BE49-F238E27FC236}">
              <a16:creationId xmlns:a16="http://schemas.microsoft.com/office/drawing/2014/main" id="{FD39CF0E-B3C7-4499-961A-251F35D92021}"/>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68" name="フローチャート: 判断 167">
          <a:extLst>
            <a:ext uri="{FF2B5EF4-FFF2-40B4-BE49-F238E27FC236}">
              <a16:creationId xmlns:a16="http://schemas.microsoft.com/office/drawing/2014/main" id="{5B172038-398D-47F6-85E2-0E9B10E7C1EA}"/>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69" name="フローチャート: 判断 168">
          <a:extLst>
            <a:ext uri="{FF2B5EF4-FFF2-40B4-BE49-F238E27FC236}">
              <a16:creationId xmlns:a16="http://schemas.microsoft.com/office/drawing/2014/main" id="{A57AB1F7-2C91-450E-A405-73EB45E2FB8B}"/>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9D950D6F-EDE7-472A-B949-D83A2092FF3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2B545CB1-78F3-4912-A1AF-ABCCC6863AC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59239106-0FA2-4466-8025-A7761563A97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4B4901B2-CA31-4E60-AAA4-5AB62488E18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8D100DF9-5E8B-42B8-931B-7537BC7D933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1451</xdr:rowOff>
    </xdr:from>
    <xdr:to>
      <xdr:col>24</xdr:col>
      <xdr:colOff>114300</xdr:colOff>
      <xdr:row>62</xdr:row>
      <xdr:rowOff>103051</xdr:rowOff>
    </xdr:to>
    <xdr:sp macro="" textlink="">
      <xdr:nvSpPr>
        <xdr:cNvPr id="175" name="楕円 174">
          <a:extLst>
            <a:ext uri="{FF2B5EF4-FFF2-40B4-BE49-F238E27FC236}">
              <a16:creationId xmlns:a16="http://schemas.microsoft.com/office/drawing/2014/main" id="{09C9BDB5-04E8-4D4F-9CA9-54F6A0ED7826}"/>
            </a:ext>
          </a:extLst>
        </xdr:cNvPr>
        <xdr:cNvSpPr/>
      </xdr:nvSpPr>
      <xdr:spPr>
        <a:xfrm>
          <a:off x="45847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151328</xdr:rowOff>
    </xdr:from>
    <xdr:ext cx="405111" cy="259045"/>
    <xdr:sp macro="" textlink="">
      <xdr:nvSpPr>
        <xdr:cNvPr id="176" name="【橋りょう・トンネル】&#10;有形固定資産減価償却率該当値テキスト">
          <a:extLst>
            <a:ext uri="{FF2B5EF4-FFF2-40B4-BE49-F238E27FC236}">
              <a16:creationId xmlns:a16="http://schemas.microsoft.com/office/drawing/2014/main" id="{4BD3BB41-5899-4DDB-9684-750DBC6C0BB2}"/>
            </a:ext>
          </a:extLst>
        </xdr:cNvPr>
        <xdr:cNvSpPr txBox="1"/>
      </xdr:nvSpPr>
      <xdr:spPr>
        <a:xfrm>
          <a:off x="4673600"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77" name="楕円 176">
          <a:extLst>
            <a:ext uri="{FF2B5EF4-FFF2-40B4-BE49-F238E27FC236}">
              <a16:creationId xmlns:a16="http://schemas.microsoft.com/office/drawing/2014/main" id="{06D3D09D-8EFA-40FF-A417-AB0F998FC425}"/>
            </a:ext>
          </a:extLst>
        </xdr:cNvPr>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52251</xdr:rowOff>
    </xdr:from>
    <xdr:to>
      <xdr:col>24</xdr:col>
      <xdr:colOff>63500</xdr:colOff>
      <xdr:row>62</xdr:row>
      <xdr:rowOff>57150</xdr:rowOff>
    </xdr:to>
    <xdr:cxnSp macro="">
      <xdr:nvCxnSpPr>
        <xdr:cNvPr id="178" name="直線コネクタ 177">
          <a:extLst>
            <a:ext uri="{FF2B5EF4-FFF2-40B4-BE49-F238E27FC236}">
              <a16:creationId xmlns:a16="http://schemas.microsoft.com/office/drawing/2014/main" id="{71336208-A762-40AF-885E-65D8DCFCF9C3}"/>
            </a:ext>
          </a:extLst>
        </xdr:cNvPr>
        <xdr:cNvCxnSpPr/>
      </xdr:nvCxnSpPr>
      <xdr:spPr>
        <a:xfrm flipV="1">
          <a:off x="3797300" y="10682151"/>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52070</xdr:rowOff>
    </xdr:from>
    <xdr:to>
      <xdr:col>15</xdr:col>
      <xdr:colOff>101600</xdr:colOff>
      <xdr:row>62</xdr:row>
      <xdr:rowOff>153670</xdr:rowOff>
    </xdr:to>
    <xdr:sp macro="" textlink="">
      <xdr:nvSpPr>
        <xdr:cNvPr id="179" name="楕円 178">
          <a:extLst>
            <a:ext uri="{FF2B5EF4-FFF2-40B4-BE49-F238E27FC236}">
              <a16:creationId xmlns:a16="http://schemas.microsoft.com/office/drawing/2014/main" id="{4FF5964D-9F0D-4ABD-A818-515A07B3EA05}"/>
            </a:ext>
          </a:extLst>
        </xdr:cNvPr>
        <xdr:cNvSpPr/>
      </xdr:nvSpPr>
      <xdr:spPr>
        <a:xfrm>
          <a:off x="2857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57150</xdr:rowOff>
    </xdr:from>
    <xdr:to>
      <xdr:col>19</xdr:col>
      <xdr:colOff>177800</xdr:colOff>
      <xdr:row>62</xdr:row>
      <xdr:rowOff>102870</xdr:rowOff>
    </xdr:to>
    <xdr:cxnSp macro="">
      <xdr:nvCxnSpPr>
        <xdr:cNvPr id="180" name="直線コネクタ 179">
          <a:extLst>
            <a:ext uri="{FF2B5EF4-FFF2-40B4-BE49-F238E27FC236}">
              <a16:creationId xmlns:a16="http://schemas.microsoft.com/office/drawing/2014/main" id="{06F3A153-A8E8-4F43-9691-DD2A08E537D1}"/>
            </a:ext>
          </a:extLst>
        </xdr:cNvPr>
        <xdr:cNvCxnSpPr/>
      </xdr:nvCxnSpPr>
      <xdr:spPr>
        <a:xfrm flipV="1">
          <a:off x="2908300" y="106870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81" name="n_1aveValue【橋りょう・トンネル】&#10;有形固定資産減価償却率">
          <a:extLst>
            <a:ext uri="{FF2B5EF4-FFF2-40B4-BE49-F238E27FC236}">
              <a16:creationId xmlns:a16="http://schemas.microsoft.com/office/drawing/2014/main" id="{E1887925-A194-43DC-8A29-4D25D28F2406}"/>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82" name="n_2aveValue【橋りょう・トンネル】&#10;有形固定資産減価償却率">
          <a:extLst>
            <a:ext uri="{FF2B5EF4-FFF2-40B4-BE49-F238E27FC236}">
              <a16:creationId xmlns:a16="http://schemas.microsoft.com/office/drawing/2014/main" id="{C780FD16-2DB7-4D98-9E3B-8C027611295D}"/>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83" name="n_3aveValue【橋りょう・トンネル】&#10;有形固定資産減価償却率">
          <a:extLst>
            <a:ext uri="{FF2B5EF4-FFF2-40B4-BE49-F238E27FC236}">
              <a16:creationId xmlns:a16="http://schemas.microsoft.com/office/drawing/2014/main" id="{7164805D-3D14-4FB3-B261-C8405D687E05}"/>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84" name="n_4aveValue【橋りょう・トンネル】&#10;有形固定資産減価償却率">
          <a:extLst>
            <a:ext uri="{FF2B5EF4-FFF2-40B4-BE49-F238E27FC236}">
              <a16:creationId xmlns:a16="http://schemas.microsoft.com/office/drawing/2014/main" id="{FD5EE313-C442-4598-9F84-3E7C2AAE6A3A}"/>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185" name="n_1mainValue【橋りょう・トンネル】&#10;有形固定資産減価償却率">
          <a:extLst>
            <a:ext uri="{FF2B5EF4-FFF2-40B4-BE49-F238E27FC236}">
              <a16:creationId xmlns:a16="http://schemas.microsoft.com/office/drawing/2014/main" id="{2DAC7131-D2E6-4EA5-AE80-E54D7A8A097E}"/>
            </a:ext>
          </a:extLst>
        </xdr:cNvPr>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144797</xdr:rowOff>
    </xdr:from>
    <xdr:ext cx="405111" cy="259045"/>
    <xdr:sp macro="" textlink="">
      <xdr:nvSpPr>
        <xdr:cNvPr id="186" name="n_2mainValue【橋りょう・トンネル】&#10;有形固定資産減価償却率">
          <a:extLst>
            <a:ext uri="{FF2B5EF4-FFF2-40B4-BE49-F238E27FC236}">
              <a16:creationId xmlns:a16="http://schemas.microsoft.com/office/drawing/2014/main" id="{20075BB2-F7B0-4591-9819-209A78896403}"/>
            </a:ext>
          </a:extLst>
        </xdr:cNvPr>
        <xdr:cNvSpPr txBox="1"/>
      </xdr:nvSpPr>
      <xdr:spPr>
        <a:xfrm>
          <a:off x="2705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a:extLst>
            <a:ext uri="{FF2B5EF4-FFF2-40B4-BE49-F238E27FC236}">
              <a16:creationId xmlns:a16="http://schemas.microsoft.com/office/drawing/2014/main" id="{0D254D16-73CA-43CF-980F-FA9336B83B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id="{08EA287B-BCC3-4362-86F1-87BF478E4C1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a:extLst>
            <a:ext uri="{FF2B5EF4-FFF2-40B4-BE49-F238E27FC236}">
              <a16:creationId xmlns:a16="http://schemas.microsoft.com/office/drawing/2014/main" id="{9D7BCABB-54A9-4EA3-9EA3-1FE74C95748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id="{AB2F3C21-874B-4CC2-B61C-B5A6A6FC4F9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a:extLst>
            <a:ext uri="{FF2B5EF4-FFF2-40B4-BE49-F238E27FC236}">
              <a16:creationId xmlns:a16="http://schemas.microsoft.com/office/drawing/2014/main" id="{7671B759-B4FE-4EE7-A6AE-B6DBACC3AB2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id="{4D0DC9B3-0399-4A68-932F-54EB0FEE632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a:extLst>
            <a:ext uri="{FF2B5EF4-FFF2-40B4-BE49-F238E27FC236}">
              <a16:creationId xmlns:a16="http://schemas.microsoft.com/office/drawing/2014/main" id="{1E6E78C5-3273-4EF5-A803-198E8E9A641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a:extLst>
            <a:ext uri="{FF2B5EF4-FFF2-40B4-BE49-F238E27FC236}">
              <a16:creationId xmlns:a16="http://schemas.microsoft.com/office/drawing/2014/main" id="{E6D4640C-AEE6-4433-918D-70537B8AA87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a:extLst>
            <a:ext uri="{FF2B5EF4-FFF2-40B4-BE49-F238E27FC236}">
              <a16:creationId xmlns:a16="http://schemas.microsoft.com/office/drawing/2014/main" id="{A6C1D694-3F11-4A38-B185-CF5D9366C48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a:extLst>
            <a:ext uri="{FF2B5EF4-FFF2-40B4-BE49-F238E27FC236}">
              <a16:creationId xmlns:a16="http://schemas.microsoft.com/office/drawing/2014/main" id="{7EB47004-A713-4F88-ACB7-7CC8FFC976C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97" name="直線コネクタ 196">
          <a:extLst>
            <a:ext uri="{FF2B5EF4-FFF2-40B4-BE49-F238E27FC236}">
              <a16:creationId xmlns:a16="http://schemas.microsoft.com/office/drawing/2014/main" id="{7F6A4521-45B0-4AB4-9320-7F03AD110B9B}"/>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98" name="テキスト ボックス 197">
          <a:extLst>
            <a:ext uri="{FF2B5EF4-FFF2-40B4-BE49-F238E27FC236}">
              <a16:creationId xmlns:a16="http://schemas.microsoft.com/office/drawing/2014/main" id="{586E3DDD-C0A1-455D-83DD-3AF66D30589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9" name="直線コネクタ 198">
          <a:extLst>
            <a:ext uri="{FF2B5EF4-FFF2-40B4-BE49-F238E27FC236}">
              <a16:creationId xmlns:a16="http://schemas.microsoft.com/office/drawing/2014/main" id="{6001D697-A8A4-4A2B-89A4-CF4744EFD70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00" name="テキスト ボックス 199">
          <a:extLst>
            <a:ext uri="{FF2B5EF4-FFF2-40B4-BE49-F238E27FC236}">
              <a16:creationId xmlns:a16="http://schemas.microsoft.com/office/drawing/2014/main" id="{6775B94D-1206-4456-9597-353748ABEA1D}"/>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01" name="直線コネクタ 200">
          <a:extLst>
            <a:ext uri="{FF2B5EF4-FFF2-40B4-BE49-F238E27FC236}">
              <a16:creationId xmlns:a16="http://schemas.microsoft.com/office/drawing/2014/main" id="{81C29F30-1D1D-47B0-B581-9170EA9A5E28}"/>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02" name="テキスト ボックス 201">
          <a:extLst>
            <a:ext uri="{FF2B5EF4-FFF2-40B4-BE49-F238E27FC236}">
              <a16:creationId xmlns:a16="http://schemas.microsoft.com/office/drawing/2014/main" id="{9FFBEA16-11A7-461D-9B4B-A587B346543A}"/>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03" name="直線コネクタ 202">
          <a:extLst>
            <a:ext uri="{FF2B5EF4-FFF2-40B4-BE49-F238E27FC236}">
              <a16:creationId xmlns:a16="http://schemas.microsoft.com/office/drawing/2014/main" id="{9A4A9477-0065-4CE1-A39E-05DD087CC19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04" name="テキスト ボックス 203">
          <a:extLst>
            <a:ext uri="{FF2B5EF4-FFF2-40B4-BE49-F238E27FC236}">
              <a16:creationId xmlns:a16="http://schemas.microsoft.com/office/drawing/2014/main" id="{CD1BEE6C-3ABC-4E45-8DB5-0B0EFFE38114}"/>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05" name="直線コネクタ 204">
          <a:extLst>
            <a:ext uri="{FF2B5EF4-FFF2-40B4-BE49-F238E27FC236}">
              <a16:creationId xmlns:a16="http://schemas.microsoft.com/office/drawing/2014/main" id="{79467EC6-2CD4-435C-9FBD-81A7D41CB9F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06" name="テキスト ボックス 205">
          <a:extLst>
            <a:ext uri="{FF2B5EF4-FFF2-40B4-BE49-F238E27FC236}">
              <a16:creationId xmlns:a16="http://schemas.microsoft.com/office/drawing/2014/main" id="{D0D7D25F-64E0-4C9C-8598-C9444EB2C306}"/>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07" name="直線コネクタ 206">
          <a:extLst>
            <a:ext uri="{FF2B5EF4-FFF2-40B4-BE49-F238E27FC236}">
              <a16:creationId xmlns:a16="http://schemas.microsoft.com/office/drawing/2014/main" id="{5E494BDC-8FF4-4B58-9DA0-861B4B1049F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08" name="テキスト ボックス 207">
          <a:extLst>
            <a:ext uri="{FF2B5EF4-FFF2-40B4-BE49-F238E27FC236}">
              <a16:creationId xmlns:a16="http://schemas.microsoft.com/office/drawing/2014/main" id="{8E9ED240-0A55-4187-860B-C6794A358952}"/>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a:extLst>
            <a:ext uri="{FF2B5EF4-FFF2-40B4-BE49-F238E27FC236}">
              <a16:creationId xmlns:a16="http://schemas.microsoft.com/office/drawing/2014/main" id="{EF530945-0576-4A57-AE6C-0C8F74C637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10" name="テキスト ボックス 209">
          <a:extLst>
            <a:ext uri="{FF2B5EF4-FFF2-40B4-BE49-F238E27FC236}">
              <a16:creationId xmlns:a16="http://schemas.microsoft.com/office/drawing/2014/main" id="{7DA12E6F-DAA5-44A0-A7F7-C8840BED273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a:extLst>
            <a:ext uri="{FF2B5EF4-FFF2-40B4-BE49-F238E27FC236}">
              <a16:creationId xmlns:a16="http://schemas.microsoft.com/office/drawing/2014/main" id="{14CDD19D-7A0D-48DA-BAD3-8BC9CD8F5CC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12" name="直線コネクタ 211">
          <a:extLst>
            <a:ext uri="{FF2B5EF4-FFF2-40B4-BE49-F238E27FC236}">
              <a16:creationId xmlns:a16="http://schemas.microsoft.com/office/drawing/2014/main" id="{825DB94F-C4D2-4CB1-8BB2-9E4B24D8F821}"/>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13" name="【橋りょう・トンネル】&#10;一人当たり有形固定資産（償却資産）額最小値テキスト">
          <a:extLst>
            <a:ext uri="{FF2B5EF4-FFF2-40B4-BE49-F238E27FC236}">
              <a16:creationId xmlns:a16="http://schemas.microsoft.com/office/drawing/2014/main" id="{C8F70B45-F200-4343-A8ED-285BA4A87822}"/>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14" name="直線コネクタ 213">
          <a:extLst>
            <a:ext uri="{FF2B5EF4-FFF2-40B4-BE49-F238E27FC236}">
              <a16:creationId xmlns:a16="http://schemas.microsoft.com/office/drawing/2014/main" id="{C5D4C6A0-9388-4A44-8F19-5F9CAC0A8A91}"/>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15" name="【橋りょう・トンネル】&#10;一人当たり有形固定資産（償却資産）額最大値テキスト">
          <a:extLst>
            <a:ext uri="{FF2B5EF4-FFF2-40B4-BE49-F238E27FC236}">
              <a16:creationId xmlns:a16="http://schemas.microsoft.com/office/drawing/2014/main" id="{3F3CE243-D2DC-44BC-93C9-313458BF7B73}"/>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16" name="直線コネクタ 215">
          <a:extLst>
            <a:ext uri="{FF2B5EF4-FFF2-40B4-BE49-F238E27FC236}">
              <a16:creationId xmlns:a16="http://schemas.microsoft.com/office/drawing/2014/main" id="{F3647A39-CFE3-4F58-9042-726C2FBFFACF}"/>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17" name="【橋りょう・トンネル】&#10;一人当たり有形固定資産（償却資産）額平均値テキスト">
          <a:extLst>
            <a:ext uri="{FF2B5EF4-FFF2-40B4-BE49-F238E27FC236}">
              <a16:creationId xmlns:a16="http://schemas.microsoft.com/office/drawing/2014/main" id="{DFB0648B-4D9A-4B09-8341-6E9150D6BADB}"/>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18" name="フローチャート: 判断 217">
          <a:extLst>
            <a:ext uri="{FF2B5EF4-FFF2-40B4-BE49-F238E27FC236}">
              <a16:creationId xmlns:a16="http://schemas.microsoft.com/office/drawing/2014/main" id="{89F35A0A-245C-4643-B499-25E0452F2F04}"/>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19" name="フローチャート: 判断 218">
          <a:extLst>
            <a:ext uri="{FF2B5EF4-FFF2-40B4-BE49-F238E27FC236}">
              <a16:creationId xmlns:a16="http://schemas.microsoft.com/office/drawing/2014/main" id="{70D23667-B5F6-4F34-86B3-F07997721F28}"/>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20" name="フローチャート: 判断 219">
          <a:extLst>
            <a:ext uri="{FF2B5EF4-FFF2-40B4-BE49-F238E27FC236}">
              <a16:creationId xmlns:a16="http://schemas.microsoft.com/office/drawing/2014/main" id="{27805F82-BCB3-40A9-B277-9B37A40A7005}"/>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21" name="フローチャート: 判断 220">
          <a:extLst>
            <a:ext uri="{FF2B5EF4-FFF2-40B4-BE49-F238E27FC236}">
              <a16:creationId xmlns:a16="http://schemas.microsoft.com/office/drawing/2014/main" id="{B3382C4F-62BC-44AC-B823-7358A7643F81}"/>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22" name="フローチャート: 判断 221">
          <a:extLst>
            <a:ext uri="{FF2B5EF4-FFF2-40B4-BE49-F238E27FC236}">
              <a16:creationId xmlns:a16="http://schemas.microsoft.com/office/drawing/2014/main" id="{8C9960E0-D978-45B5-B507-D25427C4AD68}"/>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217D5018-22EA-4133-A26F-498C722EF31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47C8A8E3-96D2-4EEE-A286-EE84575DE19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E1491E1C-9DE2-4454-88E0-7CB524E313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3904A3B7-1A4E-4403-A9AE-3FCF12E3CAB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A6B4155B-2CAC-4E2B-8A3E-942351D82EF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13158</xdr:rowOff>
    </xdr:from>
    <xdr:to>
      <xdr:col>55</xdr:col>
      <xdr:colOff>50800</xdr:colOff>
      <xdr:row>63</xdr:row>
      <xdr:rowOff>114758</xdr:rowOff>
    </xdr:to>
    <xdr:sp macro="" textlink="">
      <xdr:nvSpPr>
        <xdr:cNvPr id="228" name="楕円 227">
          <a:extLst>
            <a:ext uri="{FF2B5EF4-FFF2-40B4-BE49-F238E27FC236}">
              <a16:creationId xmlns:a16="http://schemas.microsoft.com/office/drawing/2014/main" id="{5FCAF3DF-2A7E-4D6F-A8B8-F60A771A93E2}"/>
            </a:ext>
          </a:extLst>
        </xdr:cNvPr>
        <xdr:cNvSpPr/>
      </xdr:nvSpPr>
      <xdr:spPr>
        <a:xfrm>
          <a:off x="10426700" y="1081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163035</xdr:rowOff>
    </xdr:from>
    <xdr:ext cx="690189" cy="259045"/>
    <xdr:sp macro="" textlink="">
      <xdr:nvSpPr>
        <xdr:cNvPr id="229" name="【橋りょう・トンネル】&#10;一人当たり有形固定資産（償却資産）額該当値テキスト">
          <a:extLst>
            <a:ext uri="{FF2B5EF4-FFF2-40B4-BE49-F238E27FC236}">
              <a16:creationId xmlns:a16="http://schemas.microsoft.com/office/drawing/2014/main" id="{64DF6A7C-AE6D-444C-84F1-D267D61655BF}"/>
            </a:ext>
          </a:extLst>
        </xdr:cNvPr>
        <xdr:cNvSpPr txBox="1"/>
      </xdr:nvSpPr>
      <xdr:spPr>
        <a:xfrm>
          <a:off x="10515600" y="107929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27926</xdr:rowOff>
    </xdr:from>
    <xdr:to>
      <xdr:col>50</xdr:col>
      <xdr:colOff>165100</xdr:colOff>
      <xdr:row>63</xdr:row>
      <xdr:rowOff>129526</xdr:rowOff>
    </xdr:to>
    <xdr:sp macro="" textlink="">
      <xdr:nvSpPr>
        <xdr:cNvPr id="230" name="楕円 229">
          <a:extLst>
            <a:ext uri="{FF2B5EF4-FFF2-40B4-BE49-F238E27FC236}">
              <a16:creationId xmlns:a16="http://schemas.microsoft.com/office/drawing/2014/main" id="{7837D1FA-6FC5-400E-9F76-DD056A12794E}"/>
            </a:ext>
          </a:extLst>
        </xdr:cNvPr>
        <xdr:cNvSpPr/>
      </xdr:nvSpPr>
      <xdr:spPr>
        <a:xfrm>
          <a:off x="9588500" y="1082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63958</xdr:rowOff>
    </xdr:from>
    <xdr:to>
      <xdr:col>55</xdr:col>
      <xdr:colOff>0</xdr:colOff>
      <xdr:row>63</xdr:row>
      <xdr:rowOff>78726</xdr:rowOff>
    </xdr:to>
    <xdr:cxnSp macro="">
      <xdr:nvCxnSpPr>
        <xdr:cNvPr id="231" name="直線コネクタ 230">
          <a:extLst>
            <a:ext uri="{FF2B5EF4-FFF2-40B4-BE49-F238E27FC236}">
              <a16:creationId xmlns:a16="http://schemas.microsoft.com/office/drawing/2014/main" id="{F496C1F0-988E-4F79-B884-1ADA13C92F34}"/>
            </a:ext>
          </a:extLst>
        </xdr:cNvPr>
        <xdr:cNvCxnSpPr/>
      </xdr:nvCxnSpPr>
      <xdr:spPr>
        <a:xfrm flipV="1">
          <a:off x="9639300" y="10865308"/>
          <a:ext cx="838200" cy="1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49306</xdr:rowOff>
    </xdr:from>
    <xdr:to>
      <xdr:col>46</xdr:col>
      <xdr:colOff>38100</xdr:colOff>
      <xdr:row>63</xdr:row>
      <xdr:rowOff>150906</xdr:rowOff>
    </xdr:to>
    <xdr:sp macro="" textlink="">
      <xdr:nvSpPr>
        <xdr:cNvPr id="232" name="楕円 231">
          <a:extLst>
            <a:ext uri="{FF2B5EF4-FFF2-40B4-BE49-F238E27FC236}">
              <a16:creationId xmlns:a16="http://schemas.microsoft.com/office/drawing/2014/main" id="{6BFA46B4-789D-457B-93C1-4932B232C65C}"/>
            </a:ext>
          </a:extLst>
        </xdr:cNvPr>
        <xdr:cNvSpPr/>
      </xdr:nvSpPr>
      <xdr:spPr>
        <a:xfrm>
          <a:off x="8699500" y="1085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78726</xdr:rowOff>
    </xdr:from>
    <xdr:to>
      <xdr:col>50</xdr:col>
      <xdr:colOff>114300</xdr:colOff>
      <xdr:row>63</xdr:row>
      <xdr:rowOff>100106</xdr:rowOff>
    </xdr:to>
    <xdr:cxnSp macro="">
      <xdr:nvCxnSpPr>
        <xdr:cNvPr id="233" name="直線コネクタ 232">
          <a:extLst>
            <a:ext uri="{FF2B5EF4-FFF2-40B4-BE49-F238E27FC236}">
              <a16:creationId xmlns:a16="http://schemas.microsoft.com/office/drawing/2014/main" id="{0346177F-E36B-47F8-A304-1327C88BF1D0}"/>
            </a:ext>
          </a:extLst>
        </xdr:cNvPr>
        <xdr:cNvCxnSpPr/>
      </xdr:nvCxnSpPr>
      <xdr:spPr>
        <a:xfrm flipV="1">
          <a:off x="8750300" y="10880076"/>
          <a:ext cx="889000" cy="21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34" name="n_1aveValue【橋りょう・トンネル】&#10;一人当たり有形固定資産（償却資産）額">
          <a:extLst>
            <a:ext uri="{FF2B5EF4-FFF2-40B4-BE49-F238E27FC236}">
              <a16:creationId xmlns:a16="http://schemas.microsoft.com/office/drawing/2014/main" id="{236DA175-D3AD-438B-85E2-21E171BBBD96}"/>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35" name="n_2aveValue【橋りょう・トンネル】&#10;一人当たり有形固定資産（償却資産）額">
          <a:extLst>
            <a:ext uri="{FF2B5EF4-FFF2-40B4-BE49-F238E27FC236}">
              <a16:creationId xmlns:a16="http://schemas.microsoft.com/office/drawing/2014/main" id="{BB4A5AB2-50D4-4398-A461-76BDA76C06FC}"/>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36" name="n_3aveValue【橋りょう・トンネル】&#10;一人当たり有形固定資産（償却資産）額">
          <a:extLst>
            <a:ext uri="{FF2B5EF4-FFF2-40B4-BE49-F238E27FC236}">
              <a16:creationId xmlns:a16="http://schemas.microsoft.com/office/drawing/2014/main" id="{08D3D50F-C417-4492-B9F4-F49E8EF9BC88}"/>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37" name="n_4aveValue【橋りょう・トンネル】&#10;一人当たり有形固定資産（償却資産）額">
          <a:extLst>
            <a:ext uri="{FF2B5EF4-FFF2-40B4-BE49-F238E27FC236}">
              <a16:creationId xmlns:a16="http://schemas.microsoft.com/office/drawing/2014/main" id="{733443FD-95D0-421E-B479-8BC86DFD81D6}"/>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120653</xdr:rowOff>
    </xdr:from>
    <xdr:ext cx="690189" cy="259045"/>
    <xdr:sp macro="" textlink="">
      <xdr:nvSpPr>
        <xdr:cNvPr id="238" name="n_1mainValue【橋りょう・トンネル】&#10;一人当たり有形固定資産（償却資産）額">
          <a:extLst>
            <a:ext uri="{FF2B5EF4-FFF2-40B4-BE49-F238E27FC236}">
              <a16:creationId xmlns:a16="http://schemas.microsoft.com/office/drawing/2014/main" id="{460C555E-20B4-4A3C-BE37-A1544FF44DFF}"/>
            </a:ext>
          </a:extLst>
        </xdr:cNvPr>
        <xdr:cNvSpPr txBox="1"/>
      </xdr:nvSpPr>
      <xdr:spPr>
        <a:xfrm>
          <a:off x="9281505" y="109220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142033</xdr:rowOff>
    </xdr:from>
    <xdr:ext cx="690189" cy="259045"/>
    <xdr:sp macro="" textlink="">
      <xdr:nvSpPr>
        <xdr:cNvPr id="239" name="n_2mainValue【橋りょう・トンネル】&#10;一人当たり有形固定資産（償却資産）額">
          <a:extLst>
            <a:ext uri="{FF2B5EF4-FFF2-40B4-BE49-F238E27FC236}">
              <a16:creationId xmlns:a16="http://schemas.microsoft.com/office/drawing/2014/main" id="{282D7D48-502B-474F-B56C-24BCAAD5496C}"/>
            </a:ext>
          </a:extLst>
        </xdr:cNvPr>
        <xdr:cNvSpPr txBox="1"/>
      </xdr:nvSpPr>
      <xdr:spPr>
        <a:xfrm>
          <a:off x="8405205" y="10943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a:extLst>
            <a:ext uri="{FF2B5EF4-FFF2-40B4-BE49-F238E27FC236}">
              <a16:creationId xmlns:a16="http://schemas.microsoft.com/office/drawing/2014/main" id="{20932819-2BBF-4004-AAE4-486B0367532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a:extLst>
            <a:ext uri="{FF2B5EF4-FFF2-40B4-BE49-F238E27FC236}">
              <a16:creationId xmlns:a16="http://schemas.microsoft.com/office/drawing/2014/main" id="{9081C54A-8453-4376-A4EE-F6C920D6EAB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a:extLst>
            <a:ext uri="{FF2B5EF4-FFF2-40B4-BE49-F238E27FC236}">
              <a16:creationId xmlns:a16="http://schemas.microsoft.com/office/drawing/2014/main" id="{C2CFF886-8E7A-4AAF-A798-390BE01AC0B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a:extLst>
            <a:ext uri="{FF2B5EF4-FFF2-40B4-BE49-F238E27FC236}">
              <a16:creationId xmlns:a16="http://schemas.microsoft.com/office/drawing/2014/main" id="{2EA81306-65BB-41F8-BED6-13761F0C44E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a:extLst>
            <a:ext uri="{FF2B5EF4-FFF2-40B4-BE49-F238E27FC236}">
              <a16:creationId xmlns:a16="http://schemas.microsoft.com/office/drawing/2014/main" id="{BD861AC9-AEFF-42FB-B7DC-D180054B43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a:extLst>
            <a:ext uri="{FF2B5EF4-FFF2-40B4-BE49-F238E27FC236}">
              <a16:creationId xmlns:a16="http://schemas.microsoft.com/office/drawing/2014/main" id="{63A3E2E8-27D2-4C88-8A8E-6CBB668C100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a:extLst>
            <a:ext uri="{FF2B5EF4-FFF2-40B4-BE49-F238E27FC236}">
              <a16:creationId xmlns:a16="http://schemas.microsoft.com/office/drawing/2014/main" id="{97CF2860-25F9-4A19-A26A-8AD8FDD35CB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a:extLst>
            <a:ext uri="{FF2B5EF4-FFF2-40B4-BE49-F238E27FC236}">
              <a16:creationId xmlns:a16="http://schemas.microsoft.com/office/drawing/2014/main" id="{C56FD07B-A0D8-4D0B-A978-6A00B71A66A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8" name="テキスト ボックス 247">
          <a:extLst>
            <a:ext uri="{FF2B5EF4-FFF2-40B4-BE49-F238E27FC236}">
              <a16:creationId xmlns:a16="http://schemas.microsoft.com/office/drawing/2014/main" id="{A5E964AD-A6A7-48A1-9C27-C1F054511CB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9" name="直線コネクタ 248">
          <a:extLst>
            <a:ext uri="{FF2B5EF4-FFF2-40B4-BE49-F238E27FC236}">
              <a16:creationId xmlns:a16="http://schemas.microsoft.com/office/drawing/2014/main" id="{8CC00666-8977-4FD5-87B2-818E747C5B2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0" name="テキスト ボックス 249">
          <a:extLst>
            <a:ext uri="{FF2B5EF4-FFF2-40B4-BE49-F238E27FC236}">
              <a16:creationId xmlns:a16="http://schemas.microsoft.com/office/drawing/2014/main" id="{5AA5ABB6-996F-48B4-86F3-C41FC1B82C3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a:extLst>
            <a:ext uri="{FF2B5EF4-FFF2-40B4-BE49-F238E27FC236}">
              <a16:creationId xmlns:a16="http://schemas.microsoft.com/office/drawing/2014/main" id="{09CC0885-E667-43A5-B504-B39B9DC2045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2" name="テキスト ボックス 251">
          <a:extLst>
            <a:ext uri="{FF2B5EF4-FFF2-40B4-BE49-F238E27FC236}">
              <a16:creationId xmlns:a16="http://schemas.microsoft.com/office/drawing/2014/main" id="{4E115061-6359-40D7-A406-C180B12C5CA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a:extLst>
            <a:ext uri="{FF2B5EF4-FFF2-40B4-BE49-F238E27FC236}">
              <a16:creationId xmlns:a16="http://schemas.microsoft.com/office/drawing/2014/main" id="{E8568277-6DAD-48BF-BCD6-4C8F601EC1F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a:extLst>
            <a:ext uri="{FF2B5EF4-FFF2-40B4-BE49-F238E27FC236}">
              <a16:creationId xmlns:a16="http://schemas.microsoft.com/office/drawing/2014/main" id="{6FEA16C3-376C-4D3C-9A27-FC73C80B68E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a:extLst>
            <a:ext uri="{FF2B5EF4-FFF2-40B4-BE49-F238E27FC236}">
              <a16:creationId xmlns:a16="http://schemas.microsoft.com/office/drawing/2014/main" id="{B85EC62C-DBB0-4438-B988-27C16408E32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a:extLst>
            <a:ext uri="{FF2B5EF4-FFF2-40B4-BE49-F238E27FC236}">
              <a16:creationId xmlns:a16="http://schemas.microsoft.com/office/drawing/2014/main" id="{86853B48-D6B0-485D-87A2-D77E6420425C}"/>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a:extLst>
            <a:ext uri="{FF2B5EF4-FFF2-40B4-BE49-F238E27FC236}">
              <a16:creationId xmlns:a16="http://schemas.microsoft.com/office/drawing/2014/main" id="{8FA6D2A4-CCFB-4097-87D6-CD05AC9341C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a:extLst>
            <a:ext uri="{FF2B5EF4-FFF2-40B4-BE49-F238E27FC236}">
              <a16:creationId xmlns:a16="http://schemas.microsoft.com/office/drawing/2014/main" id="{EB6E390F-8F5C-4096-A5E9-33BD640E546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a:extLst>
            <a:ext uri="{FF2B5EF4-FFF2-40B4-BE49-F238E27FC236}">
              <a16:creationId xmlns:a16="http://schemas.microsoft.com/office/drawing/2014/main" id="{89470125-6E2C-4826-B6F1-D2A9B29C576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a:extLst>
            <a:ext uri="{FF2B5EF4-FFF2-40B4-BE49-F238E27FC236}">
              <a16:creationId xmlns:a16="http://schemas.microsoft.com/office/drawing/2014/main" id="{517295AD-B3CF-4AE5-AC3F-7417441743C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a:extLst>
            <a:ext uri="{FF2B5EF4-FFF2-40B4-BE49-F238E27FC236}">
              <a16:creationId xmlns:a16="http://schemas.microsoft.com/office/drawing/2014/main" id="{3157767C-3E61-4266-9D88-E6D164B6253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2" name="テキスト ボックス 261">
          <a:extLst>
            <a:ext uri="{FF2B5EF4-FFF2-40B4-BE49-F238E27FC236}">
              <a16:creationId xmlns:a16="http://schemas.microsoft.com/office/drawing/2014/main" id="{0ED25FBF-838E-4161-A14E-4B7A7F42256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id="{29F8349E-0BC6-45FB-BC49-AA2F912F91C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4" name="【公営住宅】&#10;有形固定資産減価償却率グラフ枠">
          <a:extLst>
            <a:ext uri="{FF2B5EF4-FFF2-40B4-BE49-F238E27FC236}">
              <a16:creationId xmlns:a16="http://schemas.microsoft.com/office/drawing/2014/main" id="{31D6BEEC-0CA7-4779-81E1-C3E8AABA3AB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65" name="直線コネクタ 264">
          <a:extLst>
            <a:ext uri="{FF2B5EF4-FFF2-40B4-BE49-F238E27FC236}">
              <a16:creationId xmlns:a16="http://schemas.microsoft.com/office/drawing/2014/main" id="{1F705DD8-9D07-4DF3-B8B9-7A093FCE335E}"/>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66" name="【公営住宅】&#10;有形固定資産減価償却率最小値テキスト">
          <a:extLst>
            <a:ext uri="{FF2B5EF4-FFF2-40B4-BE49-F238E27FC236}">
              <a16:creationId xmlns:a16="http://schemas.microsoft.com/office/drawing/2014/main" id="{74C0C7D9-B7B6-40B8-BBDF-D3B50405D985}"/>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67" name="直線コネクタ 266">
          <a:extLst>
            <a:ext uri="{FF2B5EF4-FFF2-40B4-BE49-F238E27FC236}">
              <a16:creationId xmlns:a16="http://schemas.microsoft.com/office/drawing/2014/main" id="{CCB125A0-CCAE-4952-AF18-48F5BFA1B8F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68" name="【公営住宅】&#10;有形固定資産減価償却率最大値テキスト">
          <a:extLst>
            <a:ext uri="{FF2B5EF4-FFF2-40B4-BE49-F238E27FC236}">
              <a16:creationId xmlns:a16="http://schemas.microsoft.com/office/drawing/2014/main" id="{869907EE-E78B-43E5-8048-112858E576EA}"/>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69" name="直線コネクタ 268">
          <a:extLst>
            <a:ext uri="{FF2B5EF4-FFF2-40B4-BE49-F238E27FC236}">
              <a16:creationId xmlns:a16="http://schemas.microsoft.com/office/drawing/2014/main" id="{ACF246E9-6C8E-4366-B97F-975589C618CE}"/>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70" name="【公営住宅】&#10;有形固定資産減価償却率平均値テキスト">
          <a:extLst>
            <a:ext uri="{FF2B5EF4-FFF2-40B4-BE49-F238E27FC236}">
              <a16:creationId xmlns:a16="http://schemas.microsoft.com/office/drawing/2014/main" id="{BBC83C62-5AA3-46E3-A989-6AA0D37FD04B}"/>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71" name="フローチャート: 判断 270">
          <a:extLst>
            <a:ext uri="{FF2B5EF4-FFF2-40B4-BE49-F238E27FC236}">
              <a16:creationId xmlns:a16="http://schemas.microsoft.com/office/drawing/2014/main" id="{D0D6E2C7-40E0-49F5-8A02-973F977862DA}"/>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72" name="フローチャート: 判断 271">
          <a:extLst>
            <a:ext uri="{FF2B5EF4-FFF2-40B4-BE49-F238E27FC236}">
              <a16:creationId xmlns:a16="http://schemas.microsoft.com/office/drawing/2014/main" id="{D375162D-A453-4B97-AD67-51D34C209740}"/>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73" name="フローチャート: 判断 272">
          <a:extLst>
            <a:ext uri="{FF2B5EF4-FFF2-40B4-BE49-F238E27FC236}">
              <a16:creationId xmlns:a16="http://schemas.microsoft.com/office/drawing/2014/main" id="{0FE370B9-5EC7-488A-A24F-96CD67947278}"/>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74" name="フローチャート: 判断 273">
          <a:extLst>
            <a:ext uri="{FF2B5EF4-FFF2-40B4-BE49-F238E27FC236}">
              <a16:creationId xmlns:a16="http://schemas.microsoft.com/office/drawing/2014/main" id="{0289DD73-F236-441E-83C8-ED6989E76F81}"/>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75" name="フローチャート: 判断 274">
          <a:extLst>
            <a:ext uri="{FF2B5EF4-FFF2-40B4-BE49-F238E27FC236}">
              <a16:creationId xmlns:a16="http://schemas.microsoft.com/office/drawing/2014/main" id="{D2DCAEA8-0681-4010-9BE0-07F233B2FFE3}"/>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id="{2FD01870-AA8D-4549-9989-C4FCF2A862B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751C12C2-8C0E-4EEC-B7E7-8B7ED1D42DB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2509E810-E0A6-4D58-9254-41F98356ECC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C23F61A8-26D6-4BF9-B8BA-EA8FDFE466C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AE776BE0-00DB-42C7-AF9D-7624B72D786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103232</xdr:rowOff>
    </xdr:from>
    <xdr:to>
      <xdr:col>24</xdr:col>
      <xdr:colOff>114300</xdr:colOff>
      <xdr:row>82</xdr:row>
      <xdr:rowOff>33382</xdr:rowOff>
    </xdr:to>
    <xdr:sp macro="" textlink="">
      <xdr:nvSpPr>
        <xdr:cNvPr id="281" name="楕円 280">
          <a:extLst>
            <a:ext uri="{FF2B5EF4-FFF2-40B4-BE49-F238E27FC236}">
              <a16:creationId xmlns:a16="http://schemas.microsoft.com/office/drawing/2014/main" id="{C3D7D89D-A964-423C-893C-778A735C577A}"/>
            </a:ext>
          </a:extLst>
        </xdr:cNvPr>
        <xdr:cNvSpPr/>
      </xdr:nvSpPr>
      <xdr:spPr>
        <a:xfrm>
          <a:off x="4584700" y="1399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126109</xdr:rowOff>
    </xdr:from>
    <xdr:ext cx="405111" cy="259045"/>
    <xdr:sp macro="" textlink="">
      <xdr:nvSpPr>
        <xdr:cNvPr id="282" name="【公営住宅】&#10;有形固定資産減価償却率該当値テキスト">
          <a:extLst>
            <a:ext uri="{FF2B5EF4-FFF2-40B4-BE49-F238E27FC236}">
              <a16:creationId xmlns:a16="http://schemas.microsoft.com/office/drawing/2014/main" id="{D5552BA6-27D3-43EC-BFEC-0F7EC9FE70D8}"/>
            </a:ext>
          </a:extLst>
        </xdr:cNvPr>
        <xdr:cNvSpPr txBox="1"/>
      </xdr:nvSpPr>
      <xdr:spPr>
        <a:xfrm>
          <a:off x="4673600" y="13842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77107</xdr:rowOff>
    </xdr:from>
    <xdr:to>
      <xdr:col>20</xdr:col>
      <xdr:colOff>38100</xdr:colOff>
      <xdr:row>82</xdr:row>
      <xdr:rowOff>7257</xdr:rowOff>
    </xdr:to>
    <xdr:sp macro="" textlink="">
      <xdr:nvSpPr>
        <xdr:cNvPr id="283" name="楕円 282">
          <a:extLst>
            <a:ext uri="{FF2B5EF4-FFF2-40B4-BE49-F238E27FC236}">
              <a16:creationId xmlns:a16="http://schemas.microsoft.com/office/drawing/2014/main" id="{1E3FA44A-417E-4BC0-8B93-2DEDD5C43B3C}"/>
            </a:ext>
          </a:extLst>
        </xdr:cNvPr>
        <xdr:cNvSpPr/>
      </xdr:nvSpPr>
      <xdr:spPr>
        <a:xfrm>
          <a:off x="3746500" y="1396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127907</xdr:rowOff>
    </xdr:from>
    <xdr:to>
      <xdr:col>24</xdr:col>
      <xdr:colOff>63500</xdr:colOff>
      <xdr:row>81</xdr:row>
      <xdr:rowOff>154032</xdr:rowOff>
    </xdr:to>
    <xdr:cxnSp macro="">
      <xdr:nvCxnSpPr>
        <xdr:cNvPr id="284" name="直線コネクタ 283">
          <a:extLst>
            <a:ext uri="{FF2B5EF4-FFF2-40B4-BE49-F238E27FC236}">
              <a16:creationId xmlns:a16="http://schemas.microsoft.com/office/drawing/2014/main" id="{24EEAB37-3257-45B1-933C-95F8DD111CEF}"/>
            </a:ext>
          </a:extLst>
        </xdr:cNvPr>
        <xdr:cNvCxnSpPr/>
      </xdr:nvCxnSpPr>
      <xdr:spPr>
        <a:xfrm>
          <a:off x="3797300" y="14015357"/>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60779</xdr:rowOff>
    </xdr:from>
    <xdr:to>
      <xdr:col>15</xdr:col>
      <xdr:colOff>101600</xdr:colOff>
      <xdr:row>81</xdr:row>
      <xdr:rowOff>162379</xdr:rowOff>
    </xdr:to>
    <xdr:sp macro="" textlink="">
      <xdr:nvSpPr>
        <xdr:cNvPr id="285" name="楕円 284">
          <a:extLst>
            <a:ext uri="{FF2B5EF4-FFF2-40B4-BE49-F238E27FC236}">
              <a16:creationId xmlns:a16="http://schemas.microsoft.com/office/drawing/2014/main" id="{115FC0E6-EB51-4FFC-A9AA-DC62F9064BF4}"/>
            </a:ext>
          </a:extLst>
        </xdr:cNvPr>
        <xdr:cNvSpPr/>
      </xdr:nvSpPr>
      <xdr:spPr>
        <a:xfrm>
          <a:off x="2857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111579</xdr:rowOff>
    </xdr:from>
    <xdr:to>
      <xdr:col>19</xdr:col>
      <xdr:colOff>177800</xdr:colOff>
      <xdr:row>81</xdr:row>
      <xdr:rowOff>127907</xdr:rowOff>
    </xdr:to>
    <xdr:cxnSp macro="">
      <xdr:nvCxnSpPr>
        <xdr:cNvPr id="286" name="直線コネクタ 285">
          <a:extLst>
            <a:ext uri="{FF2B5EF4-FFF2-40B4-BE49-F238E27FC236}">
              <a16:creationId xmlns:a16="http://schemas.microsoft.com/office/drawing/2014/main" id="{31337E95-1ED6-44BA-B05F-214507892E40}"/>
            </a:ext>
          </a:extLst>
        </xdr:cNvPr>
        <xdr:cNvCxnSpPr/>
      </xdr:nvCxnSpPr>
      <xdr:spPr>
        <a:xfrm>
          <a:off x="2908300" y="139990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287" name="n_1aveValue【公営住宅】&#10;有形固定資産減価償却率">
          <a:extLst>
            <a:ext uri="{FF2B5EF4-FFF2-40B4-BE49-F238E27FC236}">
              <a16:creationId xmlns:a16="http://schemas.microsoft.com/office/drawing/2014/main" id="{580BE378-5666-47E8-B5CD-AA7DF2CA1434}"/>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288" name="n_2aveValue【公営住宅】&#10;有形固定資産減価償却率">
          <a:extLst>
            <a:ext uri="{FF2B5EF4-FFF2-40B4-BE49-F238E27FC236}">
              <a16:creationId xmlns:a16="http://schemas.microsoft.com/office/drawing/2014/main" id="{68E493B6-C989-44D4-81F4-5B374933172A}"/>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289" name="n_3aveValue【公営住宅】&#10;有形固定資産減価償却率">
          <a:extLst>
            <a:ext uri="{FF2B5EF4-FFF2-40B4-BE49-F238E27FC236}">
              <a16:creationId xmlns:a16="http://schemas.microsoft.com/office/drawing/2014/main" id="{64296CEF-4973-423F-87C9-58FA92BAE95D}"/>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139716</xdr:rowOff>
    </xdr:from>
    <xdr:ext cx="405111" cy="259045"/>
    <xdr:sp macro="" textlink="">
      <xdr:nvSpPr>
        <xdr:cNvPr id="290" name="n_4aveValue【公営住宅】&#10;有形固定資産減価償却率">
          <a:extLst>
            <a:ext uri="{FF2B5EF4-FFF2-40B4-BE49-F238E27FC236}">
              <a16:creationId xmlns:a16="http://schemas.microsoft.com/office/drawing/2014/main" id="{8633231E-8226-4973-ADA2-1D6891C0DC01}"/>
            </a:ext>
          </a:extLst>
        </xdr:cNvPr>
        <xdr:cNvSpPr txBox="1"/>
      </xdr:nvSpPr>
      <xdr:spPr>
        <a:xfrm>
          <a:off x="927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23784</xdr:rowOff>
    </xdr:from>
    <xdr:ext cx="405111" cy="259045"/>
    <xdr:sp macro="" textlink="">
      <xdr:nvSpPr>
        <xdr:cNvPr id="291" name="n_1mainValue【公営住宅】&#10;有形固定資産減価償却率">
          <a:extLst>
            <a:ext uri="{FF2B5EF4-FFF2-40B4-BE49-F238E27FC236}">
              <a16:creationId xmlns:a16="http://schemas.microsoft.com/office/drawing/2014/main" id="{1CDE7E8F-D28D-4A06-BF4C-6621EBA8A783}"/>
            </a:ext>
          </a:extLst>
        </xdr:cNvPr>
        <xdr:cNvSpPr txBox="1"/>
      </xdr:nvSpPr>
      <xdr:spPr>
        <a:xfrm>
          <a:off x="3582044" y="1373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7456</xdr:rowOff>
    </xdr:from>
    <xdr:ext cx="405111" cy="259045"/>
    <xdr:sp macro="" textlink="">
      <xdr:nvSpPr>
        <xdr:cNvPr id="292" name="n_2mainValue【公営住宅】&#10;有形固定資産減価償却率">
          <a:extLst>
            <a:ext uri="{FF2B5EF4-FFF2-40B4-BE49-F238E27FC236}">
              <a16:creationId xmlns:a16="http://schemas.microsoft.com/office/drawing/2014/main" id="{E69F0421-B7C7-4A7B-8A5F-C1617C90B402}"/>
            </a:ext>
          </a:extLst>
        </xdr:cNvPr>
        <xdr:cNvSpPr txBox="1"/>
      </xdr:nvSpPr>
      <xdr:spPr>
        <a:xfrm>
          <a:off x="2705744" y="1372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3" name="正方形/長方形 292">
          <a:extLst>
            <a:ext uri="{FF2B5EF4-FFF2-40B4-BE49-F238E27FC236}">
              <a16:creationId xmlns:a16="http://schemas.microsoft.com/office/drawing/2014/main" id="{F1C87F5A-952C-43DA-B389-1810FAF50FD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4" name="正方形/長方形 293">
          <a:extLst>
            <a:ext uri="{FF2B5EF4-FFF2-40B4-BE49-F238E27FC236}">
              <a16:creationId xmlns:a16="http://schemas.microsoft.com/office/drawing/2014/main" id="{F32E5DA8-1E70-43C0-A7F6-01C2B1B81E4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5" name="正方形/長方形 294">
          <a:extLst>
            <a:ext uri="{FF2B5EF4-FFF2-40B4-BE49-F238E27FC236}">
              <a16:creationId xmlns:a16="http://schemas.microsoft.com/office/drawing/2014/main" id="{DD0E4689-4AB3-42FE-A227-5B6814DA45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6" name="正方形/長方形 295">
          <a:extLst>
            <a:ext uri="{FF2B5EF4-FFF2-40B4-BE49-F238E27FC236}">
              <a16:creationId xmlns:a16="http://schemas.microsoft.com/office/drawing/2014/main" id="{BDF85240-9391-42A9-BFD0-E781D487F1A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7" name="正方形/長方形 296">
          <a:extLst>
            <a:ext uri="{FF2B5EF4-FFF2-40B4-BE49-F238E27FC236}">
              <a16:creationId xmlns:a16="http://schemas.microsoft.com/office/drawing/2014/main" id="{07961D64-5AC4-4F54-B515-5D43905E9A6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8" name="正方形/長方形 297">
          <a:extLst>
            <a:ext uri="{FF2B5EF4-FFF2-40B4-BE49-F238E27FC236}">
              <a16:creationId xmlns:a16="http://schemas.microsoft.com/office/drawing/2014/main" id="{B1B0C7C9-8032-44AC-B803-A29D98917B0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9" name="正方形/長方形 298">
          <a:extLst>
            <a:ext uri="{FF2B5EF4-FFF2-40B4-BE49-F238E27FC236}">
              <a16:creationId xmlns:a16="http://schemas.microsoft.com/office/drawing/2014/main" id="{EEC63033-88F5-4426-9E2D-43D86A2EDE3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0" name="正方形/長方形 299">
          <a:extLst>
            <a:ext uri="{FF2B5EF4-FFF2-40B4-BE49-F238E27FC236}">
              <a16:creationId xmlns:a16="http://schemas.microsoft.com/office/drawing/2014/main" id="{AE02D345-7E1F-4D45-BEA9-465CAFC29A2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1" name="テキスト ボックス 300">
          <a:extLst>
            <a:ext uri="{FF2B5EF4-FFF2-40B4-BE49-F238E27FC236}">
              <a16:creationId xmlns:a16="http://schemas.microsoft.com/office/drawing/2014/main" id="{50CBF07F-B48D-4412-BD2C-D2330FCD909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2" name="直線コネクタ 301">
          <a:extLst>
            <a:ext uri="{FF2B5EF4-FFF2-40B4-BE49-F238E27FC236}">
              <a16:creationId xmlns:a16="http://schemas.microsoft.com/office/drawing/2014/main" id="{971C3E8B-70D2-41CE-BEDB-FE6230F022A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3" name="直線コネクタ 302">
          <a:extLst>
            <a:ext uri="{FF2B5EF4-FFF2-40B4-BE49-F238E27FC236}">
              <a16:creationId xmlns:a16="http://schemas.microsoft.com/office/drawing/2014/main" id="{335E7CB9-48D1-4308-929C-6CB4555A658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4" name="テキスト ボックス 303">
          <a:extLst>
            <a:ext uri="{FF2B5EF4-FFF2-40B4-BE49-F238E27FC236}">
              <a16:creationId xmlns:a16="http://schemas.microsoft.com/office/drawing/2014/main" id="{D7A74421-101B-494D-9AE7-E80D05444CF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5" name="直線コネクタ 304">
          <a:extLst>
            <a:ext uri="{FF2B5EF4-FFF2-40B4-BE49-F238E27FC236}">
              <a16:creationId xmlns:a16="http://schemas.microsoft.com/office/drawing/2014/main" id="{C373CAE0-DF25-4349-86AD-05FDDE97D0F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6" name="テキスト ボックス 305">
          <a:extLst>
            <a:ext uri="{FF2B5EF4-FFF2-40B4-BE49-F238E27FC236}">
              <a16:creationId xmlns:a16="http://schemas.microsoft.com/office/drawing/2014/main" id="{0D2C6600-361A-4345-8E3C-A4492F217A2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7" name="直線コネクタ 306">
          <a:extLst>
            <a:ext uri="{FF2B5EF4-FFF2-40B4-BE49-F238E27FC236}">
              <a16:creationId xmlns:a16="http://schemas.microsoft.com/office/drawing/2014/main" id="{A845CE53-C537-4E04-A449-97DFB6CC9B9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08" name="テキスト ボックス 307">
          <a:extLst>
            <a:ext uri="{FF2B5EF4-FFF2-40B4-BE49-F238E27FC236}">
              <a16:creationId xmlns:a16="http://schemas.microsoft.com/office/drawing/2014/main" id="{6C3F80E6-757A-4924-9A3C-467CC946B0C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09" name="直線コネクタ 308">
          <a:extLst>
            <a:ext uri="{FF2B5EF4-FFF2-40B4-BE49-F238E27FC236}">
              <a16:creationId xmlns:a16="http://schemas.microsoft.com/office/drawing/2014/main" id="{387357E4-5334-4560-A4BB-81B45EE2646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0" name="テキスト ボックス 309">
          <a:extLst>
            <a:ext uri="{FF2B5EF4-FFF2-40B4-BE49-F238E27FC236}">
              <a16:creationId xmlns:a16="http://schemas.microsoft.com/office/drawing/2014/main" id="{D02B4496-3CB1-4659-9A01-4F92291EF95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1" name="直線コネクタ 310">
          <a:extLst>
            <a:ext uri="{FF2B5EF4-FFF2-40B4-BE49-F238E27FC236}">
              <a16:creationId xmlns:a16="http://schemas.microsoft.com/office/drawing/2014/main" id="{AF09E1E7-85E6-4C98-99D7-F4491E010E8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12" name="テキスト ボックス 311">
          <a:extLst>
            <a:ext uri="{FF2B5EF4-FFF2-40B4-BE49-F238E27FC236}">
              <a16:creationId xmlns:a16="http://schemas.microsoft.com/office/drawing/2014/main" id="{3FCC78CC-37C3-4989-A592-6E9F59B32F8E}"/>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3" name="直線コネクタ 312">
          <a:extLst>
            <a:ext uri="{FF2B5EF4-FFF2-40B4-BE49-F238E27FC236}">
              <a16:creationId xmlns:a16="http://schemas.microsoft.com/office/drawing/2014/main" id="{44B7363C-26A2-407E-9C31-9480A2023F8C}"/>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14" name="テキスト ボックス 313">
          <a:extLst>
            <a:ext uri="{FF2B5EF4-FFF2-40B4-BE49-F238E27FC236}">
              <a16:creationId xmlns:a16="http://schemas.microsoft.com/office/drawing/2014/main" id="{E2C6C445-D5DB-4FDF-8BB9-770923BA6AFA}"/>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5" name="直線コネクタ 314">
          <a:extLst>
            <a:ext uri="{FF2B5EF4-FFF2-40B4-BE49-F238E27FC236}">
              <a16:creationId xmlns:a16="http://schemas.microsoft.com/office/drawing/2014/main" id="{16EB66F3-54D8-4AB4-AC00-FC4A8BE8619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6" name="テキスト ボックス 315">
          <a:extLst>
            <a:ext uri="{FF2B5EF4-FFF2-40B4-BE49-F238E27FC236}">
              <a16:creationId xmlns:a16="http://schemas.microsoft.com/office/drawing/2014/main" id="{EF652A57-ADA8-46F2-AEA7-CDA3383438C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7" name="【公営住宅】&#10;一人当たり面積グラフ枠">
          <a:extLst>
            <a:ext uri="{FF2B5EF4-FFF2-40B4-BE49-F238E27FC236}">
              <a16:creationId xmlns:a16="http://schemas.microsoft.com/office/drawing/2014/main" id="{C74F3886-0E45-4C71-A479-9D51458E32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18" name="直線コネクタ 317">
          <a:extLst>
            <a:ext uri="{FF2B5EF4-FFF2-40B4-BE49-F238E27FC236}">
              <a16:creationId xmlns:a16="http://schemas.microsoft.com/office/drawing/2014/main" id="{FEBA6407-0CBE-4A11-8889-7C783D8577E0}"/>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19" name="【公営住宅】&#10;一人当たり面積最小値テキスト">
          <a:extLst>
            <a:ext uri="{FF2B5EF4-FFF2-40B4-BE49-F238E27FC236}">
              <a16:creationId xmlns:a16="http://schemas.microsoft.com/office/drawing/2014/main" id="{E94503F0-1DD1-4D4E-8BBE-BA5197F4AD51}"/>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20" name="直線コネクタ 319">
          <a:extLst>
            <a:ext uri="{FF2B5EF4-FFF2-40B4-BE49-F238E27FC236}">
              <a16:creationId xmlns:a16="http://schemas.microsoft.com/office/drawing/2014/main" id="{6E8EC08B-D34B-4868-8568-D28DE153F975}"/>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21" name="【公営住宅】&#10;一人当たり面積最大値テキスト">
          <a:extLst>
            <a:ext uri="{FF2B5EF4-FFF2-40B4-BE49-F238E27FC236}">
              <a16:creationId xmlns:a16="http://schemas.microsoft.com/office/drawing/2014/main" id="{25B0C0F2-F47C-498F-8118-9460A4C1B369}"/>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22" name="直線コネクタ 321">
          <a:extLst>
            <a:ext uri="{FF2B5EF4-FFF2-40B4-BE49-F238E27FC236}">
              <a16:creationId xmlns:a16="http://schemas.microsoft.com/office/drawing/2014/main" id="{ADEA5DDD-CA8B-428B-A50A-76E9C8CD3EE1}"/>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23" name="【公営住宅】&#10;一人当たり面積平均値テキスト">
          <a:extLst>
            <a:ext uri="{FF2B5EF4-FFF2-40B4-BE49-F238E27FC236}">
              <a16:creationId xmlns:a16="http://schemas.microsoft.com/office/drawing/2014/main" id="{59F1A1A4-0AC4-4A9B-AEA6-4ABCFE8AB647}"/>
            </a:ext>
          </a:extLst>
        </xdr:cNvPr>
        <xdr:cNvSpPr txBox="1"/>
      </xdr:nvSpPr>
      <xdr:spPr>
        <a:xfrm>
          <a:off x="10515600" y="1452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24" name="フローチャート: 判断 323">
          <a:extLst>
            <a:ext uri="{FF2B5EF4-FFF2-40B4-BE49-F238E27FC236}">
              <a16:creationId xmlns:a16="http://schemas.microsoft.com/office/drawing/2014/main" id="{4F5EE519-9AE7-4471-8BDC-6C3EA56487B1}"/>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25" name="フローチャート: 判断 324">
          <a:extLst>
            <a:ext uri="{FF2B5EF4-FFF2-40B4-BE49-F238E27FC236}">
              <a16:creationId xmlns:a16="http://schemas.microsoft.com/office/drawing/2014/main" id="{6A6C0499-38B2-432A-BADF-C42E141E65D3}"/>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26" name="フローチャート: 判断 325">
          <a:extLst>
            <a:ext uri="{FF2B5EF4-FFF2-40B4-BE49-F238E27FC236}">
              <a16:creationId xmlns:a16="http://schemas.microsoft.com/office/drawing/2014/main" id="{4603FBBC-16FF-4E07-8A1C-80F6485028F4}"/>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27" name="フローチャート: 判断 326">
          <a:extLst>
            <a:ext uri="{FF2B5EF4-FFF2-40B4-BE49-F238E27FC236}">
              <a16:creationId xmlns:a16="http://schemas.microsoft.com/office/drawing/2014/main" id="{4CDFC2DE-3644-4FC9-B79F-E20B62D5C85C}"/>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28" name="フローチャート: 判断 327">
          <a:extLst>
            <a:ext uri="{FF2B5EF4-FFF2-40B4-BE49-F238E27FC236}">
              <a16:creationId xmlns:a16="http://schemas.microsoft.com/office/drawing/2014/main" id="{69052BA0-CA79-4999-ACCA-91A5CA5BC063}"/>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id="{16F3B860-F3A8-4396-ABD8-3A277124ABA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D9E3C351-72AC-40C3-8ABE-3F34B8A5AF4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id="{9DEF77E4-5889-4E4F-92B4-F659D227480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id="{B428EED3-5588-4DA8-AD1C-37E5F5D42D1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1061FECE-8339-4BAE-B229-3FE56916E94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119670</xdr:rowOff>
    </xdr:from>
    <xdr:to>
      <xdr:col>55</xdr:col>
      <xdr:colOff>50800</xdr:colOff>
      <xdr:row>78</xdr:row>
      <xdr:rowOff>49820</xdr:rowOff>
    </xdr:to>
    <xdr:sp macro="" textlink="">
      <xdr:nvSpPr>
        <xdr:cNvPr id="334" name="楕円 333">
          <a:extLst>
            <a:ext uri="{FF2B5EF4-FFF2-40B4-BE49-F238E27FC236}">
              <a16:creationId xmlns:a16="http://schemas.microsoft.com/office/drawing/2014/main" id="{D7007A1B-DDDB-4755-B5E5-D5BA7D583B3C}"/>
            </a:ext>
          </a:extLst>
        </xdr:cNvPr>
        <xdr:cNvSpPr/>
      </xdr:nvSpPr>
      <xdr:spPr>
        <a:xfrm>
          <a:off x="10426700" y="1332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72697</xdr:rowOff>
    </xdr:from>
    <xdr:ext cx="534377" cy="259045"/>
    <xdr:sp macro="" textlink="">
      <xdr:nvSpPr>
        <xdr:cNvPr id="335" name="【公営住宅】&#10;一人当たり面積該当値テキスト">
          <a:extLst>
            <a:ext uri="{FF2B5EF4-FFF2-40B4-BE49-F238E27FC236}">
              <a16:creationId xmlns:a16="http://schemas.microsoft.com/office/drawing/2014/main" id="{0F0ECC1D-A555-49CB-B083-F979A65ED626}"/>
            </a:ext>
          </a:extLst>
        </xdr:cNvPr>
        <xdr:cNvSpPr txBox="1"/>
      </xdr:nvSpPr>
      <xdr:spPr>
        <a:xfrm>
          <a:off x="10515600" y="1327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17562</xdr:rowOff>
    </xdr:from>
    <xdr:to>
      <xdr:col>50</xdr:col>
      <xdr:colOff>165100</xdr:colOff>
      <xdr:row>78</xdr:row>
      <xdr:rowOff>119162</xdr:rowOff>
    </xdr:to>
    <xdr:sp macro="" textlink="">
      <xdr:nvSpPr>
        <xdr:cNvPr id="336" name="楕円 335">
          <a:extLst>
            <a:ext uri="{FF2B5EF4-FFF2-40B4-BE49-F238E27FC236}">
              <a16:creationId xmlns:a16="http://schemas.microsoft.com/office/drawing/2014/main" id="{C9C1E148-A9E5-445C-B8AF-B191C07B32C8}"/>
            </a:ext>
          </a:extLst>
        </xdr:cNvPr>
        <xdr:cNvSpPr/>
      </xdr:nvSpPr>
      <xdr:spPr>
        <a:xfrm>
          <a:off x="9588500" y="1339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170470</xdr:rowOff>
    </xdr:from>
    <xdr:to>
      <xdr:col>55</xdr:col>
      <xdr:colOff>0</xdr:colOff>
      <xdr:row>78</xdr:row>
      <xdr:rowOff>68362</xdr:rowOff>
    </xdr:to>
    <xdr:cxnSp macro="">
      <xdr:nvCxnSpPr>
        <xdr:cNvPr id="337" name="直線コネクタ 336">
          <a:extLst>
            <a:ext uri="{FF2B5EF4-FFF2-40B4-BE49-F238E27FC236}">
              <a16:creationId xmlns:a16="http://schemas.microsoft.com/office/drawing/2014/main" id="{7DE69462-13A4-47ED-91BF-5089C8C288D7}"/>
            </a:ext>
          </a:extLst>
        </xdr:cNvPr>
        <xdr:cNvCxnSpPr/>
      </xdr:nvCxnSpPr>
      <xdr:spPr>
        <a:xfrm flipV="1">
          <a:off x="9639300" y="13372120"/>
          <a:ext cx="8382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101056</xdr:rowOff>
    </xdr:from>
    <xdr:to>
      <xdr:col>46</xdr:col>
      <xdr:colOff>38100</xdr:colOff>
      <xdr:row>79</xdr:row>
      <xdr:rowOff>31206</xdr:rowOff>
    </xdr:to>
    <xdr:sp macro="" textlink="">
      <xdr:nvSpPr>
        <xdr:cNvPr id="338" name="楕円 337">
          <a:extLst>
            <a:ext uri="{FF2B5EF4-FFF2-40B4-BE49-F238E27FC236}">
              <a16:creationId xmlns:a16="http://schemas.microsoft.com/office/drawing/2014/main" id="{C5E3DFB5-708E-4CF5-B40C-9414ACA3C309}"/>
            </a:ext>
          </a:extLst>
        </xdr:cNvPr>
        <xdr:cNvSpPr/>
      </xdr:nvSpPr>
      <xdr:spPr>
        <a:xfrm>
          <a:off x="8699500" y="134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68362</xdr:rowOff>
    </xdr:from>
    <xdr:to>
      <xdr:col>50</xdr:col>
      <xdr:colOff>114300</xdr:colOff>
      <xdr:row>78</xdr:row>
      <xdr:rowOff>151856</xdr:rowOff>
    </xdr:to>
    <xdr:cxnSp macro="">
      <xdr:nvCxnSpPr>
        <xdr:cNvPr id="339" name="直線コネクタ 338">
          <a:extLst>
            <a:ext uri="{FF2B5EF4-FFF2-40B4-BE49-F238E27FC236}">
              <a16:creationId xmlns:a16="http://schemas.microsoft.com/office/drawing/2014/main" id="{8C915840-4977-4EF3-ABAF-592E9202F30B}"/>
            </a:ext>
          </a:extLst>
        </xdr:cNvPr>
        <xdr:cNvCxnSpPr/>
      </xdr:nvCxnSpPr>
      <xdr:spPr>
        <a:xfrm flipV="1">
          <a:off x="8750300" y="13441462"/>
          <a:ext cx="889000" cy="8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40" name="n_1aveValue【公営住宅】&#10;一人当たり面積">
          <a:extLst>
            <a:ext uri="{FF2B5EF4-FFF2-40B4-BE49-F238E27FC236}">
              <a16:creationId xmlns:a16="http://schemas.microsoft.com/office/drawing/2014/main" id="{B0580040-AD93-4188-ADB5-E44170296046}"/>
            </a:ext>
          </a:extLst>
        </xdr:cNvPr>
        <xdr:cNvSpPr txBox="1"/>
      </xdr:nvSpPr>
      <xdr:spPr>
        <a:xfrm>
          <a:off x="9391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41" name="n_2aveValue【公営住宅】&#10;一人当たり面積">
          <a:extLst>
            <a:ext uri="{FF2B5EF4-FFF2-40B4-BE49-F238E27FC236}">
              <a16:creationId xmlns:a16="http://schemas.microsoft.com/office/drawing/2014/main" id="{A10AC9F7-3691-41DA-828B-4685586DD837}"/>
            </a:ext>
          </a:extLst>
        </xdr:cNvPr>
        <xdr:cNvSpPr txBox="1"/>
      </xdr:nvSpPr>
      <xdr:spPr>
        <a:xfrm>
          <a:off x="8515427" y="1469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42" name="n_3aveValue【公営住宅】&#10;一人当たり面積">
          <a:extLst>
            <a:ext uri="{FF2B5EF4-FFF2-40B4-BE49-F238E27FC236}">
              <a16:creationId xmlns:a16="http://schemas.microsoft.com/office/drawing/2014/main" id="{A1D6B46E-8EC7-4D99-B225-FA96FBA4EE21}"/>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43" name="n_4aveValue【公営住宅】&#10;一人当たり面積">
          <a:extLst>
            <a:ext uri="{FF2B5EF4-FFF2-40B4-BE49-F238E27FC236}">
              <a16:creationId xmlns:a16="http://schemas.microsoft.com/office/drawing/2014/main" id="{33866598-24D7-48F9-AFD2-1445D51CCEBF}"/>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76</xdr:row>
      <xdr:rowOff>135689</xdr:rowOff>
    </xdr:from>
    <xdr:ext cx="534377" cy="259045"/>
    <xdr:sp macro="" textlink="">
      <xdr:nvSpPr>
        <xdr:cNvPr id="344" name="n_1mainValue【公営住宅】&#10;一人当たり面積">
          <a:extLst>
            <a:ext uri="{FF2B5EF4-FFF2-40B4-BE49-F238E27FC236}">
              <a16:creationId xmlns:a16="http://schemas.microsoft.com/office/drawing/2014/main" id="{C307D9A2-CC6C-42A0-AF02-E29E31FCBD03}"/>
            </a:ext>
          </a:extLst>
        </xdr:cNvPr>
        <xdr:cNvSpPr txBox="1"/>
      </xdr:nvSpPr>
      <xdr:spPr>
        <a:xfrm>
          <a:off x="9359411" y="1316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77</xdr:row>
      <xdr:rowOff>47733</xdr:rowOff>
    </xdr:from>
    <xdr:ext cx="534377" cy="259045"/>
    <xdr:sp macro="" textlink="">
      <xdr:nvSpPr>
        <xdr:cNvPr id="345" name="n_2mainValue【公営住宅】&#10;一人当たり面積">
          <a:extLst>
            <a:ext uri="{FF2B5EF4-FFF2-40B4-BE49-F238E27FC236}">
              <a16:creationId xmlns:a16="http://schemas.microsoft.com/office/drawing/2014/main" id="{034EBF9A-AB8A-4BF5-B52E-4CF676E40903}"/>
            </a:ext>
          </a:extLst>
        </xdr:cNvPr>
        <xdr:cNvSpPr txBox="1"/>
      </xdr:nvSpPr>
      <xdr:spPr>
        <a:xfrm>
          <a:off x="8483111" y="1324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6" name="正方形/長方形 345">
          <a:extLst>
            <a:ext uri="{FF2B5EF4-FFF2-40B4-BE49-F238E27FC236}">
              <a16:creationId xmlns:a16="http://schemas.microsoft.com/office/drawing/2014/main" id="{EC70B845-291F-4A49-AD2F-83208AAB466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7" name="正方形/長方形 346">
          <a:extLst>
            <a:ext uri="{FF2B5EF4-FFF2-40B4-BE49-F238E27FC236}">
              <a16:creationId xmlns:a16="http://schemas.microsoft.com/office/drawing/2014/main" id="{A1D36714-3D16-4159-8FBF-2768B76C6F7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8" name="正方形/長方形 347">
          <a:extLst>
            <a:ext uri="{FF2B5EF4-FFF2-40B4-BE49-F238E27FC236}">
              <a16:creationId xmlns:a16="http://schemas.microsoft.com/office/drawing/2014/main" id="{4A0BCBAC-DDC4-468D-935B-0B76E203F93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9" name="正方形/長方形 348">
          <a:extLst>
            <a:ext uri="{FF2B5EF4-FFF2-40B4-BE49-F238E27FC236}">
              <a16:creationId xmlns:a16="http://schemas.microsoft.com/office/drawing/2014/main" id="{D0013664-61DE-401D-865C-AF7C9FF429D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0" name="正方形/長方形 349">
          <a:extLst>
            <a:ext uri="{FF2B5EF4-FFF2-40B4-BE49-F238E27FC236}">
              <a16:creationId xmlns:a16="http://schemas.microsoft.com/office/drawing/2014/main" id="{6A3892BF-D0C4-4EC0-8245-0B2DDBDE4DD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1" name="正方形/長方形 350">
          <a:extLst>
            <a:ext uri="{FF2B5EF4-FFF2-40B4-BE49-F238E27FC236}">
              <a16:creationId xmlns:a16="http://schemas.microsoft.com/office/drawing/2014/main" id="{CE748D8F-D91F-4612-A3BA-5B6B48B7DE1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2" name="正方形/長方形 351">
          <a:extLst>
            <a:ext uri="{FF2B5EF4-FFF2-40B4-BE49-F238E27FC236}">
              <a16:creationId xmlns:a16="http://schemas.microsoft.com/office/drawing/2014/main" id="{3E63460F-00C5-4B23-8E0B-23C1021D958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正方形/長方形 352">
          <a:extLst>
            <a:ext uri="{FF2B5EF4-FFF2-40B4-BE49-F238E27FC236}">
              <a16:creationId xmlns:a16="http://schemas.microsoft.com/office/drawing/2014/main" id="{19212F40-CAC4-41BD-937F-1B767DE815D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4" name="正方形/長方形 353">
          <a:extLst>
            <a:ext uri="{FF2B5EF4-FFF2-40B4-BE49-F238E27FC236}">
              <a16:creationId xmlns:a16="http://schemas.microsoft.com/office/drawing/2014/main" id="{F602D1CD-BC00-410E-8317-04C7D2C2646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5" name="正方形/長方形 354">
          <a:extLst>
            <a:ext uri="{FF2B5EF4-FFF2-40B4-BE49-F238E27FC236}">
              <a16:creationId xmlns:a16="http://schemas.microsoft.com/office/drawing/2014/main" id="{36836ECB-E6BA-43BB-B8D7-090F76B1F45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6" name="正方形/長方形 355">
          <a:extLst>
            <a:ext uri="{FF2B5EF4-FFF2-40B4-BE49-F238E27FC236}">
              <a16:creationId xmlns:a16="http://schemas.microsoft.com/office/drawing/2014/main" id="{289667B9-3897-43AF-87B6-DEB8FA706C1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7" name="正方形/長方形 356">
          <a:extLst>
            <a:ext uri="{FF2B5EF4-FFF2-40B4-BE49-F238E27FC236}">
              <a16:creationId xmlns:a16="http://schemas.microsoft.com/office/drawing/2014/main" id="{E27CD6CB-E987-4A37-BE82-5CA31239F60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8" name="正方形/長方形 357">
          <a:extLst>
            <a:ext uri="{FF2B5EF4-FFF2-40B4-BE49-F238E27FC236}">
              <a16:creationId xmlns:a16="http://schemas.microsoft.com/office/drawing/2014/main" id="{CDA51497-4E1F-48BA-BD3E-B028EC5AB0A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9" name="正方形/長方形 358">
          <a:extLst>
            <a:ext uri="{FF2B5EF4-FFF2-40B4-BE49-F238E27FC236}">
              <a16:creationId xmlns:a16="http://schemas.microsoft.com/office/drawing/2014/main" id="{DD1F54CF-0A1A-46EF-B168-7CA8C0D0A21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0" name="正方形/長方形 359">
          <a:extLst>
            <a:ext uri="{FF2B5EF4-FFF2-40B4-BE49-F238E27FC236}">
              <a16:creationId xmlns:a16="http://schemas.microsoft.com/office/drawing/2014/main" id="{5A7C9E85-9D2B-4F1E-8484-9B4B8E88F92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1" name="正方形/長方形 360">
          <a:extLst>
            <a:ext uri="{FF2B5EF4-FFF2-40B4-BE49-F238E27FC236}">
              <a16:creationId xmlns:a16="http://schemas.microsoft.com/office/drawing/2014/main" id="{568212BA-5791-447E-9F18-D8916FA2A14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2" name="正方形/長方形 361">
          <a:extLst>
            <a:ext uri="{FF2B5EF4-FFF2-40B4-BE49-F238E27FC236}">
              <a16:creationId xmlns:a16="http://schemas.microsoft.com/office/drawing/2014/main" id="{CABC9A43-9FCC-440D-9B7C-A5700E60068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3" name="正方形/長方形 362">
          <a:extLst>
            <a:ext uri="{FF2B5EF4-FFF2-40B4-BE49-F238E27FC236}">
              <a16:creationId xmlns:a16="http://schemas.microsoft.com/office/drawing/2014/main" id="{1FC447D6-3708-4FE8-B8AF-A70146D958B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4" name="正方形/長方形 363">
          <a:extLst>
            <a:ext uri="{FF2B5EF4-FFF2-40B4-BE49-F238E27FC236}">
              <a16:creationId xmlns:a16="http://schemas.microsoft.com/office/drawing/2014/main" id="{7A75CCC5-4A27-497E-9A26-B64D82B27B6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5" name="正方形/長方形 364">
          <a:extLst>
            <a:ext uri="{FF2B5EF4-FFF2-40B4-BE49-F238E27FC236}">
              <a16:creationId xmlns:a16="http://schemas.microsoft.com/office/drawing/2014/main" id="{FF890BF5-0358-4DC0-8BE3-94F95ECA0D8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6" name="正方形/長方形 365">
          <a:extLst>
            <a:ext uri="{FF2B5EF4-FFF2-40B4-BE49-F238E27FC236}">
              <a16:creationId xmlns:a16="http://schemas.microsoft.com/office/drawing/2014/main" id="{A30C08B9-24A2-49E6-84E8-5B0A9B6C5EF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7" name="正方形/長方形 366">
          <a:extLst>
            <a:ext uri="{FF2B5EF4-FFF2-40B4-BE49-F238E27FC236}">
              <a16:creationId xmlns:a16="http://schemas.microsoft.com/office/drawing/2014/main" id="{E78F10BD-2DCA-484E-A235-DDD3254DC0A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8" name="正方形/長方形 367">
          <a:extLst>
            <a:ext uri="{FF2B5EF4-FFF2-40B4-BE49-F238E27FC236}">
              <a16:creationId xmlns:a16="http://schemas.microsoft.com/office/drawing/2014/main" id="{9BEB24B6-DF17-4945-A8AE-9B74C13130F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9" name="正方形/長方形 368">
          <a:extLst>
            <a:ext uri="{FF2B5EF4-FFF2-40B4-BE49-F238E27FC236}">
              <a16:creationId xmlns:a16="http://schemas.microsoft.com/office/drawing/2014/main" id="{4C3BE412-53BC-42CE-960D-5D1CD631C0B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0" name="テキスト ボックス 369">
          <a:extLst>
            <a:ext uri="{FF2B5EF4-FFF2-40B4-BE49-F238E27FC236}">
              <a16:creationId xmlns:a16="http://schemas.microsoft.com/office/drawing/2014/main" id="{48A73281-EB97-4634-BA77-32BD583BF02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1" name="直線コネクタ 370">
          <a:extLst>
            <a:ext uri="{FF2B5EF4-FFF2-40B4-BE49-F238E27FC236}">
              <a16:creationId xmlns:a16="http://schemas.microsoft.com/office/drawing/2014/main" id="{F94AD766-2F11-42F1-9BCA-65AD35CFA61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2" name="テキスト ボックス 371">
          <a:extLst>
            <a:ext uri="{FF2B5EF4-FFF2-40B4-BE49-F238E27FC236}">
              <a16:creationId xmlns:a16="http://schemas.microsoft.com/office/drawing/2014/main" id="{9076EEC0-8E39-4E26-A903-8CE1BF89C88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3" name="直線コネクタ 372">
          <a:extLst>
            <a:ext uri="{FF2B5EF4-FFF2-40B4-BE49-F238E27FC236}">
              <a16:creationId xmlns:a16="http://schemas.microsoft.com/office/drawing/2014/main" id="{6A93DC7D-662E-40B4-AC0D-522F68B72C4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4" name="テキスト ボックス 373">
          <a:extLst>
            <a:ext uri="{FF2B5EF4-FFF2-40B4-BE49-F238E27FC236}">
              <a16:creationId xmlns:a16="http://schemas.microsoft.com/office/drawing/2014/main" id="{B4B342B3-3036-44F3-B30B-BC4B835AD01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5" name="直線コネクタ 374">
          <a:extLst>
            <a:ext uri="{FF2B5EF4-FFF2-40B4-BE49-F238E27FC236}">
              <a16:creationId xmlns:a16="http://schemas.microsoft.com/office/drawing/2014/main" id="{055BCC82-C880-42C3-A424-2301028D4148}"/>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6" name="テキスト ボックス 375">
          <a:extLst>
            <a:ext uri="{FF2B5EF4-FFF2-40B4-BE49-F238E27FC236}">
              <a16:creationId xmlns:a16="http://schemas.microsoft.com/office/drawing/2014/main" id="{B49ACD86-B076-4F85-BA8B-F344AA604E1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7" name="直線コネクタ 376">
          <a:extLst>
            <a:ext uri="{FF2B5EF4-FFF2-40B4-BE49-F238E27FC236}">
              <a16:creationId xmlns:a16="http://schemas.microsoft.com/office/drawing/2014/main" id="{9790F0E3-2D6A-4783-B6ED-E2CD672A8C4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8" name="テキスト ボックス 377">
          <a:extLst>
            <a:ext uri="{FF2B5EF4-FFF2-40B4-BE49-F238E27FC236}">
              <a16:creationId xmlns:a16="http://schemas.microsoft.com/office/drawing/2014/main" id="{164E5268-990F-42F5-B476-1561F6BC76A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9" name="直線コネクタ 378">
          <a:extLst>
            <a:ext uri="{FF2B5EF4-FFF2-40B4-BE49-F238E27FC236}">
              <a16:creationId xmlns:a16="http://schemas.microsoft.com/office/drawing/2014/main" id="{3F1EE8AE-A8E1-40E4-A164-57CB9C0CF5E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0" name="テキスト ボックス 379">
          <a:extLst>
            <a:ext uri="{FF2B5EF4-FFF2-40B4-BE49-F238E27FC236}">
              <a16:creationId xmlns:a16="http://schemas.microsoft.com/office/drawing/2014/main" id="{5910F24E-DC60-48A0-B89A-EA81289F589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1" name="直線コネクタ 380">
          <a:extLst>
            <a:ext uri="{FF2B5EF4-FFF2-40B4-BE49-F238E27FC236}">
              <a16:creationId xmlns:a16="http://schemas.microsoft.com/office/drawing/2014/main" id="{C189FDE5-10CE-48C9-8841-0CC22DBB16E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2" name="テキスト ボックス 381">
          <a:extLst>
            <a:ext uri="{FF2B5EF4-FFF2-40B4-BE49-F238E27FC236}">
              <a16:creationId xmlns:a16="http://schemas.microsoft.com/office/drawing/2014/main" id="{C4CD08FE-A45E-42A4-AA5E-B22679D9E88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3" name="直線コネクタ 382">
          <a:extLst>
            <a:ext uri="{FF2B5EF4-FFF2-40B4-BE49-F238E27FC236}">
              <a16:creationId xmlns:a16="http://schemas.microsoft.com/office/drawing/2014/main" id="{DD5D31D0-4123-44DA-B85D-F61ABF5DC11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4" name="テキスト ボックス 383">
          <a:extLst>
            <a:ext uri="{FF2B5EF4-FFF2-40B4-BE49-F238E27FC236}">
              <a16:creationId xmlns:a16="http://schemas.microsoft.com/office/drawing/2014/main" id="{901E1D6C-E829-4AAA-9E50-B61F4887E66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5" name="直線コネクタ 384">
          <a:extLst>
            <a:ext uri="{FF2B5EF4-FFF2-40B4-BE49-F238E27FC236}">
              <a16:creationId xmlns:a16="http://schemas.microsoft.com/office/drawing/2014/main" id="{F80A89B8-8439-4FD5-A772-C6B5CF111E1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6" name="【認定こども園・幼稚園・保育所】&#10;有形固定資産減価償却率グラフ枠">
          <a:extLst>
            <a:ext uri="{FF2B5EF4-FFF2-40B4-BE49-F238E27FC236}">
              <a16:creationId xmlns:a16="http://schemas.microsoft.com/office/drawing/2014/main" id="{17A95837-23A5-4C76-8CE2-6A0875B15CF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387" name="直線コネクタ 386">
          <a:extLst>
            <a:ext uri="{FF2B5EF4-FFF2-40B4-BE49-F238E27FC236}">
              <a16:creationId xmlns:a16="http://schemas.microsoft.com/office/drawing/2014/main" id="{67D0529D-05F3-4AC0-A43B-33CACBE448E9}"/>
            </a:ext>
          </a:extLst>
        </xdr:cNvPr>
        <xdr:cNvCxnSpPr/>
      </xdr:nvCxnSpPr>
      <xdr:spPr>
        <a:xfrm flipV="1">
          <a:off x="16318864" y="5812427"/>
          <a:ext cx="0" cy="1481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88" name="【認定こども園・幼稚園・保育所】&#10;有形固定資産減価償却率最小値テキスト">
          <a:extLst>
            <a:ext uri="{FF2B5EF4-FFF2-40B4-BE49-F238E27FC236}">
              <a16:creationId xmlns:a16="http://schemas.microsoft.com/office/drawing/2014/main" id="{B5489753-D320-416D-A85B-244153180C9F}"/>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89" name="直線コネクタ 388">
          <a:extLst>
            <a:ext uri="{FF2B5EF4-FFF2-40B4-BE49-F238E27FC236}">
              <a16:creationId xmlns:a16="http://schemas.microsoft.com/office/drawing/2014/main" id="{53C1EC2C-B6AD-4DE2-8747-6BCAEF39384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390" name="【認定こども園・幼稚園・保育所】&#10;有形固定資産減価償却率最大値テキスト">
          <a:extLst>
            <a:ext uri="{FF2B5EF4-FFF2-40B4-BE49-F238E27FC236}">
              <a16:creationId xmlns:a16="http://schemas.microsoft.com/office/drawing/2014/main" id="{90A302B0-9802-4F9B-B2CD-1B6FF0CEC934}"/>
            </a:ext>
          </a:extLst>
        </xdr:cNvPr>
        <xdr:cNvSpPr txBox="1"/>
      </xdr:nvSpPr>
      <xdr:spPr>
        <a:xfrm>
          <a:off x="16357600" y="558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391" name="直線コネクタ 390">
          <a:extLst>
            <a:ext uri="{FF2B5EF4-FFF2-40B4-BE49-F238E27FC236}">
              <a16:creationId xmlns:a16="http://schemas.microsoft.com/office/drawing/2014/main" id="{43B8786B-ECF7-40A5-B49F-637F74ADB550}"/>
            </a:ext>
          </a:extLst>
        </xdr:cNvPr>
        <xdr:cNvCxnSpPr/>
      </xdr:nvCxnSpPr>
      <xdr:spPr>
        <a:xfrm>
          <a:off x="16230600" y="581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392" name="【認定こども園・幼稚園・保育所】&#10;有形固定資産減価償却率平均値テキスト">
          <a:extLst>
            <a:ext uri="{FF2B5EF4-FFF2-40B4-BE49-F238E27FC236}">
              <a16:creationId xmlns:a16="http://schemas.microsoft.com/office/drawing/2014/main" id="{AB6EC29A-DDB2-4A5D-B835-A11EA31E4664}"/>
            </a:ext>
          </a:extLst>
        </xdr:cNvPr>
        <xdr:cNvSpPr txBox="1"/>
      </xdr:nvSpPr>
      <xdr:spPr>
        <a:xfrm>
          <a:off x="16357600" y="6440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393" name="フローチャート: 判断 392">
          <a:extLst>
            <a:ext uri="{FF2B5EF4-FFF2-40B4-BE49-F238E27FC236}">
              <a16:creationId xmlns:a16="http://schemas.microsoft.com/office/drawing/2014/main" id="{504DFCD9-B0B4-440A-899E-893E7AE12179}"/>
            </a:ext>
          </a:extLst>
        </xdr:cNvPr>
        <xdr:cNvSpPr/>
      </xdr:nvSpPr>
      <xdr:spPr>
        <a:xfrm>
          <a:off x="162687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394" name="フローチャート: 判断 393">
          <a:extLst>
            <a:ext uri="{FF2B5EF4-FFF2-40B4-BE49-F238E27FC236}">
              <a16:creationId xmlns:a16="http://schemas.microsoft.com/office/drawing/2014/main" id="{6C9B39B8-EF82-4EB8-BE8F-A5E18A08EB71}"/>
            </a:ext>
          </a:extLst>
        </xdr:cNvPr>
        <xdr:cNvSpPr/>
      </xdr:nvSpPr>
      <xdr:spPr>
        <a:xfrm>
          <a:off x="15430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395" name="フローチャート: 判断 394">
          <a:extLst>
            <a:ext uri="{FF2B5EF4-FFF2-40B4-BE49-F238E27FC236}">
              <a16:creationId xmlns:a16="http://schemas.microsoft.com/office/drawing/2014/main" id="{5642923D-C852-4A12-9109-DC5D20837920}"/>
            </a:ext>
          </a:extLst>
        </xdr:cNvPr>
        <xdr:cNvSpPr/>
      </xdr:nvSpPr>
      <xdr:spPr>
        <a:xfrm>
          <a:off x="1454150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396" name="フローチャート: 判断 395">
          <a:extLst>
            <a:ext uri="{FF2B5EF4-FFF2-40B4-BE49-F238E27FC236}">
              <a16:creationId xmlns:a16="http://schemas.microsoft.com/office/drawing/2014/main" id="{3B5E07B6-9223-4B58-B669-FEBD27CE7A95}"/>
            </a:ext>
          </a:extLst>
        </xdr:cNvPr>
        <xdr:cNvSpPr/>
      </xdr:nvSpPr>
      <xdr:spPr>
        <a:xfrm>
          <a:off x="1365250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397" name="フローチャート: 判断 396">
          <a:extLst>
            <a:ext uri="{FF2B5EF4-FFF2-40B4-BE49-F238E27FC236}">
              <a16:creationId xmlns:a16="http://schemas.microsoft.com/office/drawing/2014/main" id="{CD320011-4566-4DA6-A0E5-719299CF2E81}"/>
            </a:ext>
          </a:extLst>
        </xdr:cNvPr>
        <xdr:cNvSpPr/>
      </xdr:nvSpPr>
      <xdr:spPr>
        <a:xfrm>
          <a:off x="12763500" y="6525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5C360ED2-2D12-4D02-9C84-BE2933339FD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0ED6BCD9-B900-4AE8-86D9-A281EB3B68A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D37B7A9A-5924-41CF-8BB7-A126623BB3B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id="{269746EF-8BA7-46DD-9A81-E4862EC40E7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0EE3BBB5-EFF6-4871-8D7E-5C174B8B586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74385</xdr:rowOff>
    </xdr:from>
    <xdr:to>
      <xdr:col>85</xdr:col>
      <xdr:colOff>177800</xdr:colOff>
      <xdr:row>41</xdr:row>
      <xdr:rowOff>4535</xdr:rowOff>
    </xdr:to>
    <xdr:sp macro="" textlink="">
      <xdr:nvSpPr>
        <xdr:cNvPr id="403" name="楕円 402">
          <a:extLst>
            <a:ext uri="{FF2B5EF4-FFF2-40B4-BE49-F238E27FC236}">
              <a16:creationId xmlns:a16="http://schemas.microsoft.com/office/drawing/2014/main" id="{984E24E4-9129-4E24-AC9D-B6BB1E536BE2}"/>
            </a:ext>
          </a:extLst>
        </xdr:cNvPr>
        <xdr:cNvSpPr/>
      </xdr:nvSpPr>
      <xdr:spPr>
        <a:xfrm>
          <a:off x="16268700" y="693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52812</xdr:rowOff>
    </xdr:from>
    <xdr:ext cx="405111" cy="259045"/>
    <xdr:sp macro="" textlink="">
      <xdr:nvSpPr>
        <xdr:cNvPr id="404" name="【認定こども園・幼稚園・保育所】&#10;有形固定資産減価償却率該当値テキスト">
          <a:extLst>
            <a:ext uri="{FF2B5EF4-FFF2-40B4-BE49-F238E27FC236}">
              <a16:creationId xmlns:a16="http://schemas.microsoft.com/office/drawing/2014/main" id="{4ED1BF87-409D-476E-823F-DD39D973BF28}"/>
            </a:ext>
          </a:extLst>
        </xdr:cNvPr>
        <xdr:cNvSpPr txBox="1"/>
      </xdr:nvSpPr>
      <xdr:spPr>
        <a:xfrm>
          <a:off x="16357600" y="691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41728</xdr:rowOff>
    </xdr:from>
    <xdr:to>
      <xdr:col>81</xdr:col>
      <xdr:colOff>101600</xdr:colOff>
      <xdr:row>40</xdr:row>
      <xdr:rowOff>143328</xdr:rowOff>
    </xdr:to>
    <xdr:sp macro="" textlink="">
      <xdr:nvSpPr>
        <xdr:cNvPr id="405" name="楕円 404">
          <a:extLst>
            <a:ext uri="{FF2B5EF4-FFF2-40B4-BE49-F238E27FC236}">
              <a16:creationId xmlns:a16="http://schemas.microsoft.com/office/drawing/2014/main" id="{35ABA585-EE1B-4085-A5A9-91F1071A9014}"/>
            </a:ext>
          </a:extLst>
        </xdr:cNvPr>
        <xdr:cNvSpPr/>
      </xdr:nvSpPr>
      <xdr:spPr>
        <a:xfrm>
          <a:off x="154305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92528</xdr:rowOff>
    </xdr:from>
    <xdr:to>
      <xdr:col>85</xdr:col>
      <xdr:colOff>127000</xdr:colOff>
      <xdr:row>40</xdr:row>
      <xdr:rowOff>125185</xdr:rowOff>
    </xdr:to>
    <xdr:cxnSp macro="">
      <xdr:nvCxnSpPr>
        <xdr:cNvPr id="406" name="直線コネクタ 405">
          <a:extLst>
            <a:ext uri="{FF2B5EF4-FFF2-40B4-BE49-F238E27FC236}">
              <a16:creationId xmlns:a16="http://schemas.microsoft.com/office/drawing/2014/main" id="{9647C301-E024-4846-AA55-4B77CA3097E2}"/>
            </a:ext>
          </a:extLst>
        </xdr:cNvPr>
        <xdr:cNvCxnSpPr/>
      </xdr:nvCxnSpPr>
      <xdr:spPr>
        <a:xfrm>
          <a:off x="15481300" y="69505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95613</xdr:rowOff>
    </xdr:from>
    <xdr:to>
      <xdr:col>76</xdr:col>
      <xdr:colOff>165100</xdr:colOff>
      <xdr:row>41</xdr:row>
      <xdr:rowOff>25763</xdr:rowOff>
    </xdr:to>
    <xdr:sp macro="" textlink="">
      <xdr:nvSpPr>
        <xdr:cNvPr id="407" name="楕円 406">
          <a:extLst>
            <a:ext uri="{FF2B5EF4-FFF2-40B4-BE49-F238E27FC236}">
              <a16:creationId xmlns:a16="http://schemas.microsoft.com/office/drawing/2014/main" id="{7265BC56-1F5F-49E9-BCDA-01C4163B25F5}"/>
            </a:ext>
          </a:extLst>
        </xdr:cNvPr>
        <xdr:cNvSpPr/>
      </xdr:nvSpPr>
      <xdr:spPr>
        <a:xfrm>
          <a:off x="145415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92528</xdr:rowOff>
    </xdr:from>
    <xdr:to>
      <xdr:col>81</xdr:col>
      <xdr:colOff>50800</xdr:colOff>
      <xdr:row>40</xdr:row>
      <xdr:rowOff>146413</xdr:rowOff>
    </xdr:to>
    <xdr:cxnSp macro="">
      <xdr:nvCxnSpPr>
        <xdr:cNvPr id="408" name="直線コネクタ 407">
          <a:extLst>
            <a:ext uri="{FF2B5EF4-FFF2-40B4-BE49-F238E27FC236}">
              <a16:creationId xmlns:a16="http://schemas.microsoft.com/office/drawing/2014/main" id="{DFD5EA4F-F14E-461C-8A27-CF1978708127}"/>
            </a:ext>
          </a:extLst>
        </xdr:cNvPr>
        <xdr:cNvCxnSpPr/>
      </xdr:nvCxnSpPr>
      <xdr:spPr>
        <a:xfrm flipV="1">
          <a:off x="14592300" y="6950528"/>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09" name="n_1aveValue【認定こども園・幼稚園・保育所】&#10;有形固定資産減価償却率">
          <a:extLst>
            <a:ext uri="{FF2B5EF4-FFF2-40B4-BE49-F238E27FC236}">
              <a16:creationId xmlns:a16="http://schemas.microsoft.com/office/drawing/2014/main" id="{3DB2BD5E-B74C-47CE-B3DD-ADC9FFB60B86}"/>
            </a:ext>
          </a:extLst>
        </xdr:cNvPr>
        <xdr:cNvSpPr txBox="1"/>
      </xdr:nvSpPr>
      <xdr:spPr>
        <a:xfrm>
          <a:off x="152660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10" name="n_2aveValue【認定こども園・幼稚園・保育所】&#10;有形固定資産減価償却率">
          <a:extLst>
            <a:ext uri="{FF2B5EF4-FFF2-40B4-BE49-F238E27FC236}">
              <a16:creationId xmlns:a16="http://schemas.microsoft.com/office/drawing/2014/main" id="{479DD265-5099-43BF-BA03-BB4FDFE4751A}"/>
            </a:ext>
          </a:extLst>
        </xdr:cNvPr>
        <xdr:cNvSpPr txBox="1"/>
      </xdr:nvSpPr>
      <xdr:spPr>
        <a:xfrm>
          <a:off x="14389744" y="635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11" name="n_3aveValue【認定こども園・幼稚園・保育所】&#10;有形固定資産減価償却率">
          <a:extLst>
            <a:ext uri="{FF2B5EF4-FFF2-40B4-BE49-F238E27FC236}">
              <a16:creationId xmlns:a16="http://schemas.microsoft.com/office/drawing/2014/main" id="{7D9B7551-40A2-4645-AFDC-0026F95334A9}"/>
            </a:ext>
          </a:extLst>
        </xdr:cNvPr>
        <xdr:cNvSpPr txBox="1"/>
      </xdr:nvSpPr>
      <xdr:spPr>
        <a:xfrm>
          <a:off x="13500744" y="634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12" name="n_4aveValue【認定こども園・幼稚園・保育所】&#10;有形固定資産減価償却率">
          <a:extLst>
            <a:ext uri="{FF2B5EF4-FFF2-40B4-BE49-F238E27FC236}">
              <a16:creationId xmlns:a16="http://schemas.microsoft.com/office/drawing/2014/main" id="{FB778FC6-D22C-4266-8B1F-2BE00B328D59}"/>
            </a:ext>
          </a:extLst>
        </xdr:cNvPr>
        <xdr:cNvSpPr txBox="1"/>
      </xdr:nvSpPr>
      <xdr:spPr>
        <a:xfrm>
          <a:off x="12611744" y="630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134455</xdr:rowOff>
    </xdr:from>
    <xdr:ext cx="405111" cy="259045"/>
    <xdr:sp macro="" textlink="">
      <xdr:nvSpPr>
        <xdr:cNvPr id="413" name="n_1mainValue【認定こども園・幼稚園・保育所】&#10;有形固定資産減価償却率">
          <a:extLst>
            <a:ext uri="{FF2B5EF4-FFF2-40B4-BE49-F238E27FC236}">
              <a16:creationId xmlns:a16="http://schemas.microsoft.com/office/drawing/2014/main" id="{6D9FEAB9-BE2C-4936-B582-21852D23FBE7}"/>
            </a:ext>
          </a:extLst>
        </xdr:cNvPr>
        <xdr:cNvSpPr txBox="1"/>
      </xdr:nvSpPr>
      <xdr:spPr>
        <a:xfrm>
          <a:off x="15266044" y="6992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16890</xdr:rowOff>
    </xdr:from>
    <xdr:ext cx="405111" cy="259045"/>
    <xdr:sp macro="" textlink="">
      <xdr:nvSpPr>
        <xdr:cNvPr id="414" name="n_2mainValue【認定こども園・幼稚園・保育所】&#10;有形固定資産減価償却率">
          <a:extLst>
            <a:ext uri="{FF2B5EF4-FFF2-40B4-BE49-F238E27FC236}">
              <a16:creationId xmlns:a16="http://schemas.microsoft.com/office/drawing/2014/main" id="{04DA0172-B658-4245-8F0D-C3346851F370}"/>
            </a:ext>
          </a:extLst>
        </xdr:cNvPr>
        <xdr:cNvSpPr txBox="1"/>
      </xdr:nvSpPr>
      <xdr:spPr>
        <a:xfrm>
          <a:off x="14389744" y="7046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5" name="正方形/長方形 414">
          <a:extLst>
            <a:ext uri="{FF2B5EF4-FFF2-40B4-BE49-F238E27FC236}">
              <a16:creationId xmlns:a16="http://schemas.microsoft.com/office/drawing/2014/main" id="{1336A509-84E1-42AD-88FF-444399A07D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6" name="正方形/長方形 415">
          <a:extLst>
            <a:ext uri="{FF2B5EF4-FFF2-40B4-BE49-F238E27FC236}">
              <a16:creationId xmlns:a16="http://schemas.microsoft.com/office/drawing/2014/main" id="{E6317801-ABD6-4F72-B549-D60C9ED5ED5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7" name="正方形/長方形 416">
          <a:extLst>
            <a:ext uri="{FF2B5EF4-FFF2-40B4-BE49-F238E27FC236}">
              <a16:creationId xmlns:a16="http://schemas.microsoft.com/office/drawing/2014/main" id="{B9AF35FD-379B-45DE-921A-E93F165802A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8" name="正方形/長方形 417">
          <a:extLst>
            <a:ext uri="{FF2B5EF4-FFF2-40B4-BE49-F238E27FC236}">
              <a16:creationId xmlns:a16="http://schemas.microsoft.com/office/drawing/2014/main" id="{98DB66F3-AC12-43AC-81F6-7E6421A0F6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9" name="正方形/長方形 418">
          <a:extLst>
            <a:ext uri="{FF2B5EF4-FFF2-40B4-BE49-F238E27FC236}">
              <a16:creationId xmlns:a16="http://schemas.microsoft.com/office/drawing/2014/main" id="{35C2640A-290A-4BAE-B868-BC1A5039435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0" name="正方形/長方形 419">
          <a:extLst>
            <a:ext uri="{FF2B5EF4-FFF2-40B4-BE49-F238E27FC236}">
              <a16:creationId xmlns:a16="http://schemas.microsoft.com/office/drawing/2014/main" id="{1469DB5B-3958-4AD2-9F2C-01DE7281CA9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1" name="正方形/長方形 420">
          <a:extLst>
            <a:ext uri="{FF2B5EF4-FFF2-40B4-BE49-F238E27FC236}">
              <a16:creationId xmlns:a16="http://schemas.microsoft.com/office/drawing/2014/main" id="{BB630B4D-295A-407E-BB15-2225CD1B61F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2" name="正方形/長方形 421">
          <a:extLst>
            <a:ext uri="{FF2B5EF4-FFF2-40B4-BE49-F238E27FC236}">
              <a16:creationId xmlns:a16="http://schemas.microsoft.com/office/drawing/2014/main" id="{2875EB7A-97DA-4679-AE40-AA97397E62E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3" name="テキスト ボックス 422">
          <a:extLst>
            <a:ext uri="{FF2B5EF4-FFF2-40B4-BE49-F238E27FC236}">
              <a16:creationId xmlns:a16="http://schemas.microsoft.com/office/drawing/2014/main" id="{285181F9-06B2-4D1D-97DE-8761DD6D6E3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4" name="直線コネクタ 423">
          <a:extLst>
            <a:ext uri="{FF2B5EF4-FFF2-40B4-BE49-F238E27FC236}">
              <a16:creationId xmlns:a16="http://schemas.microsoft.com/office/drawing/2014/main" id="{105B460F-4ABE-45DE-971D-D809AFABB3C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5" name="直線コネクタ 424">
          <a:extLst>
            <a:ext uri="{FF2B5EF4-FFF2-40B4-BE49-F238E27FC236}">
              <a16:creationId xmlns:a16="http://schemas.microsoft.com/office/drawing/2014/main" id="{1F69FBB7-5985-4183-A431-A8A20A0D3F0F}"/>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26" name="テキスト ボックス 425">
          <a:extLst>
            <a:ext uri="{FF2B5EF4-FFF2-40B4-BE49-F238E27FC236}">
              <a16:creationId xmlns:a16="http://schemas.microsoft.com/office/drawing/2014/main" id="{4CAC1038-5F48-49B0-8A5C-8771A4BEEFC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7" name="直線コネクタ 426">
          <a:extLst>
            <a:ext uri="{FF2B5EF4-FFF2-40B4-BE49-F238E27FC236}">
              <a16:creationId xmlns:a16="http://schemas.microsoft.com/office/drawing/2014/main" id="{9CDFA4A1-C39D-4DD4-92F0-CF4DDFC9E54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28" name="テキスト ボックス 427">
          <a:extLst>
            <a:ext uri="{FF2B5EF4-FFF2-40B4-BE49-F238E27FC236}">
              <a16:creationId xmlns:a16="http://schemas.microsoft.com/office/drawing/2014/main" id="{9395939B-F1C3-45F0-B25D-AEF5C251273A}"/>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29" name="直線コネクタ 428">
          <a:extLst>
            <a:ext uri="{FF2B5EF4-FFF2-40B4-BE49-F238E27FC236}">
              <a16:creationId xmlns:a16="http://schemas.microsoft.com/office/drawing/2014/main" id="{D1F412BE-4A41-42F2-8CA6-A52F4E328217}"/>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30" name="テキスト ボックス 429">
          <a:extLst>
            <a:ext uri="{FF2B5EF4-FFF2-40B4-BE49-F238E27FC236}">
              <a16:creationId xmlns:a16="http://schemas.microsoft.com/office/drawing/2014/main" id="{379295D2-8D8D-4CF6-AC8F-4F13EAAD65FD}"/>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31" name="直線コネクタ 430">
          <a:extLst>
            <a:ext uri="{FF2B5EF4-FFF2-40B4-BE49-F238E27FC236}">
              <a16:creationId xmlns:a16="http://schemas.microsoft.com/office/drawing/2014/main" id="{DBEF573F-8914-4DB5-B6E9-5DD4A609E75E}"/>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32" name="テキスト ボックス 431">
          <a:extLst>
            <a:ext uri="{FF2B5EF4-FFF2-40B4-BE49-F238E27FC236}">
              <a16:creationId xmlns:a16="http://schemas.microsoft.com/office/drawing/2014/main" id="{B1684B2C-634E-4E52-8D8F-3F43E2B95A5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3" name="直線コネクタ 432">
          <a:extLst>
            <a:ext uri="{FF2B5EF4-FFF2-40B4-BE49-F238E27FC236}">
              <a16:creationId xmlns:a16="http://schemas.microsoft.com/office/drawing/2014/main" id="{5F779489-5D39-4061-AACA-16CD80CC84F5}"/>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34" name="テキスト ボックス 433">
          <a:extLst>
            <a:ext uri="{FF2B5EF4-FFF2-40B4-BE49-F238E27FC236}">
              <a16:creationId xmlns:a16="http://schemas.microsoft.com/office/drawing/2014/main" id="{F9337698-33AA-4594-A351-41854664AC03}"/>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5" name="直線コネクタ 434">
          <a:extLst>
            <a:ext uri="{FF2B5EF4-FFF2-40B4-BE49-F238E27FC236}">
              <a16:creationId xmlns:a16="http://schemas.microsoft.com/office/drawing/2014/main" id="{6DC30659-960F-40D0-A4C8-1C2D155E06A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36" name="テキスト ボックス 435">
          <a:extLst>
            <a:ext uri="{FF2B5EF4-FFF2-40B4-BE49-F238E27FC236}">
              <a16:creationId xmlns:a16="http://schemas.microsoft.com/office/drawing/2014/main" id="{6D51DC31-B9C8-4F7C-8146-274BEFA691AE}"/>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7" name="直線コネクタ 436">
          <a:extLst>
            <a:ext uri="{FF2B5EF4-FFF2-40B4-BE49-F238E27FC236}">
              <a16:creationId xmlns:a16="http://schemas.microsoft.com/office/drawing/2014/main" id="{F06FCF82-4FFE-42AF-8834-365DE048955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8" name="テキスト ボックス 437">
          <a:extLst>
            <a:ext uri="{FF2B5EF4-FFF2-40B4-BE49-F238E27FC236}">
              <a16:creationId xmlns:a16="http://schemas.microsoft.com/office/drawing/2014/main" id="{5E08291C-74F6-4422-BABB-421A422A945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9" name="【認定こども園・幼稚園・保育所】&#10;一人当たり面積グラフ枠">
          <a:extLst>
            <a:ext uri="{FF2B5EF4-FFF2-40B4-BE49-F238E27FC236}">
              <a16:creationId xmlns:a16="http://schemas.microsoft.com/office/drawing/2014/main" id="{15F0EFBA-1E91-40A8-A96D-09098BFF69F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40" name="直線コネクタ 439">
          <a:extLst>
            <a:ext uri="{FF2B5EF4-FFF2-40B4-BE49-F238E27FC236}">
              <a16:creationId xmlns:a16="http://schemas.microsoft.com/office/drawing/2014/main" id="{EBB6E913-A891-4560-9FA9-025365AAF4EE}"/>
            </a:ext>
          </a:extLst>
        </xdr:cNvPr>
        <xdr:cNvCxnSpPr/>
      </xdr:nvCxnSpPr>
      <xdr:spPr>
        <a:xfrm flipV="1">
          <a:off x="22160864" y="5812972"/>
          <a:ext cx="0" cy="1384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41" name="【認定こども園・幼稚園・保育所】&#10;一人当たり面積最小値テキスト">
          <a:extLst>
            <a:ext uri="{FF2B5EF4-FFF2-40B4-BE49-F238E27FC236}">
              <a16:creationId xmlns:a16="http://schemas.microsoft.com/office/drawing/2014/main" id="{BC6C912F-D2DD-4FD8-84E8-5FB872382A26}"/>
            </a:ext>
          </a:extLst>
        </xdr:cNvPr>
        <xdr:cNvSpPr txBox="1"/>
      </xdr:nvSpPr>
      <xdr:spPr>
        <a:xfrm>
          <a:off x="22199600"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42" name="直線コネクタ 441">
          <a:extLst>
            <a:ext uri="{FF2B5EF4-FFF2-40B4-BE49-F238E27FC236}">
              <a16:creationId xmlns:a16="http://schemas.microsoft.com/office/drawing/2014/main" id="{2F8FCD77-61F0-44D6-9CA9-7C77A06EA909}"/>
            </a:ext>
          </a:extLst>
        </xdr:cNvPr>
        <xdr:cNvCxnSpPr/>
      </xdr:nvCxnSpPr>
      <xdr:spPr>
        <a:xfrm>
          <a:off x="22072600" y="719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43" name="【認定こども園・幼稚園・保育所】&#10;一人当たり面積最大値テキスト">
          <a:extLst>
            <a:ext uri="{FF2B5EF4-FFF2-40B4-BE49-F238E27FC236}">
              <a16:creationId xmlns:a16="http://schemas.microsoft.com/office/drawing/2014/main" id="{78D94C97-0D41-4867-91AC-D118721CE126}"/>
            </a:ext>
          </a:extLst>
        </xdr:cNvPr>
        <xdr:cNvSpPr txBox="1"/>
      </xdr:nvSpPr>
      <xdr:spPr>
        <a:xfrm>
          <a:off x="22199600" y="5588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44" name="直線コネクタ 443">
          <a:extLst>
            <a:ext uri="{FF2B5EF4-FFF2-40B4-BE49-F238E27FC236}">
              <a16:creationId xmlns:a16="http://schemas.microsoft.com/office/drawing/2014/main" id="{33F9626C-60C4-441E-A5E6-DE2334AA6EA8}"/>
            </a:ext>
          </a:extLst>
        </xdr:cNvPr>
        <xdr:cNvCxnSpPr/>
      </xdr:nvCxnSpPr>
      <xdr:spPr>
        <a:xfrm>
          <a:off x="22072600" y="581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45" name="【認定こども園・幼稚園・保育所】&#10;一人当たり面積平均値テキスト">
          <a:extLst>
            <a:ext uri="{FF2B5EF4-FFF2-40B4-BE49-F238E27FC236}">
              <a16:creationId xmlns:a16="http://schemas.microsoft.com/office/drawing/2014/main" id="{299C4AD7-45F3-4B20-AA4F-3B895DB6A297}"/>
            </a:ext>
          </a:extLst>
        </xdr:cNvPr>
        <xdr:cNvSpPr txBox="1"/>
      </xdr:nvSpPr>
      <xdr:spPr>
        <a:xfrm>
          <a:off x="22199600" y="65682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46" name="フローチャート: 判断 445">
          <a:extLst>
            <a:ext uri="{FF2B5EF4-FFF2-40B4-BE49-F238E27FC236}">
              <a16:creationId xmlns:a16="http://schemas.microsoft.com/office/drawing/2014/main" id="{D271FABB-0616-47C0-A746-132A5AF1DAA1}"/>
            </a:ext>
          </a:extLst>
        </xdr:cNvPr>
        <xdr:cNvSpPr/>
      </xdr:nvSpPr>
      <xdr:spPr>
        <a:xfrm>
          <a:off x="221107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47" name="フローチャート: 判断 446">
          <a:extLst>
            <a:ext uri="{FF2B5EF4-FFF2-40B4-BE49-F238E27FC236}">
              <a16:creationId xmlns:a16="http://schemas.microsoft.com/office/drawing/2014/main" id="{E5ED77DC-5880-4222-B1BD-CD24F8427F19}"/>
            </a:ext>
          </a:extLst>
        </xdr:cNvPr>
        <xdr:cNvSpPr/>
      </xdr:nvSpPr>
      <xdr:spPr>
        <a:xfrm>
          <a:off x="21272500" y="672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48" name="フローチャート: 判断 447">
          <a:extLst>
            <a:ext uri="{FF2B5EF4-FFF2-40B4-BE49-F238E27FC236}">
              <a16:creationId xmlns:a16="http://schemas.microsoft.com/office/drawing/2014/main" id="{E6A7081F-ACE7-4303-AD45-901EC2940723}"/>
            </a:ext>
          </a:extLst>
        </xdr:cNvPr>
        <xdr:cNvSpPr/>
      </xdr:nvSpPr>
      <xdr:spPr>
        <a:xfrm>
          <a:off x="203835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49" name="フローチャート: 判断 448">
          <a:extLst>
            <a:ext uri="{FF2B5EF4-FFF2-40B4-BE49-F238E27FC236}">
              <a16:creationId xmlns:a16="http://schemas.microsoft.com/office/drawing/2014/main" id="{1FB4E9FC-81DC-4A14-A6B1-7A07A2E4EFE2}"/>
            </a:ext>
          </a:extLst>
        </xdr:cNvPr>
        <xdr:cNvSpPr/>
      </xdr:nvSpPr>
      <xdr:spPr>
        <a:xfrm>
          <a:off x="19494500" y="680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87993</xdr:rowOff>
    </xdr:from>
    <xdr:to>
      <xdr:col>98</xdr:col>
      <xdr:colOff>38100</xdr:colOff>
      <xdr:row>40</xdr:row>
      <xdr:rowOff>18143</xdr:rowOff>
    </xdr:to>
    <xdr:sp macro="" textlink="">
      <xdr:nvSpPr>
        <xdr:cNvPr id="450" name="フローチャート: 判断 449">
          <a:extLst>
            <a:ext uri="{FF2B5EF4-FFF2-40B4-BE49-F238E27FC236}">
              <a16:creationId xmlns:a16="http://schemas.microsoft.com/office/drawing/2014/main" id="{ACCAE32B-2CBF-4645-BD07-4EB4F1489420}"/>
            </a:ext>
          </a:extLst>
        </xdr:cNvPr>
        <xdr:cNvSpPr/>
      </xdr:nvSpPr>
      <xdr:spPr>
        <a:xfrm>
          <a:off x="18605500" y="677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id="{96D1210B-5B3C-4F06-9C4C-FFD52D5A863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id="{4634E718-CA00-4891-A692-3714D1F2E7D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35C9DA5F-665E-4ACF-B428-FF441E0694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329FE2AB-9334-4EE6-8027-5DFEF8117C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828B4E1D-5570-4345-A4DF-4C3F68C7D66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363</xdr:rowOff>
    </xdr:from>
    <xdr:to>
      <xdr:col>116</xdr:col>
      <xdr:colOff>114300</xdr:colOff>
      <xdr:row>40</xdr:row>
      <xdr:rowOff>101963</xdr:rowOff>
    </xdr:to>
    <xdr:sp macro="" textlink="">
      <xdr:nvSpPr>
        <xdr:cNvPr id="456" name="楕円 455">
          <a:extLst>
            <a:ext uri="{FF2B5EF4-FFF2-40B4-BE49-F238E27FC236}">
              <a16:creationId xmlns:a16="http://schemas.microsoft.com/office/drawing/2014/main" id="{E5A64054-AC16-47E0-9BDA-5274EB68C0AE}"/>
            </a:ext>
          </a:extLst>
        </xdr:cNvPr>
        <xdr:cNvSpPr/>
      </xdr:nvSpPr>
      <xdr:spPr>
        <a:xfrm>
          <a:off x="22110700" y="6858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150240</xdr:rowOff>
    </xdr:from>
    <xdr:ext cx="469744" cy="259045"/>
    <xdr:sp macro="" textlink="">
      <xdr:nvSpPr>
        <xdr:cNvPr id="457" name="【認定こども園・幼稚園・保育所】&#10;一人当たり面積該当値テキスト">
          <a:extLst>
            <a:ext uri="{FF2B5EF4-FFF2-40B4-BE49-F238E27FC236}">
              <a16:creationId xmlns:a16="http://schemas.microsoft.com/office/drawing/2014/main" id="{EC9E4A04-45BC-409B-A75C-6C0930B31A50}"/>
            </a:ext>
          </a:extLst>
        </xdr:cNvPr>
        <xdr:cNvSpPr txBox="1"/>
      </xdr:nvSpPr>
      <xdr:spPr>
        <a:xfrm>
          <a:off x="22199600" y="6836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16691</xdr:rowOff>
    </xdr:from>
    <xdr:to>
      <xdr:col>112</xdr:col>
      <xdr:colOff>38100</xdr:colOff>
      <xdr:row>40</xdr:row>
      <xdr:rowOff>118291</xdr:rowOff>
    </xdr:to>
    <xdr:sp macro="" textlink="">
      <xdr:nvSpPr>
        <xdr:cNvPr id="458" name="楕円 457">
          <a:extLst>
            <a:ext uri="{FF2B5EF4-FFF2-40B4-BE49-F238E27FC236}">
              <a16:creationId xmlns:a16="http://schemas.microsoft.com/office/drawing/2014/main" id="{26ED0F1F-13B8-4126-A687-938D05CFDBD9}"/>
            </a:ext>
          </a:extLst>
        </xdr:cNvPr>
        <xdr:cNvSpPr/>
      </xdr:nvSpPr>
      <xdr:spPr>
        <a:xfrm>
          <a:off x="21272500" y="687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51163</xdr:rowOff>
    </xdr:from>
    <xdr:to>
      <xdr:col>116</xdr:col>
      <xdr:colOff>63500</xdr:colOff>
      <xdr:row>40</xdr:row>
      <xdr:rowOff>67491</xdr:rowOff>
    </xdr:to>
    <xdr:cxnSp macro="">
      <xdr:nvCxnSpPr>
        <xdr:cNvPr id="459" name="直線コネクタ 458">
          <a:extLst>
            <a:ext uri="{FF2B5EF4-FFF2-40B4-BE49-F238E27FC236}">
              <a16:creationId xmlns:a16="http://schemas.microsoft.com/office/drawing/2014/main" id="{9B9679E2-F75E-4086-8496-7BA9193BFCCB}"/>
            </a:ext>
          </a:extLst>
        </xdr:cNvPr>
        <xdr:cNvCxnSpPr/>
      </xdr:nvCxnSpPr>
      <xdr:spPr>
        <a:xfrm flipV="1">
          <a:off x="21323300" y="690916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30843</xdr:rowOff>
    </xdr:from>
    <xdr:to>
      <xdr:col>107</xdr:col>
      <xdr:colOff>101600</xdr:colOff>
      <xdr:row>40</xdr:row>
      <xdr:rowOff>132443</xdr:rowOff>
    </xdr:to>
    <xdr:sp macro="" textlink="">
      <xdr:nvSpPr>
        <xdr:cNvPr id="460" name="楕円 459">
          <a:extLst>
            <a:ext uri="{FF2B5EF4-FFF2-40B4-BE49-F238E27FC236}">
              <a16:creationId xmlns:a16="http://schemas.microsoft.com/office/drawing/2014/main" id="{6133C7C4-83E6-4F08-AC88-3A10302BC353}"/>
            </a:ext>
          </a:extLst>
        </xdr:cNvPr>
        <xdr:cNvSpPr/>
      </xdr:nvSpPr>
      <xdr:spPr>
        <a:xfrm>
          <a:off x="20383500" y="688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67491</xdr:rowOff>
    </xdr:from>
    <xdr:to>
      <xdr:col>111</xdr:col>
      <xdr:colOff>177800</xdr:colOff>
      <xdr:row>40</xdr:row>
      <xdr:rowOff>81643</xdr:rowOff>
    </xdr:to>
    <xdr:cxnSp macro="">
      <xdr:nvCxnSpPr>
        <xdr:cNvPr id="461" name="直線コネクタ 460">
          <a:extLst>
            <a:ext uri="{FF2B5EF4-FFF2-40B4-BE49-F238E27FC236}">
              <a16:creationId xmlns:a16="http://schemas.microsoft.com/office/drawing/2014/main" id="{8EAAFC44-59FF-48D5-85BE-FE7787058DF8}"/>
            </a:ext>
          </a:extLst>
        </xdr:cNvPr>
        <xdr:cNvCxnSpPr/>
      </xdr:nvCxnSpPr>
      <xdr:spPr>
        <a:xfrm flipV="1">
          <a:off x="20434300" y="6925491"/>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462" name="n_1aveValue【認定こども園・幼稚園・保育所】&#10;一人当たり面積">
          <a:extLst>
            <a:ext uri="{FF2B5EF4-FFF2-40B4-BE49-F238E27FC236}">
              <a16:creationId xmlns:a16="http://schemas.microsoft.com/office/drawing/2014/main" id="{1BC3D97D-9532-4088-AC33-00AECA28123E}"/>
            </a:ext>
          </a:extLst>
        </xdr:cNvPr>
        <xdr:cNvSpPr txBox="1"/>
      </xdr:nvSpPr>
      <xdr:spPr>
        <a:xfrm>
          <a:off x="21075727" y="6496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463" name="n_2aveValue【認定こども園・幼稚園・保育所】&#10;一人当たり面積">
          <a:extLst>
            <a:ext uri="{FF2B5EF4-FFF2-40B4-BE49-F238E27FC236}">
              <a16:creationId xmlns:a16="http://schemas.microsoft.com/office/drawing/2014/main" id="{CEAAB75D-0767-4521-8890-FCBDF5FB190E}"/>
            </a:ext>
          </a:extLst>
        </xdr:cNvPr>
        <xdr:cNvSpPr txBox="1"/>
      </xdr:nvSpPr>
      <xdr:spPr>
        <a:xfrm>
          <a:off x="20199427" y="65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464" name="n_3aveValue【認定こども園・幼稚園・保育所】&#10;一人当たり面積">
          <a:extLst>
            <a:ext uri="{FF2B5EF4-FFF2-40B4-BE49-F238E27FC236}">
              <a16:creationId xmlns:a16="http://schemas.microsoft.com/office/drawing/2014/main" id="{491F4853-CC0D-41B5-B8FD-929CF4DFE485}"/>
            </a:ext>
          </a:extLst>
        </xdr:cNvPr>
        <xdr:cNvSpPr txBox="1"/>
      </xdr:nvSpPr>
      <xdr:spPr>
        <a:xfrm>
          <a:off x="19310427" y="65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34670</xdr:rowOff>
    </xdr:from>
    <xdr:ext cx="469744" cy="259045"/>
    <xdr:sp macro="" textlink="">
      <xdr:nvSpPr>
        <xdr:cNvPr id="465" name="n_4aveValue【認定こども園・幼稚園・保育所】&#10;一人当たり面積">
          <a:extLst>
            <a:ext uri="{FF2B5EF4-FFF2-40B4-BE49-F238E27FC236}">
              <a16:creationId xmlns:a16="http://schemas.microsoft.com/office/drawing/2014/main" id="{5C352F2E-CF67-4799-8B6F-807508BAB0C2}"/>
            </a:ext>
          </a:extLst>
        </xdr:cNvPr>
        <xdr:cNvSpPr txBox="1"/>
      </xdr:nvSpPr>
      <xdr:spPr>
        <a:xfrm>
          <a:off x="18421427" y="654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109418</xdr:rowOff>
    </xdr:from>
    <xdr:ext cx="469744" cy="259045"/>
    <xdr:sp macro="" textlink="">
      <xdr:nvSpPr>
        <xdr:cNvPr id="466" name="n_1mainValue【認定こども園・幼稚園・保育所】&#10;一人当たり面積">
          <a:extLst>
            <a:ext uri="{FF2B5EF4-FFF2-40B4-BE49-F238E27FC236}">
              <a16:creationId xmlns:a16="http://schemas.microsoft.com/office/drawing/2014/main" id="{8C51D4F8-04C5-4DDF-99E4-90D64106503A}"/>
            </a:ext>
          </a:extLst>
        </xdr:cNvPr>
        <xdr:cNvSpPr txBox="1"/>
      </xdr:nvSpPr>
      <xdr:spPr>
        <a:xfrm>
          <a:off x="21075727" y="696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123570</xdr:rowOff>
    </xdr:from>
    <xdr:ext cx="469744" cy="259045"/>
    <xdr:sp macro="" textlink="">
      <xdr:nvSpPr>
        <xdr:cNvPr id="467" name="n_2mainValue【認定こども園・幼稚園・保育所】&#10;一人当たり面積">
          <a:extLst>
            <a:ext uri="{FF2B5EF4-FFF2-40B4-BE49-F238E27FC236}">
              <a16:creationId xmlns:a16="http://schemas.microsoft.com/office/drawing/2014/main" id="{ECF03143-3471-4F7F-822F-7C84F4C373DC}"/>
            </a:ext>
          </a:extLst>
        </xdr:cNvPr>
        <xdr:cNvSpPr txBox="1"/>
      </xdr:nvSpPr>
      <xdr:spPr>
        <a:xfrm>
          <a:off x="20199427" y="698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8" name="正方形/長方形 467">
          <a:extLst>
            <a:ext uri="{FF2B5EF4-FFF2-40B4-BE49-F238E27FC236}">
              <a16:creationId xmlns:a16="http://schemas.microsoft.com/office/drawing/2014/main" id="{F6E9662E-5E89-4FF9-B7FD-864D20BFC53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9" name="正方形/長方形 468">
          <a:extLst>
            <a:ext uri="{FF2B5EF4-FFF2-40B4-BE49-F238E27FC236}">
              <a16:creationId xmlns:a16="http://schemas.microsoft.com/office/drawing/2014/main" id="{79AFFCAD-A631-419B-9041-72A0AA5128F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0" name="正方形/長方形 469">
          <a:extLst>
            <a:ext uri="{FF2B5EF4-FFF2-40B4-BE49-F238E27FC236}">
              <a16:creationId xmlns:a16="http://schemas.microsoft.com/office/drawing/2014/main" id="{0BE79854-41C1-4F01-B2A0-D155237AFD4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1" name="正方形/長方形 470">
          <a:extLst>
            <a:ext uri="{FF2B5EF4-FFF2-40B4-BE49-F238E27FC236}">
              <a16:creationId xmlns:a16="http://schemas.microsoft.com/office/drawing/2014/main" id="{7F4249CC-E6E9-43A0-9322-D7E6059D93A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2" name="正方形/長方形 471">
          <a:extLst>
            <a:ext uri="{FF2B5EF4-FFF2-40B4-BE49-F238E27FC236}">
              <a16:creationId xmlns:a16="http://schemas.microsoft.com/office/drawing/2014/main" id="{D6E71DA5-AE5A-4227-986E-EE9D657A84D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3" name="正方形/長方形 472">
          <a:extLst>
            <a:ext uri="{FF2B5EF4-FFF2-40B4-BE49-F238E27FC236}">
              <a16:creationId xmlns:a16="http://schemas.microsoft.com/office/drawing/2014/main" id="{892282C1-32BF-4480-A10C-EF1A91E2A155}"/>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4" name="正方形/長方形 473">
          <a:extLst>
            <a:ext uri="{FF2B5EF4-FFF2-40B4-BE49-F238E27FC236}">
              <a16:creationId xmlns:a16="http://schemas.microsoft.com/office/drawing/2014/main" id="{73A758A7-B6AD-4CF5-8261-B4018F98F82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5" name="正方形/長方形 474">
          <a:extLst>
            <a:ext uri="{FF2B5EF4-FFF2-40B4-BE49-F238E27FC236}">
              <a16:creationId xmlns:a16="http://schemas.microsoft.com/office/drawing/2014/main" id="{9627E9AF-68AD-4EC2-9DAA-8B1D3B655E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6" name="テキスト ボックス 475">
          <a:extLst>
            <a:ext uri="{FF2B5EF4-FFF2-40B4-BE49-F238E27FC236}">
              <a16:creationId xmlns:a16="http://schemas.microsoft.com/office/drawing/2014/main" id="{203037E2-42A2-472E-B3E4-F05D538B4A2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7" name="直線コネクタ 476">
          <a:extLst>
            <a:ext uri="{FF2B5EF4-FFF2-40B4-BE49-F238E27FC236}">
              <a16:creationId xmlns:a16="http://schemas.microsoft.com/office/drawing/2014/main" id="{A35FF642-896D-4C9A-936A-622C266053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8" name="テキスト ボックス 477">
          <a:extLst>
            <a:ext uri="{FF2B5EF4-FFF2-40B4-BE49-F238E27FC236}">
              <a16:creationId xmlns:a16="http://schemas.microsoft.com/office/drawing/2014/main" id="{A703804D-6673-4648-A39C-C66AA991A9A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9" name="直線コネクタ 478">
          <a:extLst>
            <a:ext uri="{FF2B5EF4-FFF2-40B4-BE49-F238E27FC236}">
              <a16:creationId xmlns:a16="http://schemas.microsoft.com/office/drawing/2014/main" id="{118944D6-CB8B-4817-B582-4798D94E5EA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80" name="テキスト ボックス 479">
          <a:extLst>
            <a:ext uri="{FF2B5EF4-FFF2-40B4-BE49-F238E27FC236}">
              <a16:creationId xmlns:a16="http://schemas.microsoft.com/office/drawing/2014/main" id="{57D65973-34E7-4576-832C-4CF66236F69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1" name="直線コネクタ 480">
          <a:extLst>
            <a:ext uri="{FF2B5EF4-FFF2-40B4-BE49-F238E27FC236}">
              <a16:creationId xmlns:a16="http://schemas.microsoft.com/office/drawing/2014/main" id="{572F67B5-ABC5-4452-8288-E117B29229A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2" name="テキスト ボックス 481">
          <a:extLst>
            <a:ext uri="{FF2B5EF4-FFF2-40B4-BE49-F238E27FC236}">
              <a16:creationId xmlns:a16="http://schemas.microsoft.com/office/drawing/2014/main" id="{6C7F7EB1-3653-4070-90B1-EBC9EDBBAA4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3" name="直線コネクタ 482">
          <a:extLst>
            <a:ext uri="{FF2B5EF4-FFF2-40B4-BE49-F238E27FC236}">
              <a16:creationId xmlns:a16="http://schemas.microsoft.com/office/drawing/2014/main" id="{094B2C2C-5487-4643-9DF4-E1D8CF287B2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4" name="テキスト ボックス 483">
          <a:extLst>
            <a:ext uri="{FF2B5EF4-FFF2-40B4-BE49-F238E27FC236}">
              <a16:creationId xmlns:a16="http://schemas.microsoft.com/office/drawing/2014/main" id="{D5AC6B34-3C0C-4E44-BFE3-2C1406FFDE4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5" name="直線コネクタ 484">
          <a:extLst>
            <a:ext uri="{FF2B5EF4-FFF2-40B4-BE49-F238E27FC236}">
              <a16:creationId xmlns:a16="http://schemas.microsoft.com/office/drawing/2014/main" id="{88F63FC0-6601-4F0A-8B39-89BF36EC5E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6" name="テキスト ボックス 485">
          <a:extLst>
            <a:ext uri="{FF2B5EF4-FFF2-40B4-BE49-F238E27FC236}">
              <a16:creationId xmlns:a16="http://schemas.microsoft.com/office/drawing/2014/main" id="{1C5FEFC5-9368-4C33-9ACE-6B2C9E801A4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7" name="直線コネクタ 486">
          <a:extLst>
            <a:ext uri="{FF2B5EF4-FFF2-40B4-BE49-F238E27FC236}">
              <a16:creationId xmlns:a16="http://schemas.microsoft.com/office/drawing/2014/main" id="{1A001A78-CD0D-48D2-8A56-340C6572987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88" name="テキスト ボックス 487">
          <a:extLst>
            <a:ext uri="{FF2B5EF4-FFF2-40B4-BE49-F238E27FC236}">
              <a16:creationId xmlns:a16="http://schemas.microsoft.com/office/drawing/2014/main" id="{5C04D625-E2E0-4926-A69B-2AA27A774EA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9" name="直線コネクタ 488">
          <a:extLst>
            <a:ext uri="{FF2B5EF4-FFF2-40B4-BE49-F238E27FC236}">
              <a16:creationId xmlns:a16="http://schemas.microsoft.com/office/drawing/2014/main" id="{C509A9A6-502E-4671-9FAA-8A6BAE6B354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90" name="テキスト ボックス 489">
          <a:extLst>
            <a:ext uri="{FF2B5EF4-FFF2-40B4-BE49-F238E27FC236}">
              <a16:creationId xmlns:a16="http://schemas.microsoft.com/office/drawing/2014/main" id="{E4B53E3A-409D-40D4-BED6-B208EA189AB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1" name="【学校施設】&#10;有形固定資産減価償却率グラフ枠">
          <a:extLst>
            <a:ext uri="{FF2B5EF4-FFF2-40B4-BE49-F238E27FC236}">
              <a16:creationId xmlns:a16="http://schemas.microsoft.com/office/drawing/2014/main" id="{63F27A88-2E27-4428-915E-488E21B60A6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92" name="直線コネクタ 491">
          <a:extLst>
            <a:ext uri="{FF2B5EF4-FFF2-40B4-BE49-F238E27FC236}">
              <a16:creationId xmlns:a16="http://schemas.microsoft.com/office/drawing/2014/main" id="{28F46B41-B239-47B7-B101-B4D2AF1B2547}"/>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93" name="【学校施設】&#10;有形固定資産減価償却率最小値テキスト">
          <a:extLst>
            <a:ext uri="{FF2B5EF4-FFF2-40B4-BE49-F238E27FC236}">
              <a16:creationId xmlns:a16="http://schemas.microsoft.com/office/drawing/2014/main" id="{1603BE28-42BC-4633-941D-4BEB7BBB2438}"/>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94" name="直線コネクタ 493">
          <a:extLst>
            <a:ext uri="{FF2B5EF4-FFF2-40B4-BE49-F238E27FC236}">
              <a16:creationId xmlns:a16="http://schemas.microsoft.com/office/drawing/2014/main" id="{3D91C948-3786-4982-95A1-992C4E5619ED}"/>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95" name="【学校施設】&#10;有形固定資産減価償却率最大値テキスト">
          <a:extLst>
            <a:ext uri="{FF2B5EF4-FFF2-40B4-BE49-F238E27FC236}">
              <a16:creationId xmlns:a16="http://schemas.microsoft.com/office/drawing/2014/main" id="{4B05DDE5-F453-48AF-8341-C2551F07B22E}"/>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96" name="直線コネクタ 495">
          <a:extLst>
            <a:ext uri="{FF2B5EF4-FFF2-40B4-BE49-F238E27FC236}">
              <a16:creationId xmlns:a16="http://schemas.microsoft.com/office/drawing/2014/main" id="{623F9918-E021-4200-BAA6-00CBE6F5103C}"/>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497" name="【学校施設】&#10;有形固定資産減価償却率平均値テキスト">
          <a:extLst>
            <a:ext uri="{FF2B5EF4-FFF2-40B4-BE49-F238E27FC236}">
              <a16:creationId xmlns:a16="http://schemas.microsoft.com/office/drawing/2014/main" id="{41573EE5-8BD0-4D9E-B31F-ED99BE704E47}"/>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98" name="フローチャート: 判断 497">
          <a:extLst>
            <a:ext uri="{FF2B5EF4-FFF2-40B4-BE49-F238E27FC236}">
              <a16:creationId xmlns:a16="http://schemas.microsoft.com/office/drawing/2014/main" id="{A0844CC6-4B8C-4BDA-A99B-4C5D32881C2D}"/>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99" name="フローチャート: 判断 498">
          <a:extLst>
            <a:ext uri="{FF2B5EF4-FFF2-40B4-BE49-F238E27FC236}">
              <a16:creationId xmlns:a16="http://schemas.microsoft.com/office/drawing/2014/main" id="{9EB8B980-F36C-4403-B988-B3879C14761B}"/>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00" name="フローチャート: 判断 499">
          <a:extLst>
            <a:ext uri="{FF2B5EF4-FFF2-40B4-BE49-F238E27FC236}">
              <a16:creationId xmlns:a16="http://schemas.microsoft.com/office/drawing/2014/main" id="{9B6F2574-54C1-4231-A443-80CB33883AD6}"/>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01" name="フローチャート: 判断 500">
          <a:extLst>
            <a:ext uri="{FF2B5EF4-FFF2-40B4-BE49-F238E27FC236}">
              <a16:creationId xmlns:a16="http://schemas.microsoft.com/office/drawing/2014/main" id="{B5133C25-5DCE-4444-88A8-8586C645DA0E}"/>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502" name="フローチャート: 判断 501">
          <a:extLst>
            <a:ext uri="{FF2B5EF4-FFF2-40B4-BE49-F238E27FC236}">
              <a16:creationId xmlns:a16="http://schemas.microsoft.com/office/drawing/2014/main" id="{5757047D-EA6E-4F26-8DF2-D2F73F87E006}"/>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F26DE384-590F-476D-9EFF-E3060A633C2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455AF5B-4466-4FDC-906C-38A53D9D02A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665A638-19E6-41FA-A4B2-0160147B898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C2C06E3-518D-4B2F-A67C-2E19D4B312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E92FA452-BEC4-4E69-A035-6A4E4C0F4B1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34925</xdr:rowOff>
    </xdr:from>
    <xdr:to>
      <xdr:col>85</xdr:col>
      <xdr:colOff>177800</xdr:colOff>
      <xdr:row>61</xdr:row>
      <xdr:rowOff>136525</xdr:rowOff>
    </xdr:to>
    <xdr:sp macro="" textlink="">
      <xdr:nvSpPr>
        <xdr:cNvPr id="508" name="楕円 507">
          <a:extLst>
            <a:ext uri="{FF2B5EF4-FFF2-40B4-BE49-F238E27FC236}">
              <a16:creationId xmlns:a16="http://schemas.microsoft.com/office/drawing/2014/main" id="{E0BAA1E9-3733-49D3-9259-074B48EF821C}"/>
            </a:ext>
          </a:extLst>
        </xdr:cNvPr>
        <xdr:cNvSpPr/>
      </xdr:nvSpPr>
      <xdr:spPr>
        <a:xfrm>
          <a:off x="162687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13352</xdr:rowOff>
    </xdr:from>
    <xdr:ext cx="405111" cy="259045"/>
    <xdr:sp macro="" textlink="">
      <xdr:nvSpPr>
        <xdr:cNvPr id="509" name="【学校施設】&#10;有形固定資産減価償却率該当値テキスト">
          <a:extLst>
            <a:ext uri="{FF2B5EF4-FFF2-40B4-BE49-F238E27FC236}">
              <a16:creationId xmlns:a16="http://schemas.microsoft.com/office/drawing/2014/main" id="{78F31BA0-1035-4990-9B8B-0F51644D855E}"/>
            </a:ext>
          </a:extLst>
        </xdr:cNvPr>
        <xdr:cNvSpPr txBox="1"/>
      </xdr:nvSpPr>
      <xdr:spPr>
        <a:xfrm>
          <a:off x="16357600"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92075</xdr:rowOff>
    </xdr:from>
    <xdr:to>
      <xdr:col>81</xdr:col>
      <xdr:colOff>101600</xdr:colOff>
      <xdr:row>62</xdr:row>
      <xdr:rowOff>22225</xdr:rowOff>
    </xdr:to>
    <xdr:sp macro="" textlink="">
      <xdr:nvSpPr>
        <xdr:cNvPr id="510" name="楕円 509">
          <a:extLst>
            <a:ext uri="{FF2B5EF4-FFF2-40B4-BE49-F238E27FC236}">
              <a16:creationId xmlns:a16="http://schemas.microsoft.com/office/drawing/2014/main" id="{EC68C181-4B03-468C-B860-CD8BF27DE12F}"/>
            </a:ext>
          </a:extLst>
        </xdr:cNvPr>
        <xdr:cNvSpPr/>
      </xdr:nvSpPr>
      <xdr:spPr>
        <a:xfrm>
          <a:off x="15430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85725</xdr:rowOff>
    </xdr:from>
    <xdr:to>
      <xdr:col>85</xdr:col>
      <xdr:colOff>127000</xdr:colOff>
      <xdr:row>61</xdr:row>
      <xdr:rowOff>142875</xdr:rowOff>
    </xdr:to>
    <xdr:cxnSp macro="">
      <xdr:nvCxnSpPr>
        <xdr:cNvPr id="511" name="直線コネクタ 510">
          <a:extLst>
            <a:ext uri="{FF2B5EF4-FFF2-40B4-BE49-F238E27FC236}">
              <a16:creationId xmlns:a16="http://schemas.microsoft.com/office/drawing/2014/main" id="{D570E20F-9481-4179-86E0-4C055539D1DC}"/>
            </a:ext>
          </a:extLst>
        </xdr:cNvPr>
        <xdr:cNvCxnSpPr/>
      </xdr:nvCxnSpPr>
      <xdr:spPr>
        <a:xfrm flipV="1">
          <a:off x="15481300" y="105441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512" name="楕円 511">
          <a:extLst>
            <a:ext uri="{FF2B5EF4-FFF2-40B4-BE49-F238E27FC236}">
              <a16:creationId xmlns:a16="http://schemas.microsoft.com/office/drawing/2014/main" id="{7A1BD0F6-E90A-4319-8468-313475C6A78F}"/>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22860</xdr:rowOff>
    </xdr:from>
    <xdr:to>
      <xdr:col>81</xdr:col>
      <xdr:colOff>50800</xdr:colOff>
      <xdr:row>61</xdr:row>
      <xdr:rowOff>142875</xdr:rowOff>
    </xdr:to>
    <xdr:cxnSp macro="">
      <xdr:nvCxnSpPr>
        <xdr:cNvPr id="513" name="直線コネクタ 512">
          <a:extLst>
            <a:ext uri="{FF2B5EF4-FFF2-40B4-BE49-F238E27FC236}">
              <a16:creationId xmlns:a16="http://schemas.microsoft.com/office/drawing/2014/main" id="{8DF39E18-F02D-400B-B061-59339B58F191}"/>
            </a:ext>
          </a:extLst>
        </xdr:cNvPr>
        <xdr:cNvCxnSpPr/>
      </xdr:nvCxnSpPr>
      <xdr:spPr>
        <a:xfrm>
          <a:off x="14592300" y="10481310"/>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514" name="n_1aveValue【学校施設】&#10;有形固定資産減価償却率">
          <a:extLst>
            <a:ext uri="{FF2B5EF4-FFF2-40B4-BE49-F238E27FC236}">
              <a16:creationId xmlns:a16="http://schemas.microsoft.com/office/drawing/2014/main" id="{55E24727-1E2B-464F-BA66-425DDFBB9D54}"/>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15" name="n_2aveValue【学校施設】&#10;有形固定資産減価償却率">
          <a:extLst>
            <a:ext uri="{FF2B5EF4-FFF2-40B4-BE49-F238E27FC236}">
              <a16:creationId xmlns:a16="http://schemas.microsoft.com/office/drawing/2014/main" id="{EB122867-B864-4AC4-B7D7-4286B2147C1A}"/>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16" name="n_3aveValue【学校施設】&#10;有形固定資産減価償却率">
          <a:extLst>
            <a:ext uri="{FF2B5EF4-FFF2-40B4-BE49-F238E27FC236}">
              <a16:creationId xmlns:a16="http://schemas.microsoft.com/office/drawing/2014/main" id="{B3CE8760-1A59-4E98-9B88-183B23C387F3}"/>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517" name="n_4aveValue【学校施設】&#10;有形固定資産減価償却率">
          <a:extLst>
            <a:ext uri="{FF2B5EF4-FFF2-40B4-BE49-F238E27FC236}">
              <a16:creationId xmlns:a16="http://schemas.microsoft.com/office/drawing/2014/main" id="{783DDA82-79E6-44BE-B648-B1A7F7940923}"/>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13352</xdr:rowOff>
    </xdr:from>
    <xdr:ext cx="405111" cy="259045"/>
    <xdr:sp macro="" textlink="">
      <xdr:nvSpPr>
        <xdr:cNvPr id="518" name="n_1mainValue【学校施設】&#10;有形固定資産減価償却率">
          <a:extLst>
            <a:ext uri="{FF2B5EF4-FFF2-40B4-BE49-F238E27FC236}">
              <a16:creationId xmlns:a16="http://schemas.microsoft.com/office/drawing/2014/main" id="{30C68FD9-A7F1-4880-8CC1-B3C9A893D07C}"/>
            </a:ext>
          </a:extLst>
        </xdr:cNvPr>
        <xdr:cNvSpPr txBox="1"/>
      </xdr:nvSpPr>
      <xdr:spPr>
        <a:xfrm>
          <a:off x="152660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519" name="n_2mainValue【学校施設】&#10;有形固定資産減価償却率">
          <a:extLst>
            <a:ext uri="{FF2B5EF4-FFF2-40B4-BE49-F238E27FC236}">
              <a16:creationId xmlns:a16="http://schemas.microsoft.com/office/drawing/2014/main" id="{3F95A7E3-F867-4D9E-9EDB-41B7F32CF288}"/>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a:extLst>
            <a:ext uri="{FF2B5EF4-FFF2-40B4-BE49-F238E27FC236}">
              <a16:creationId xmlns:a16="http://schemas.microsoft.com/office/drawing/2014/main" id="{036100B7-F991-4879-B9B1-79C9334747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a:extLst>
            <a:ext uri="{FF2B5EF4-FFF2-40B4-BE49-F238E27FC236}">
              <a16:creationId xmlns:a16="http://schemas.microsoft.com/office/drawing/2014/main" id="{84B4C1FD-4DBF-4854-A5AA-A6AA8F96F5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a:extLst>
            <a:ext uri="{FF2B5EF4-FFF2-40B4-BE49-F238E27FC236}">
              <a16:creationId xmlns:a16="http://schemas.microsoft.com/office/drawing/2014/main" id="{D5878BDE-58F7-4779-BF55-178E4944247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a:extLst>
            <a:ext uri="{FF2B5EF4-FFF2-40B4-BE49-F238E27FC236}">
              <a16:creationId xmlns:a16="http://schemas.microsoft.com/office/drawing/2014/main" id="{774D3584-9F7B-4AC0-B39F-75277E82626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a:extLst>
            <a:ext uri="{FF2B5EF4-FFF2-40B4-BE49-F238E27FC236}">
              <a16:creationId xmlns:a16="http://schemas.microsoft.com/office/drawing/2014/main" id="{D4A3BF46-39AE-4158-A6DE-C6BD301CE35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a:extLst>
            <a:ext uri="{FF2B5EF4-FFF2-40B4-BE49-F238E27FC236}">
              <a16:creationId xmlns:a16="http://schemas.microsoft.com/office/drawing/2014/main" id="{4EF3D328-A95E-46C2-BA28-C160DDD0FC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a:extLst>
            <a:ext uri="{FF2B5EF4-FFF2-40B4-BE49-F238E27FC236}">
              <a16:creationId xmlns:a16="http://schemas.microsoft.com/office/drawing/2014/main" id="{0699492F-9B26-4D63-99A3-0134FE2BE0B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a:extLst>
            <a:ext uri="{FF2B5EF4-FFF2-40B4-BE49-F238E27FC236}">
              <a16:creationId xmlns:a16="http://schemas.microsoft.com/office/drawing/2014/main" id="{C294EBF6-EC8E-498A-9503-D2CFF5A140E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a:extLst>
            <a:ext uri="{FF2B5EF4-FFF2-40B4-BE49-F238E27FC236}">
              <a16:creationId xmlns:a16="http://schemas.microsoft.com/office/drawing/2014/main" id="{53E9F878-1EB6-486C-8A63-F0293FFD35E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a:extLst>
            <a:ext uri="{FF2B5EF4-FFF2-40B4-BE49-F238E27FC236}">
              <a16:creationId xmlns:a16="http://schemas.microsoft.com/office/drawing/2014/main" id="{DB913CE9-132C-4A6B-8DED-9E4490CAB72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0" name="直線コネクタ 529">
          <a:extLst>
            <a:ext uri="{FF2B5EF4-FFF2-40B4-BE49-F238E27FC236}">
              <a16:creationId xmlns:a16="http://schemas.microsoft.com/office/drawing/2014/main" id="{C5C87613-4AD8-49AE-BD78-8B96288D3D1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1" name="テキスト ボックス 530">
          <a:extLst>
            <a:ext uri="{FF2B5EF4-FFF2-40B4-BE49-F238E27FC236}">
              <a16:creationId xmlns:a16="http://schemas.microsoft.com/office/drawing/2014/main" id="{7A2268DB-6DE2-4A37-B50E-92E6E1C49E21}"/>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2" name="直線コネクタ 531">
          <a:extLst>
            <a:ext uri="{FF2B5EF4-FFF2-40B4-BE49-F238E27FC236}">
              <a16:creationId xmlns:a16="http://schemas.microsoft.com/office/drawing/2014/main" id="{DFE49852-6980-4201-8DB9-3AA2A45CFA1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33" name="テキスト ボックス 532">
          <a:extLst>
            <a:ext uri="{FF2B5EF4-FFF2-40B4-BE49-F238E27FC236}">
              <a16:creationId xmlns:a16="http://schemas.microsoft.com/office/drawing/2014/main" id="{6E030618-C4F3-42B5-8009-EF23529EE5A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4" name="直線コネクタ 533">
          <a:extLst>
            <a:ext uri="{FF2B5EF4-FFF2-40B4-BE49-F238E27FC236}">
              <a16:creationId xmlns:a16="http://schemas.microsoft.com/office/drawing/2014/main" id="{58B0EF61-7765-45D7-9A71-B6E7CBFCCCE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5" name="テキスト ボックス 534">
          <a:extLst>
            <a:ext uri="{FF2B5EF4-FFF2-40B4-BE49-F238E27FC236}">
              <a16:creationId xmlns:a16="http://schemas.microsoft.com/office/drawing/2014/main" id="{A1ED6F95-C711-4C15-83AC-1D4BDFB86A2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6" name="直線コネクタ 535">
          <a:extLst>
            <a:ext uri="{FF2B5EF4-FFF2-40B4-BE49-F238E27FC236}">
              <a16:creationId xmlns:a16="http://schemas.microsoft.com/office/drawing/2014/main" id="{DDF0EF77-0E17-4E63-983E-EA83D502C19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7" name="テキスト ボックス 536">
          <a:extLst>
            <a:ext uri="{FF2B5EF4-FFF2-40B4-BE49-F238E27FC236}">
              <a16:creationId xmlns:a16="http://schemas.microsoft.com/office/drawing/2014/main" id="{59AE1700-1B0E-4AF7-A304-A5178B708B5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8" name="直線コネクタ 537">
          <a:extLst>
            <a:ext uri="{FF2B5EF4-FFF2-40B4-BE49-F238E27FC236}">
              <a16:creationId xmlns:a16="http://schemas.microsoft.com/office/drawing/2014/main" id="{7653CB02-4798-43FF-9B3B-1927DD3B786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39" name="テキスト ボックス 538">
          <a:extLst>
            <a:ext uri="{FF2B5EF4-FFF2-40B4-BE49-F238E27FC236}">
              <a16:creationId xmlns:a16="http://schemas.microsoft.com/office/drawing/2014/main" id="{ACB910A0-D2D5-421B-BFD0-3EA76A17ECE8}"/>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0" name="直線コネクタ 539">
          <a:extLst>
            <a:ext uri="{FF2B5EF4-FFF2-40B4-BE49-F238E27FC236}">
              <a16:creationId xmlns:a16="http://schemas.microsoft.com/office/drawing/2014/main" id="{98D39F4D-9607-4E74-A268-2C3F6899F1F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41" name="テキスト ボックス 540">
          <a:extLst>
            <a:ext uri="{FF2B5EF4-FFF2-40B4-BE49-F238E27FC236}">
              <a16:creationId xmlns:a16="http://schemas.microsoft.com/office/drawing/2014/main" id="{97D98D6A-CF3A-41EE-B518-DE1D13EF39A9}"/>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a:extLst>
            <a:ext uri="{FF2B5EF4-FFF2-40B4-BE49-F238E27FC236}">
              <a16:creationId xmlns:a16="http://schemas.microsoft.com/office/drawing/2014/main" id="{FEBA2817-4EE8-4764-8F5A-EB048A07E8A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3" name="テキスト ボックス 542">
          <a:extLst>
            <a:ext uri="{FF2B5EF4-FFF2-40B4-BE49-F238E27FC236}">
              <a16:creationId xmlns:a16="http://schemas.microsoft.com/office/drawing/2014/main" id="{C2D5F3F9-0B36-44D7-A2E3-1E7B07ABDFB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a:extLst>
            <a:ext uri="{FF2B5EF4-FFF2-40B4-BE49-F238E27FC236}">
              <a16:creationId xmlns:a16="http://schemas.microsoft.com/office/drawing/2014/main" id="{AE178365-9F6B-448B-8646-5C92820E62F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45" name="直線コネクタ 544">
          <a:extLst>
            <a:ext uri="{FF2B5EF4-FFF2-40B4-BE49-F238E27FC236}">
              <a16:creationId xmlns:a16="http://schemas.microsoft.com/office/drawing/2014/main" id="{A70B220C-7E99-4AC8-A17E-F6AECA0801E3}"/>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546" name="【学校施設】&#10;一人当たり面積最小値テキスト">
          <a:extLst>
            <a:ext uri="{FF2B5EF4-FFF2-40B4-BE49-F238E27FC236}">
              <a16:creationId xmlns:a16="http://schemas.microsoft.com/office/drawing/2014/main" id="{62C8AF4C-6E19-4345-80F0-9B5BD96C02F1}"/>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547" name="直線コネクタ 546">
          <a:extLst>
            <a:ext uri="{FF2B5EF4-FFF2-40B4-BE49-F238E27FC236}">
              <a16:creationId xmlns:a16="http://schemas.microsoft.com/office/drawing/2014/main" id="{F266F962-2C00-4971-8335-B2FB64008DD8}"/>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48" name="【学校施設】&#10;一人当たり面積最大値テキスト">
          <a:extLst>
            <a:ext uri="{FF2B5EF4-FFF2-40B4-BE49-F238E27FC236}">
              <a16:creationId xmlns:a16="http://schemas.microsoft.com/office/drawing/2014/main" id="{2B0316F5-7F94-44AE-8AAC-AD1D52003AD2}"/>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49" name="直線コネクタ 548">
          <a:extLst>
            <a:ext uri="{FF2B5EF4-FFF2-40B4-BE49-F238E27FC236}">
              <a16:creationId xmlns:a16="http://schemas.microsoft.com/office/drawing/2014/main" id="{CD86AE94-F1F7-4018-A7A2-963C0C297A30}"/>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550" name="【学校施設】&#10;一人当たり面積平均値テキスト">
          <a:extLst>
            <a:ext uri="{FF2B5EF4-FFF2-40B4-BE49-F238E27FC236}">
              <a16:creationId xmlns:a16="http://schemas.microsoft.com/office/drawing/2014/main" id="{44CAFC8C-CFC1-4708-9B7B-8444B761FD2E}"/>
            </a:ext>
          </a:extLst>
        </xdr:cNvPr>
        <xdr:cNvSpPr txBox="1"/>
      </xdr:nvSpPr>
      <xdr:spPr>
        <a:xfrm>
          <a:off x="22199600" y="10564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51" name="フローチャート: 判断 550">
          <a:extLst>
            <a:ext uri="{FF2B5EF4-FFF2-40B4-BE49-F238E27FC236}">
              <a16:creationId xmlns:a16="http://schemas.microsoft.com/office/drawing/2014/main" id="{9FDFC872-1E9B-4CC5-AAA3-7E9A6BC81D34}"/>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52" name="フローチャート: 判断 551">
          <a:extLst>
            <a:ext uri="{FF2B5EF4-FFF2-40B4-BE49-F238E27FC236}">
              <a16:creationId xmlns:a16="http://schemas.microsoft.com/office/drawing/2014/main" id="{F44AFDB3-7988-4272-ACA3-55F1DA69CF3F}"/>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53" name="フローチャート: 判断 552">
          <a:extLst>
            <a:ext uri="{FF2B5EF4-FFF2-40B4-BE49-F238E27FC236}">
              <a16:creationId xmlns:a16="http://schemas.microsoft.com/office/drawing/2014/main" id="{53F38959-6BA6-4C70-A65C-38501DD22744}"/>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54" name="フローチャート: 判断 553">
          <a:extLst>
            <a:ext uri="{FF2B5EF4-FFF2-40B4-BE49-F238E27FC236}">
              <a16:creationId xmlns:a16="http://schemas.microsoft.com/office/drawing/2014/main" id="{1C719CA2-5BE3-47A6-91D7-4CDFDCA67E22}"/>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55" name="フローチャート: 判断 554">
          <a:extLst>
            <a:ext uri="{FF2B5EF4-FFF2-40B4-BE49-F238E27FC236}">
              <a16:creationId xmlns:a16="http://schemas.microsoft.com/office/drawing/2014/main" id="{12553600-5095-439D-8158-0F87A82BA3C2}"/>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5D3FA4AF-C719-4969-83CA-F4436ACA1B5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3CF2A056-95A3-415A-8DCD-EB49F3E9549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id="{760A3820-4F4D-441F-B2D5-F1B56849B9B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9" name="テキスト ボックス 558">
          <a:extLst>
            <a:ext uri="{FF2B5EF4-FFF2-40B4-BE49-F238E27FC236}">
              <a16:creationId xmlns:a16="http://schemas.microsoft.com/office/drawing/2014/main" id="{7848E17C-CDED-459A-9527-D40F17910F3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0" name="テキスト ボックス 559">
          <a:extLst>
            <a:ext uri="{FF2B5EF4-FFF2-40B4-BE49-F238E27FC236}">
              <a16:creationId xmlns:a16="http://schemas.microsoft.com/office/drawing/2014/main" id="{010FB079-FF92-48E8-9ADE-55C8D400D09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165390</xdr:rowOff>
    </xdr:from>
    <xdr:to>
      <xdr:col>116</xdr:col>
      <xdr:colOff>114300</xdr:colOff>
      <xdr:row>60</xdr:row>
      <xdr:rowOff>95540</xdr:rowOff>
    </xdr:to>
    <xdr:sp macro="" textlink="">
      <xdr:nvSpPr>
        <xdr:cNvPr id="561" name="楕円 560">
          <a:extLst>
            <a:ext uri="{FF2B5EF4-FFF2-40B4-BE49-F238E27FC236}">
              <a16:creationId xmlns:a16="http://schemas.microsoft.com/office/drawing/2014/main" id="{97D101F8-CB2E-4229-BBFB-D459AF034C42}"/>
            </a:ext>
          </a:extLst>
        </xdr:cNvPr>
        <xdr:cNvSpPr/>
      </xdr:nvSpPr>
      <xdr:spPr>
        <a:xfrm>
          <a:off x="22110700" y="1028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16817</xdr:rowOff>
    </xdr:from>
    <xdr:ext cx="469744" cy="259045"/>
    <xdr:sp macro="" textlink="">
      <xdr:nvSpPr>
        <xdr:cNvPr id="562" name="【学校施設】&#10;一人当たり面積該当値テキスト">
          <a:extLst>
            <a:ext uri="{FF2B5EF4-FFF2-40B4-BE49-F238E27FC236}">
              <a16:creationId xmlns:a16="http://schemas.microsoft.com/office/drawing/2014/main" id="{A6A2CFA7-1C93-429C-B27D-962BA6475A23}"/>
            </a:ext>
          </a:extLst>
        </xdr:cNvPr>
        <xdr:cNvSpPr txBox="1"/>
      </xdr:nvSpPr>
      <xdr:spPr>
        <a:xfrm>
          <a:off x="22199600" y="1013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27033</xdr:rowOff>
    </xdr:from>
    <xdr:to>
      <xdr:col>112</xdr:col>
      <xdr:colOff>38100</xdr:colOff>
      <xdr:row>60</xdr:row>
      <xdr:rowOff>128633</xdr:rowOff>
    </xdr:to>
    <xdr:sp macro="" textlink="">
      <xdr:nvSpPr>
        <xdr:cNvPr id="563" name="楕円 562">
          <a:extLst>
            <a:ext uri="{FF2B5EF4-FFF2-40B4-BE49-F238E27FC236}">
              <a16:creationId xmlns:a16="http://schemas.microsoft.com/office/drawing/2014/main" id="{32FEE781-F019-4C96-8ABA-3BA645ADCB86}"/>
            </a:ext>
          </a:extLst>
        </xdr:cNvPr>
        <xdr:cNvSpPr/>
      </xdr:nvSpPr>
      <xdr:spPr>
        <a:xfrm>
          <a:off x="21272500" y="10314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44740</xdr:rowOff>
    </xdr:from>
    <xdr:to>
      <xdr:col>116</xdr:col>
      <xdr:colOff>63500</xdr:colOff>
      <xdr:row>60</xdr:row>
      <xdr:rowOff>77833</xdr:rowOff>
    </xdr:to>
    <xdr:cxnSp macro="">
      <xdr:nvCxnSpPr>
        <xdr:cNvPr id="564" name="直線コネクタ 563">
          <a:extLst>
            <a:ext uri="{FF2B5EF4-FFF2-40B4-BE49-F238E27FC236}">
              <a16:creationId xmlns:a16="http://schemas.microsoft.com/office/drawing/2014/main" id="{D2231CB0-3EC4-4A9F-B9E7-EC40BC38FCF4}"/>
            </a:ext>
          </a:extLst>
        </xdr:cNvPr>
        <xdr:cNvCxnSpPr/>
      </xdr:nvCxnSpPr>
      <xdr:spPr>
        <a:xfrm flipV="1">
          <a:off x="21323300" y="10331740"/>
          <a:ext cx="8382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14949</xdr:rowOff>
    </xdr:from>
    <xdr:to>
      <xdr:col>107</xdr:col>
      <xdr:colOff>101600</xdr:colOff>
      <xdr:row>60</xdr:row>
      <xdr:rowOff>116549</xdr:rowOff>
    </xdr:to>
    <xdr:sp macro="" textlink="">
      <xdr:nvSpPr>
        <xdr:cNvPr id="565" name="楕円 564">
          <a:extLst>
            <a:ext uri="{FF2B5EF4-FFF2-40B4-BE49-F238E27FC236}">
              <a16:creationId xmlns:a16="http://schemas.microsoft.com/office/drawing/2014/main" id="{7D400C91-303B-4A0C-95A7-AABA8969762E}"/>
            </a:ext>
          </a:extLst>
        </xdr:cNvPr>
        <xdr:cNvSpPr/>
      </xdr:nvSpPr>
      <xdr:spPr>
        <a:xfrm>
          <a:off x="20383500" y="1030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65749</xdr:rowOff>
    </xdr:from>
    <xdr:to>
      <xdr:col>111</xdr:col>
      <xdr:colOff>177800</xdr:colOff>
      <xdr:row>60</xdr:row>
      <xdr:rowOff>77833</xdr:rowOff>
    </xdr:to>
    <xdr:cxnSp macro="">
      <xdr:nvCxnSpPr>
        <xdr:cNvPr id="566" name="直線コネクタ 565">
          <a:extLst>
            <a:ext uri="{FF2B5EF4-FFF2-40B4-BE49-F238E27FC236}">
              <a16:creationId xmlns:a16="http://schemas.microsoft.com/office/drawing/2014/main" id="{A666DC32-1512-453F-BCE0-CD6CB6FC5DAD}"/>
            </a:ext>
          </a:extLst>
        </xdr:cNvPr>
        <xdr:cNvCxnSpPr/>
      </xdr:nvCxnSpPr>
      <xdr:spPr>
        <a:xfrm>
          <a:off x="20434300" y="10352749"/>
          <a:ext cx="889000" cy="12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567" name="n_1aveValue【学校施設】&#10;一人当たり面積">
          <a:extLst>
            <a:ext uri="{FF2B5EF4-FFF2-40B4-BE49-F238E27FC236}">
              <a16:creationId xmlns:a16="http://schemas.microsoft.com/office/drawing/2014/main" id="{7ACA76EC-1FF6-44D2-A68B-BED9636A8CC6}"/>
            </a:ext>
          </a:extLst>
        </xdr:cNvPr>
        <xdr:cNvSpPr txBox="1"/>
      </xdr:nvSpPr>
      <xdr:spPr>
        <a:xfrm>
          <a:off x="21075727" y="10719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568" name="n_2aveValue【学校施設】&#10;一人当たり面積">
          <a:extLst>
            <a:ext uri="{FF2B5EF4-FFF2-40B4-BE49-F238E27FC236}">
              <a16:creationId xmlns:a16="http://schemas.microsoft.com/office/drawing/2014/main" id="{41F32BDC-B033-4D89-8F92-D114CFD61C08}"/>
            </a:ext>
          </a:extLst>
        </xdr:cNvPr>
        <xdr:cNvSpPr txBox="1"/>
      </xdr:nvSpPr>
      <xdr:spPr>
        <a:xfrm>
          <a:off x="20199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569" name="n_3aveValue【学校施設】&#10;一人当たり面積">
          <a:extLst>
            <a:ext uri="{FF2B5EF4-FFF2-40B4-BE49-F238E27FC236}">
              <a16:creationId xmlns:a16="http://schemas.microsoft.com/office/drawing/2014/main" id="{C7E2FC54-F3D4-45FE-9AF3-4C43324A076B}"/>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570" name="n_4aveValue【学校施設】&#10;一人当たり面積">
          <a:extLst>
            <a:ext uri="{FF2B5EF4-FFF2-40B4-BE49-F238E27FC236}">
              <a16:creationId xmlns:a16="http://schemas.microsoft.com/office/drawing/2014/main" id="{D13928B8-92AF-4775-81E7-40CDFB5F37DD}"/>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145160</xdr:rowOff>
    </xdr:from>
    <xdr:ext cx="469744" cy="259045"/>
    <xdr:sp macro="" textlink="">
      <xdr:nvSpPr>
        <xdr:cNvPr id="571" name="n_1mainValue【学校施設】&#10;一人当たり面積">
          <a:extLst>
            <a:ext uri="{FF2B5EF4-FFF2-40B4-BE49-F238E27FC236}">
              <a16:creationId xmlns:a16="http://schemas.microsoft.com/office/drawing/2014/main" id="{120A8A0B-656C-44B5-A8CA-1CF4D9B5C4CB}"/>
            </a:ext>
          </a:extLst>
        </xdr:cNvPr>
        <xdr:cNvSpPr txBox="1"/>
      </xdr:nvSpPr>
      <xdr:spPr>
        <a:xfrm>
          <a:off x="21075727" y="10089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133076</xdr:rowOff>
    </xdr:from>
    <xdr:ext cx="469744" cy="259045"/>
    <xdr:sp macro="" textlink="">
      <xdr:nvSpPr>
        <xdr:cNvPr id="572" name="n_2mainValue【学校施設】&#10;一人当たり面積">
          <a:extLst>
            <a:ext uri="{FF2B5EF4-FFF2-40B4-BE49-F238E27FC236}">
              <a16:creationId xmlns:a16="http://schemas.microsoft.com/office/drawing/2014/main" id="{2DD7A726-8915-4BC6-832E-AE60D92711FC}"/>
            </a:ext>
          </a:extLst>
        </xdr:cNvPr>
        <xdr:cNvSpPr txBox="1"/>
      </xdr:nvSpPr>
      <xdr:spPr>
        <a:xfrm>
          <a:off x="20199427" y="1007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3" name="正方形/長方形 572">
          <a:extLst>
            <a:ext uri="{FF2B5EF4-FFF2-40B4-BE49-F238E27FC236}">
              <a16:creationId xmlns:a16="http://schemas.microsoft.com/office/drawing/2014/main" id="{96552AE4-95A8-4651-8166-5C1133D0824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4" name="正方形/長方形 573">
          <a:extLst>
            <a:ext uri="{FF2B5EF4-FFF2-40B4-BE49-F238E27FC236}">
              <a16:creationId xmlns:a16="http://schemas.microsoft.com/office/drawing/2014/main" id="{62C80D29-DE10-4324-A3DF-C70F17CA8A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5" name="正方形/長方形 574">
          <a:extLst>
            <a:ext uri="{FF2B5EF4-FFF2-40B4-BE49-F238E27FC236}">
              <a16:creationId xmlns:a16="http://schemas.microsoft.com/office/drawing/2014/main" id="{72179E7A-4F61-426C-B5FE-96DF65AC1E4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6" name="正方形/長方形 575">
          <a:extLst>
            <a:ext uri="{FF2B5EF4-FFF2-40B4-BE49-F238E27FC236}">
              <a16:creationId xmlns:a16="http://schemas.microsoft.com/office/drawing/2014/main" id="{281A49D5-CBEC-4F60-B43C-26379814CAA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7" name="正方形/長方形 576">
          <a:extLst>
            <a:ext uri="{FF2B5EF4-FFF2-40B4-BE49-F238E27FC236}">
              <a16:creationId xmlns:a16="http://schemas.microsoft.com/office/drawing/2014/main" id="{DE1409F5-8EE0-465D-ADCD-F325B36992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8" name="正方形/長方形 577">
          <a:extLst>
            <a:ext uri="{FF2B5EF4-FFF2-40B4-BE49-F238E27FC236}">
              <a16:creationId xmlns:a16="http://schemas.microsoft.com/office/drawing/2014/main" id="{3A2AA473-B146-4DBE-9E03-EE2164EADE2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9" name="正方形/長方形 578">
          <a:extLst>
            <a:ext uri="{FF2B5EF4-FFF2-40B4-BE49-F238E27FC236}">
              <a16:creationId xmlns:a16="http://schemas.microsoft.com/office/drawing/2014/main" id="{0DD37C18-5475-4BD3-838F-6541AB46A1C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0" name="正方形/長方形 579">
          <a:extLst>
            <a:ext uri="{FF2B5EF4-FFF2-40B4-BE49-F238E27FC236}">
              <a16:creationId xmlns:a16="http://schemas.microsoft.com/office/drawing/2014/main" id="{B1C321B4-9DBD-4E5A-B090-EB929975D01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FD882D97-B361-4EFA-B1B7-35A1EB67D99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2D7ED94D-5F8A-4273-A522-732EBE04DE7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4FE8B3E7-9DC5-430E-8844-D6D45B7C854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DEA08F4B-050C-468B-95DD-4DEE61BEE62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1881098A-B65A-4555-8696-8DDD6F95890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AB8377AC-B9DA-4262-81DF-D35331C11A2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BDCB4777-BABF-4AE7-93AC-9CAE3DC8E26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3CE3F1FE-9DCF-4DC3-AFA4-02A09B13130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89" name="正方形/長方形 588">
          <a:extLst>
            <a:ext uri="{FF2B5EF4-FFF2-40B4-BE49-F238E27FC236}">
              <a16:creationId xmlns:a16="http://schemas.microsoft.com/office/drawing/2014/main" id="{C012E4C5-BBE6-4776-9D69-F1DDB1E5540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0" name="正方形/長方形 589">
          <a:extLst>
            <a:ext uri="{FF2B5EF4-FFF2-40B4-BE49-F238E27FC236}">
              <a16:creationId xmlns:a16="http://schemas.microsoft.com/office/drawing/2014/main" id="{1DEAE8E9-EECA-491A-B357-92C80CBFC9D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1" name="正方形/長方形 590">
          <a:extLst>
            <a:ext uri="{FF2B5EF4-FFF2-40B4-BE49-F238E27FC236}">
              <a16:creationId xmlns:a16="http://schemas.microsoft.com/office/drawing/2014/main" id="{D7ECA094-030B-4516-BDAB-3E8508CFDBA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2" name="正方形/長方形 591">
          <a:extLst>
            <a:ext uri="{FF2B5EF4-FFF2-40B4-BE49-F238E27FC236}">
              <a16:creationId xmlns:a16="http://schemas.microsoft.com/office/drawing/2014/main" id="{7BE33A0F-FF7C-4790-A2B3-9DB86D0579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3" name="正方形/長方形 592">
          <a:extLst>
            <a:ext uri="{FF2B5EF4-FFF2-40B4-BE49-F238E27FC236}">
              <a16:creationId xmlns:a16="http://schemas.microsoft.com/office/drawing/2014/main" id="{71616976-72A7-4472-9C2F-F3ECEC1C5C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4" name="正方形/長方形 593">
          <a:extLst>
            <a:ext uri="{FF2B5EF4-FFF2-40B4-BE49-F238E27FC236}">
              <a16:creationId xmlns:a16="http://schemas.microsoft.com/office/drawing/2014/main" id="{0BC5C6C8-E4FE-4A70-9567-9A51D89490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5" name="正方形/長方形 594">
          <a:extLst>
            <a:ext uri="{FF2B5EF4-FFF2-40B4-BE49-F238E27FC236}">
              <a16:creationId xmlns:a16="http://schemas.microsoft.com/office/drawing/2014/main" id="{C695EF06-C67D-4452-B7C7-D6C249BA0A4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6" name="正方形/長方形 595">
          <a:extLst>
            <a:ext uri="{FF2B5EF4-FFF2-40B4-BE49-F238E27FC236}">
              <a16:creationId xmlns:a16="http://schemas.microsoft.com/office/drawing/2014/main" id="{093DD936-DB6A-4FBC-BE10-A5340477966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7" name="テキスト ボックス 596">
          <a:extLst>
            <a:ext uri="{FF2B5EF4-FFF2-40B4-BE49-F238E27FC236}">
              <a16:creationId xmlns:a16="http://schemas.microsoft.com/office/drawing/2014/main" id="{083BB822-E05A-4B36-89FE-B324D640FA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8" name="直線コネクタ 597">
          <a:extLst>
            <a:ext uri="{FF2B5EF4-FFF2-40B4-BE49-F238E27FC236}">
              <a16:creationId xmlns:a16="http://schemas.microsoft.com/office/drawing/2014/main" id="{C904EE1D-402A-42CB-8551-1F21E62FDC9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99" name="テキスト ボックス 598">
          <a:extLst>
            <a:ext uri="{FF2B5EF4-FFF2-40B4-BE49-F238E27FC236}">
              <a16:creationId xmlns:a16="http://schemas.microsoft.com/office/drawing/2014/main" id="{75645F3F-C022-4C1E-8180-D3B1FE4F47C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0" name="直線コネクタ 599">
          <a:extLst>
            <a:ext uri="{FF2B5EF4-FFF2-40B4-BE49-F238E27FC236}">
              <a16:creationId xmlns:a16="http://schemas.microsoft.com/office/drawing/2014/main" id="{5C7B4972-4313-4051-92CE-D7785795886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01" name="テキスト ボックス 600">
          <a:extLst>
            <a:ext uri="{FF2B5EF4-FFF2-40B4-BE49-F238E27FC236}">
              <a16:creationId xmlns:a16="http://schemas.microsoft.com/office/drawing/2014/main" id="{99C41CBD-1852-40E0-96D8-E5E40D8C8DF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2" name="直線コネクタ 601">
          <a:extLst>
            <a:ext uri="{FF2B5EF4-FFF2-40B4-BE49-F238E27FC236}">
              <a16:creationId xmlns:a16="http://schemas.microsoft.com/office/drawing/2014/main" id="{B9E9E6D6-02AD-43CA-8982-FCCB3FBD7E3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3" name="テキスト ボックス 602">
          <a:extLst>
            <a:ext uri="{FF2B5EF4-FFF2-40B4-BE49-F238E27FC236}">
              <a16:creationId xmlns:a16="http://schemas.microsoft.com/office/drawing/2014/main" id="{42A1B075-458E-41CE-9654-C8A81E968AB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4" name="直線コネクタ 603">
          <a:extLst>
            <a:ext uri="{FF2B5EF4-FFF2-40B4-BE49-F238E27FC236}">
              <a16:creationId xmlns:a16="http://schemas.microsoft.com/office/drawing/2014/main" id="{45056585-445B-41CC-9CA9-BF6C809DDA0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5" name="テキスト ボックス 604">
          <a:extLst>
            <a:ext uri="{FF2B5EF4-FFF2-40B4-BE49-F238E27FC236}">
              <a16:creationId xmlns:a16="http://schemas.microsoft.com/office/drawing/2014/main" id="{0DB9D558-24FF-4401-A87E-164CF8E0A83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6" name="直線コネクタ 605">
          <a:extLst>
            <a:ext uri="{FF2B5EF4-FFF2-40B4-BE49-F238E27FC236}">
              <a16:creationId xmlns:a16="http://schemas.microsoft.com/office/drawing/2014/main" id="{C69F9C1C-23AF-4D99-8BB1-3DF94E49C3B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7" name="テキスト ボックス 606">
          <a:extLst>
            <a:ext uri="{FF2B5EF4-FFF2-40B4-BE49-F238E27FC236}">
              <a16:creationId xmlns:a16="http://schemas.microsoft.com/office/drawing/2014/main" id="{6566AFBD-D540-4089-85FA-D0AFE63D8C1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8" name="直線コネクタ 607">
          <a:extLst>
            <a:ext uri="{FF2B5EF4-FFF2-40B4-BE49-F238E27FC236}">
              <a16:creationId xmlns:a16="http://schemas.microsoft.com/office/drawing/2014/main" id="{E7D06D62-0571-4951-9655-1EE5F2129CF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9" name="テキスト ボックス 608">
          <a:extLst>
            <a:ext uri="{FF2B5EF4-FFF2-40B4-BE49-F238E27FC236}">
              <a16:creationId xmlns:a16="http://schemas.microsoft.com/office/drawing/2014/main" id="{E8C9A9F8-A822-4C4B-BAD1-988F4739867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0" name="直線コネクタ 609">
          <a:extLst>
            <a:ext uri="{FF2B5EF4-FFF2-40B4-BE49-F238E27FC236}">
              <a16:creationId xmlns:a16="http://schemas.microsoft.com/office/drawing/2014/main" id="{D3946E06-9E42-43A4-A70B-1442AF4B54E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11" name="テキスト ボックス 610">
          <a:extLst>
            <a:ext uri="{FF2B5EF4-FFF2-40B4-BE49-F238E27FC236}">
              <a16:creationId xmlns:a16="http://schemas.microsoft.com/office/drawing/2014/main" id="{749D21B7-EED3-46EC-BD26-CD6B4019104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2" name="直線コネクタ 611">
          <a:extLst>
            <a:ext uri="{FF2B5EF4-FFF2-40B4-BE49-F238E27FC236}">
              <a16:creationId xmlns:a16="http://schemas.microsoft.com/office/drawing/2014/main" id="{CF264713-48C3-47A9-857A-640DFB7640D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3" name="【公民館】&#10;有形固定資産減価償却率グラフ枠">
          <a:extLst>
            <a:ext uri="{FF2B5EF4-FFF2-40B4-BE49-F238E27FC236}">
              <a16:creationId xmlns:a16="http://schemas.microsoft.com/office/drawing/2014/main" id="{4BBA1893-67BF-45F0-B5B8-98B22B022DB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14" name="直線コネクタ 613">
          <a:extLst>
            <a:ext uri="{FF2B5EF4-FFF2-40B4-BE49-F238E27FC236}">
              <a16:creationId xmlns:a16="http://schemas.microsoft.com/office/drawing/2014/main" id="{90F4D613-6DAC-4C45-B91D-EFB8029623ED}"/>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15" name="【公民館】&#10;有形固定資産減価償却率最小値テキスト">
          <a:extLst>
            <a:ext uri="{FF2B5EF4-FFF2-40B4-BE49-F238E27FC236}">
              <a16:creationId xmlns:a16="http://schemas.microsoft.com/office/drawing/2014/main" id="{280DC2C5-5EDD-482E-9824-F0100762114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16" name="直線コネクタ 615">
          <a:extLst>
            <a:ext uri="{FF2B5EF4-FFF2-40B4-BE49-F238E27FC236}">
              <a16:creationId xmlns:a16="http://schemas.microsoft.com/office/drawing/2014/main" id="{30E6F3F6-5F1A-43FD-BAF0-8147D05942E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17" name="【公民館】&#10;有形固定資産減価償却率最大値テキスト">
          <a:extLst>
            <a:ext uri="{FF2B5EF4-FFF2-40B4-BE49-F238E27FC236}">
              <a16:creationId xmlns:a16="http://schemas.microsoft.com/office/drawing/2014/main" id="{54B1B636-764F-400F-9E99-036D80151E53}"/>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18" name="直線コネクタ 617">
          <a:extLst>
            <a:ext uri="{FF2B5EF4-FFF2-40B4-BE49-F238E27FC236}">
              <a16:creationId xmlns:a16="http://schemas.microsoft.com/office/drawing/2014/main" id="{D1A6A54B-0B5A-4109-8817-B3C8DA5E0F98}"/>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619" name="【公民館】&#10;有形固定資産減価償却率平均値テキスト">
          <a:extLst>
            <a:ext uri="{FF2B5EF4-FFF2-40B4-BE49-F238E27FC236}">
              <a16:creationId xmlns:a16="http://schemas.microsoft.com/office/drawing/2014/main" id="{A964E2F1-87C9-4F2D-8790-285353FF5DA0}"/>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20" name="フローチャート: 判断 619">
          <a:extLst>
            <a:ext uri="{FF2B5EF4-FFF2-40B4-BE49-F238E27FC236}">
              <a16:creationId xmlns:a16="http://schemas.microsoft.com/office/drawing/2014/main" id="{5FC8B381-975C-4E62-A4B7-9B6E888F9700}"/>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21" name="フローチャート: 判断 620">
          <a:extLst>
            <a:ext uri="{FF2B5EF4-FFF2-40B4-BE49-F238E27FC236}">
              <a16:creationId xmlns:a16="http://schemas.microsoft.com/office/drawing/2014/main" id="{219317F6-742F-461B-AF7A-001645913FC6}"/>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22" name="フローチャート: 判断 621">
          <a:extLst>
            <a:ext uri="{FF2B5EF4-FFF2-40B4-BE49-F238E27FC236}">
              <a16:creationId xmlns:a16="http://schemas.microsoft.com/office/drawing/2014/main" id="{E1EDE19D-EDAD-42E3-82B9-2CFBD114B6D3}"/>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23" name="フローチャート: 判断 622">
          <a:extLst>
            <a:ext uri="{FF2B5EF4-FFF2-40B4-BE49-F238E27FC236}">
              <a16:creationId xmlns:a16="http://schemas.microsoft.com/office/drawing/2014/main" id="{CD7CE16D-8716-42C8-842E-B41CD670DBF9}"/>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624" name="フローチャート: 判断 623">
          <a:extLst>
            <a:ext uri="{FF2B5EF4-FFF2-40B4-BE49-F238E27FC236}">
              <a16:creationId xmlns:a16="http://schemas.microsoft.com/office/drawing/2014/main" id="{3B5DAF99-DC95-4212-ABD3-33F1CBFDD488}"/>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CCC38720-8D69-4088-BD9B-BB1D8131580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ADAB65D7-6D9E-40BF-A79F-BBBDDF0DD4C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238C15D3-F8FA-48C2-8955-C38F5D4A47C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3E4AE977-FE66-4674-BBE7-705CE5EDE7B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7C311AB4-5F42-4E81-95E6-AFF04DC27FD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90714</xdr:rowOff>
    </xdr:from>
    <xdr:to>
      <xdr:col>85</xdr:col>
      <xdr:colOff>177800</xdr:colOff>
      <xdr:row>108</xdr:row>
      <xdr:rowOff>20864</xdr:rowOff>
    </xdr:to>
    <xdr:sp macro="" textlink="">
      <xdr:nvSpPr>
        <xdr:cNvPr id="630" name="楕円 629">
          <a:extLst>
            <a:ext uri="{FF2B5EF4-FFF2-40B4-BE49-F238E27FC236}">
              <a16:creationId xmlns:a16="http://schemas.microsoft.com/office/drawing/2014/main" id="{7EB723CA-9FA0-4E0D-AC2C-6ECE544DAEB0}"/>
            </a:ext>
          </a:extLst>
        </xdr:cNvPr>
        <xdr:cNvSpPr/>
      </xdr:nvSpPr>
      <xdr:spPr>
        <a:xfrm>
          <a:off x="162687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69141</xdr:rowOff>
    </xdr:from>
    <xdr:ext cx="405111" cy="259045"/>
    <xdr:sp macro="" textlink="">
      <xdr:nvSpPr>
        <xdr:cNvPr id="631" name="【公民館】&#10;有形固定資産減価償却率該当値テキスト">
          <a:extLst>
            <a:ext uri="{FF2B5EF4-FFF2-40B4-BE49-F238E27FC236}">
              <a16:creationId xmlns:a16="http://schemas.microsoft.com/office/drawing/2014/main" id="{BE1D81A7-F74D-416C-BB65-7528BCC44E1A}"/>
            </a:ext>
          </a:extLst>
        </xdr:cNvPr>
        <xdr:cNvSpPr txBox="1"/>
      </xdr:nvSpPr>
      <xdr:spPr>
        <a:xfrm>
          <a:off x="16357600"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108676</xdr:rowOff>
    </xdr:from>
    <xdr:to>
      <xdr:col>81</xdr:col>
      <xdr:colOff>101600</xdr:colOff>
      <xdr:row>108</xdr:row>
      <xdr:rowOff>38826</xdr:rowOff>
    </xdr:to>
    <xdr:sp macro="" textlink="">
      <xdr:nvSpPr>
        <xdr:cNvPr id="632" name="楕円 631">
          <a:extLst>
            <a:ext uri="{FF2B5EF4-FFF2-40B4-BE49-F238E27FC236}">
              <a16:creationId xmlns:a16="http://schemas.microsoft.com/office/drawing/2014/main" id="{DFC2527F-4539-44CB-A3F9-4CE052764172}"/>
            </a:ext>
          </a:extLst>
        </xdr:cNvPr>
        <xdr:cNvSpPr/>
      </xdr:nvSpPr>
      <xdr:spPr>
        <a:xfrm>
          <a:off x="15430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141514</xdr:rowOff>
    </xdr:from>
    <xdr:to>
      <xdr:col>85</xdr:col>
      <xdr:colOff>127000</xdr:colOff>
      <xdr:row>107</xdr:row>
      <xdr:rowOff>159476</xdr:rowOff>
    </xdr:to>
    <xdr:cxnSp macro="">
      <xdr:nvCxnSpPr>
        <xdr:cNvPr id="633" name="直線コネクタ 632">
          <a:extLst>
            <a:ext uri="{FF2B5EF4-FFF2-40B4-BE49-F238E27FC236}">
              <a16:creationId xmlns:a16="http://schemas.microsoft.com/office/drawing/2014/main" id="{A1C23011-0422-4EFA-B4B7-A02A484CB3A1}"/>
            </a:ext>
          </a:extLst>
        </xdr:cNvPr>
        <xdr:cNvCxnSpPr/>
      </xdr:nvCxnSpPr>
      <xdr:spPr>
        <a:xfrm flipV="1">
          <a:off x="15481300" y="18486664"/>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125005</xdr:rowOff>
    </xdr:from>
    <xdr:to>
      <xdr:col>76</xdr:col>
      <xdr:colOff>165100</xdr:colOff>
      <xdr:row>108</xdr:row>
      <xdr:rowOff>55155</xdr:rowOff>
    </xdr:to>
    <xdr:sp macro="" textlink="">
      <xdr:nvSpPr>
        <xdr:cNvPr id="634" name="楕円 633">
          <a:extLst>
            <a:ext uri="{FF2B5EF4-FFF2-40B4-BE49-F238E27FC236}">
              <a16:creationId xmlns:a16="http://schemas.microsoft.com/office/drawing/2014/main" id="{9E2F46C7-2937-4968-A591-C3AAAE6FB09E}"/>
            </a:ext>
          </a:extLst>
        </xdr:cNvPr>
        <xdr:cNvSpPr/>
      </xdr:nvSpPr>
      <xdr:spPr>
        <a:xfrm>
          <a:off x="14541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159476</xdr:rowOff>
    </xdr:from>
    <xdr:to>
      <xdr:col>81</xdr:col>
      <xdr:colOff>50800</xdr:colOff>
      <xdr:row>108</xdr:row>
      <xdr:rowOff>4355</xdr:rowOff>
    </xdr:to>
    <xdr:cxnSp macro="">
      <xdr:nvCxnSpPr>
        <xdr:cNvPr id="635" name="直線コネクタ 634">
          <a:extLst>
            <a:ext uri="{FF2B5EF4-FFF2-40B4-BE49-F238E27FC236}">
              <a16:creationId xmlns:a16="http://schemas.microsoft.com/office/drawing/2014/main" id="{7A23D52C-42BF-44EC-BA6A-AAD75258A14F}"/>
            </a:ext>
          </a:extLst>
        </xdr:cNvPr>
        <xdr:cNvCxnSpPr/>
      </xdr:nvCxnSpPr>
      <xdr:spPr>
        <a:xfrm flipV="1">
          <a:off x="14592300" y="1850462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636" name="n_1aveValue【公民館】&#10;有形固定資産減価償却率">
          <a:extLst>
            <a:ext uri="{FF2B5EF4-FFF2-40B4-BE49-F238E27FC236}">
              <a16:creationId xmlns:a16="http://schemas.microsoft.com/office/drawing/2014/main" id="{85F0308D-F28E-4644-B8B0-7C90F3322641}"/>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637" name="n_2aveValue【公民館】&#10;有形固定資産減価償却率">
          <a:extLst>
            <a:ext uri="{FF2B5EF4-FFF2-40B4-BE49-F238E27FC236}">
              <a16:creationId xmlns:a16="http://schemas.microsoft.com/office/drawing/2014/main" id="{7D694E40-EDB3-4049-905D-B41E8FC7D12B}"/>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638" name="n_3aveValue【公民館】&#10;有形固定資産減価償却率">
          <a:extLst>
            <a:ext uri="{FF2B5EF4-FFF2-40B4-BE49-F238E27FC236}">
              <a16:creationId xmlns:a16="http://schemas.microsoft.com/office/drawing/2014/main" id="{720DBADA-CA3F-4EF2-A438-CF9CE9CBEC3D}"/>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639" name="n_4aveValue【公民館】&#10;有形固定資産減価償却率">
          <a:extLst>
            <a:ext uri="{FF2B5EF4-FFF2-40B4-BE49-F238E27FC236}">
              <a16:creationId xmlns:a16="http://schemas.microsoft.com/office/drawing/2014/main" id="{4B8C1338-5853-4981-8BDF-E7434471E3AA}"/>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29953</xdr:rowOff>
    </xdr:from>
    <xdr:ext cx="405111" cy="259045"/>
    <xdr:sp macro="" textlink="">
      <xdr:nvSpPr>
        <xdr:cNvPr id="640" name="n_1mainValue【公民館】&#10;有形固定資産減価償却率">
          <a:extLst>
            <a:ext uri="{FF2B5EF4-FFF2-40B4-BE49-F238E27FC236}">
              <a16:creationId xmlns:a16="http://schemas.microsoft.com/office/drawing/2014/main" id="{A56C5E93-7D38-461B-83D2-B81AB0B1F4A7}"/>
            </a:ext>
          </a:extLst>
        </xdr:cNvPr>
        <xdr:cNvSpPr txBox="1"/>
      </xdr:nvSpPr>
      <xdr:spPr>
        <a:xfrm>
          <a:off x="15266044" y="1854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46282</xdr:rowOff>
    </xdr:from>
    <xdr:ext cx="405111" cy="259045"/>
    <xdr:sp macro="" textlink="">
      <xdr:nvSpPr>
        <xdr:cNvPr id="641" name="n_2mainValue【公民館】&#10;有形固定資産減価償却率">
          <a:extLst>
            <a:ext uri="{FF2B5EF4-FFF2-40B4-BE49-F238E27FC236}">
              <a16:creationId xmlns:a16="http://schemas.microsoft.com/office/drawing/2014/main" id="{89124FEB-3336-4FDC-8B0D-98FA40F8BDC5}"/>
            </a:ext>
          </a:extLst>
        </xdr:cNvPr>
        <xdr:cNvSpPr txBox="1"/>
      </xdr:nvSpPr>
      <xdr:spPr>
        <a:xfrm>
          <a:off x="143897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2" name="正方形/長方形 641">
          <a:extLst>
            <a:ext uri="{FF2B5EF4-FFF2-40B4-BE49-F238E27FC236}">
              <a16:creationId xmlns:a16="http://schemas.microsoft.com/office/drawing/2014/main" id="{D46EE138-D54C-4E92-B883-4DC2ED182FB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3" name="正方形/長方形 642">
          <a:extLst>
            <a:ext uri="{FF2B5EF4-FFF2-40B4-BE49-F238E27FC236}">
              <a16:creationId xmlns:a16="http://schemas.microsoft.com/office/drawing/2014/main" id="{7C8441B9-F389-47DA-9561-BD61ADA4D9D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4" name="正方形/長方形 643">
          <a:extLst>
            <a:ext uri="{FF2B5EF4-FFF2-40B4-BE49-F238E27FC236}">
              <a16:creationId xmlns:a16="http://schemas.microsoft.com/office/drawing/2014/main" id="{DF3C6F1F-6ACE-4DBE-98DC-002B3B189B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5" name="正方形/長方形 644">
          <a:extLst>
            <a:ext uri="{FF2B5EF4-FFF2-40B4-BE49-F238E27FC236}">
              <a16:creationId xmlns:a16="http://schemas.microsoft.com/office/drawing/2014/main" id="{3D2F4B9A-E45D-49AB-B26D-48FD380B425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6" name="正方形/長方形 645">
          <a:extLst>
            <a:ext uri="{FF2B5EF4-FFF2-40B4-BE49-F238E27FC236}">
              <a16:creationId xmlns:a16="http://schemas.microsoft.com/office/drawing/2014/main" id="{43EAF737-AAC8-414C-B5D3-3E3CF7A0197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7" name="正方形/長方形 646">
          <a:extLst>
            <a:ext uri="{FF2B5EF4-FFF2-40B4-BE49-F238E27FC236}">
              <a16:creationId xmlns:a16="http://schemas.microsoft.com/office/drawing/2014/main" id="{2121359B-A31D-4D51-95CE-9B3ED75857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8" name="正方形/長方形 647">
          <a:extLst>
            <a:ext uri="{FF2B5EF4-FFF2-40B4-BE49-F238E27FC236}">
              <a16:creationId xmlns:a16="http://schemas.microsoft.com/office/drawing/2014/main" id="{253F0531-FD89-4EDD-B41F-648AAA09B59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9" name="正方形/長方形 648">
          <a:extLst>
            <a:ext uri="{FF2B5EF4-FFF2-40B4-BE49-F238E27FC236}">
              <a16:creationId xmlns:a16="http://schemas.microsoft.com/office/drawing/2014/main" id="{35668441-2237-4850-BA37-5AC4C8A2AC7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0" name="テキスト ボックス 649">
          <a:extLst>
            <a:ext uri="{FF2B5EF4-FFF2-40B4-BE49-F238E27FC236}">
              <a16:creationId xmlns:a16="http://schemas.microsoft.com/office/drawing/2014/main" id="{1CF9F4C4-35E6-4CA7-852E-93B1F57107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1" name="直線コネクタ 650">
          <a:extLst>
            <a:ext uri="{FF2B5EF4-FFF2-40B4-BE49-F238E27FC236}">
              <a16:creationId xmlns:a16="http://schemas.microsoft.com/office/drawing/2014/main" id="{29BF2D3C-3A05-4F7A-A2FD-E2EE114BF7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2" name="直線コネクタ 651">
          <a:extLst>
            <a:ext uri="{FF2B5EF4-FFF2-40B4-BE49-F238E27FC236}">
              <a16:creationId xmlns:a16="http://schemas.microsoft.com/office/drawing/2014/main" id="{3C2AECB4-17D4-4DB5-980A-69320BC7CC8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6445FF95-4309-4AC2-B422-B5B3286352C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54" name="直線コネクタ 653">
          <a:extLst>
            <a:ext uri="{FF2B5EF4-FFF2-40B4-BE49-F238E27FC236}">
              <a16:creationId xmlns:a16="http://schemas.microsoft.com/office/drawing/2014/main" id="{C70BADFB-2AAD-4C8C-8CBF-C8E787460C5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55" name="テキスト ボックス 654">
          <a:extLst>
            <a:ext uri="{FF2B5EF4-FFF2-40B4-BE49-F238E27FC236}">
              <a16:creationId xmlns:a16="http://schemas.microsoft.com/office/drawing/2014/main" id="{3C2AE16C-7912-410F-B7C1-379E64E02EF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56" name="直線コネクタ 655">
          <a:extLst>
            <a:ext uri="{FF2B5EF4-FFF2-40B4-BE49-F238E27FC236}">
              <a16:creationId xmlns:a16="http://schemas.microsoft.com/office/drawing/2014/main" id="{D732371B-FA60-48C8-9E81-126BF72C591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57" name="テキスト ボックス 656">
          <a:extLst>
            <a:ext uri="{FF2B5EF4-FFF2-40B4-BE49-F238E27FC236}">
              <a16:creationId xmlns:a16="http://schemas.microsoft.com/office/drawing/2014/main" id="{5B8B32F0-81D2-48BE-8A5F-4D6635A178A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58" name="直線コネクタ 657">
          <a:extLst>
            <a:ext uri="{FF2B5EF4-FFF2-40B4-BE49-F238E27FC236}">
              <a16:creationId xmlns:a16="http://schemas.microsoft.com/office/drawing/2014/main" id="{B3C26966-0874-47FD-87DC-B1159B13424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59" name="テキスト ボックス 658">
          <a:extLst>
            <a:ext uri="{FF2B5EF4-FFF2-40B4-BE49-F238E27FC236}">
              <a16:creationId xmlns:a16="http://schemas.microsoft.com/office/drawing/2014/main" id="{075F422E-7410-46A9-9A3D-BEAC773431F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0" name="直線コネクタ 659">
          <a:extLst>
            <a:ext uri="{FF2B5EF4-FFF2-40B4-BE49-F238E27FC236}">
              <a16:creationId xmlns:a16="http://schemas.microsoft.com/office/drawing/2014/main" id="{6892E3E9-6FE8-4619-8C06-50EA70A8A75E}"/>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61" name="テキスト ボックス 660">
          <a:extLst>
            <a:ext uri="{FF2B5EF4-FFF2-40B4-BE49-F238E27FC236}">
              <a16:creationId xmlns:a16="http://schemas.microsoft.com/office/drawing/2014/main" id="{F03FFE28-B2AF-4187-AFFE-8DBE0A0D4BB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2" name="直線コネクタ 661">
          <a:extLst>
            <a:ext uri="{FF2B5EF4-FFF2-40B4-BE49-F238E27FC236}">
              <a16:creationId xmlns:a16="http://schemas.microsoft.com/office/drawing/2014/main" id="{1057CF70-4DCE-435F-AE81-4975839B2E7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63" name="テキスト ボックス 662">
          <a:extLst>
            <a:ext uri="{FF2B5EF4-FFF2-40B4-BE49-F238E27FC236}">
              <a16:creationId xmlns:a16="http://schemas.microsoft.com/office/drawing/2014/main" id="{BBA76D38-956C-4CBE-B3B9-F6A54E66AEA2}"/>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4" name="【公民館】&#10;一人当たり面積グラフ枠">
          <a:extLst>
            <a:ext uri="{FF2B5EF4-FFF2-40B4-BE49-F238E27FC236}">
              <a16:creationId xmlns:a16="http://schemas.microsoft.com/office/drawing/2014/main" id="{4818CF83-91DF-4C16-B89A-087B73D6054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665" name="直線コネクタ 664">
          <a:extLst>
            <a:ext uri="{FF2B5EF4-FFF2-40B4-BE49-F238E27FC236}">
              <a16:creationId xmlns:a16="http://schemas.microsoft.com/office/drawing/2014/main" id="{3567B135-534F-45F0-8BC5-38C406F735B4}"/>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666" name="【公民館】&#10;一人当たり面積最小値テキスト">
          <a:extLst>
            <a:ext uri="{FF2B5EF4-FFF2-40B4-BE49-F238E27FC236}">
              <a16:creationId xmlns:a16="http://schemas.microsoft.com/office/drawing/2014/main" id="{9E23E4BA-9C0C-4208-A56F-6B1F2218F191}"/>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667" name="直線コネクタ 666">
          <a:extLst>
            <a:ext uri="{FF2B5EF4-FFF2-40B4-BE49-F238E27FC236}">
              <a16:creationId xmlns:a16="http://schemas.microsoft.com/office/drawing/2014/main" id="{FA376CB2-859B-4888-91EF-4AD79FC9348E}"/>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668" name="【公民館】&#10;一人当たり面積最大値テキスト">
          <a:extLst>
            <a:ext uri="{FF2B5EF4-FFF2-40B4-BE49-F238E27FC236}">
              <a16:creationId xmlns:a16="http://schemas.microsoft.com/office/drawing/2014/main" id="{FAB50001-FBD5-447A-923F-D052CA897EBF}"/>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669" name="直線コネクタ 668">
          <a:extLst>
            <a:ext uri="{FF2B5EF4-FFF2-40B4-BE49-F238E27FC236}">
              <a16:creationId xmlns:a16="http://schemas.microsoft.com/office/drawing/2014/main" id="{825E5201-D798-4D6B-9730-5B735294BA31}"/>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670" name="【公民館】&#10;一人当たり面積平均値テキスト">
          <a:extLst>
            <a:ext uri="{FF2B5EF4-FFF2-40B4-BE49-F238E27FC236}">
              <a16:creationId xmlns:a16="http://schemas.microsoft.com/office/drawing/2014/main" id="{D0AE3406-B752-4252-8C92-A48D33DB2C5C}"/>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671" name="フローチャート: 判断 670">
          <a:extLst>
            <a:ext uri="{FF2B5EF4-FFF2-40B4-BE49-F238E27FC236}">
              <a16:creationId xmlns:a16="http://schemas.microsoft.com/office/drawing/2014/main" id="{87042B6A-88B6-48C1-A9D3-CB67FD5EF80C}"/>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672" name="フローチャート: 判断 671">
          <a:extLst>
            <a:ext uri="{FF2B5EF4-FFF2-40B4-BE49-F238E27FC236}">
              <a16:creationId xmlns:a16="http://schemas.microsoft.com/office/drawing/2014/main" id="{083D74DD-398F-42A7-AE9F-27B8078C804F}"/>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673" name="フローチャート: 判断 672">
          <a:extLst>
            <a:ext uri="{FF2B5EF4-FFF2-40B4-BE49-F238E27FC236}">
              <a16:creationId xmlns:a16="http://schemas.microsoft.com/office/drawing/2014/main" id="{E064664A-A868-467C-AFC7-B1716FB31528}"/>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674" name="フローチャート: 判断 673">
          <a:extLst>
            <a:ext uri="{FF2B5EF4-FFF2-40B4-BE49-F238E27FC236}">
              <a16:creationId xmlns:a16="http://schemas.microsoft.com/office/drawing/2014/main" id="{9513053D-2144-4ED8-B81B-7F9CC50CFB98}"/>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675" name="フローチャート: 判断 674">
          <a:extLst>
            <a:ext uri="{FF2B5EF4-FFF2-40B4-BE49-F238E27FC236}">
              <a16:creationId xmlns:a16="http://schemas.microsoft.com/office/drawing/2014/main" id="{62542D82-8BE0-4D35-A9B7-9A176E625927}"/>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7C258B3-6D4A-4B47-AB64-116EFE5E157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289F217-2764-4E51-AA9D-A51ADA6F6D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2E7C071-40BB-4CD3-9081-A478AE21EF8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7245A60-A29C-494B-906F-A83863C5C3A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C8CFF51E-3D66-4C3A-80D3-5A82BE79ACC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110173</xdr:rowOff>
    </xdr:from>
    <xdr:to>
      <xdr:col>116</xdr:col>
      <xdr:colOff>114300</xdr:colOff>
      <xdr:row>108</xdr:row>
      <xdr:rowOff>40323</xdr:rowOff>
    </xdr:to>
    <xdr:sp macro="" textlink="">
      <xdr:nvSpPr>
        <xdr:cNvPr id="681" name="楕円 680">
          <a:extLst>
            <a:ext uri="{FF2B5EF4-FFF2-40B4-BE49-F238E27FC236}">
              <a16:creationId xmlns:a16="http://schemas.microsoft.com/office/drawing/2014/main" id="{CB0DE96D-D5C2-4D30-BCAB-734C6F414904}"/>
            </a:ext>
          </a:extLst>
        </xdr:cNvPr>
        <xdr:cNvSpPr/>
      </xdr:nvSpPr>
      <xdr:spPr>
        <a:xfrm>
          <a:off x="22110700" y="1845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88600</xdr:rowOff>
    </xdr:from>
    <xdr:ext cx="469744" cy="259045"/>
    <xdr:sp macro="" textlink="">
      <xdr:nvSpPr>
        <xdr:cNvPr id="682" name="【公民館】&#10;一人当たり面積該当値テキスト">
          <a:extLst>
            <a:ext uri="{FF2B5EF4-FFF2-40B4-BE49-F238E27FC236}">
              <a16:creationId xmlns:a16="http://schemas.microsoft.com/office/drawing/2014/main" id="{8D9AF193-BCC7-4BA8-B3B1-AFC7D28F8810}"/>
            </a:ext>
          </a:extLst>
        </xdr:cNvPr>
        <xdr:cNvSpPr txBox="1"/>
      </xdr:nvSpPr>
      <xdr:spPr>
        <a:xfrm>
          <a:off x="22199600" y="1843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117221</xdr:rowOff>
    </xdr:from>
    <xdr:to>
      <xdr:col>112</xdr:col>
      <xdr:colOff>38100</xdr:colOff>
      <xdr:row>108</xdr:row>
      <xdr:rowOff>47371</xdr:rowOff>
    </xdr:to>
    <xdr:sp macro="" textlink="">
      <xdr:nvSpPr>
        <xdr:cNvPr id="683" name="楕円 682">
          <a:extLst>
            <a:ext uri="{FF2B5EF4-FFF2-40B4-BE49-F238E27FC236}">
              <a16:creationId xmlns:a16="http://schemas.microsoft.com/office/drawing/2014/main" id="{910A13AE-6783-42F4-A28A-426B8B27C9EB}"/>
            </a:ext>
          </a:extLst>
        </xdr:cNvPr>
        <xdr:cNvSpPr/>
      </xdr:nvSpPr>
      <xdr:spPr>
        <a:xfrm>
          <a:off x="21272500" y="1846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160973</xdr:rowOff>
    </xdr:from>
    <xdr:to>
      <xdr:col>116</xdr:col>
      <xdr:colOff>63500</xdr:colOff>
      <xdr:row>107</xdr:row>
      <xdr:rowOff>168021</xdr:rowOff>
    </xdr:to>
    <xdr:cxnSp macro="">
      <xdr:nvCxnSpPr>
        <xdr:cNvPr id="684" name="直線コネクタ 683">
          <a:extLst>
            <a:ext uri="{FF2B5EF4-FFF2-40B4-BE49-F238E27FC236}">
              <a16:creationId xmlns:a16="http://schemas.microsoft.com/office/drawing/2014/main" id="{CFC20467-4CCB-47D6-9647-A9AD4F9071E4}"/>
            </a:ext>
          </a:extLst>
        </xdr:cNvPr>
        <xdr:cNvCxnSpPr/>
      </xdr:nvCxnSpPr>
      <xdr:spPr>
        <a:xfrm flipV="1">
          <a:off x="21323300" y="18506123"/>
          <a:ext cx="8382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122937</xdr:rowOff>
    </xdr:from>
    <xdr:to>
      <xdr:col>107</xdr:col>
      <xdr:colOff>101600</xdr:colOff>
      <xdr:row>108</xdr:row>
      <xdr:rowOff>53087</xdr:rowOff>
    </xdr:to>
    <xdr:sp macro="" textlink="">
      <xdr:nvSpPr>
        <xdr:cNvPr id="685" name="楕円 684">
          <a:extLst>
            <a:ext uri="{FF2B5EF4-FFF2-40B4-BE49-F238E27FC236}">
              <a16:creationId xmlns:a16="http://schemas.microsoft.com/office/drawing/2014/main" id="{10B18F68-2196-4360-AC32-845E38391C88}"/>
            </a:ext>
          </a:extLst>
        </xdr:cNvPr>
        <xdr:cNvSpPr/>
      </xdr:nvSpPr>
      <xdr:spPr>
        <a:xfrm>
          <a:off x="20383500" y="184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168021</xdr:rowOff>
    </xdr:from>
    <xdr:to>
      <xdr:col>111</xdr:col>
      <xdr:colOff>177800</xdr:colOff>
      <xdr:row>108</xdr:row>
      <xdr:rowOff>2287</xdr:rowOff>
    </xdr:to>
    <xdr:cxnSp macro="">
      <xdr:nvCxnSpPr>
        <xdr:cNvPr id="686" name="直線コネクタ 685">
          <a:extLst>
            <a:ext uri="{FF2B5EF4-FFF2-40B4-BE49-F238E27FC236}">
              <a16:creationId xmlns:a16="http://schemas.microsoft.com/office/drawing/2014/main" id="{95C1DD34-F9FD-44FE-87D9-5E0FFEEFC70C}"/>
            </a:ext>
          </a:extLst>
        </xdr:cNvPr>
        <xdr:cNvCxnSpPr/>
      </xdr:nvCxnSpPr>
      <xdr:spPr>
        <a:xfrm flipV="1">
          <a:off x="20434300" y="18513171"/>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687" name="n_1aveValue【公民館】&#10;一人当たり面積">
          <a:extLst>
            <a:ext uri="{FF2B5EF4-FFF2-40B4-BE49-F238E27FC236}">
              <a16:creationId xmlns:a16="http://schemas.microsoft.com/office/drawing/2014/main" id="{94ACBFF1-9305-4EE7-A6FB-9FE3450BCC7E}"/>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688" name="n_2aveValue【公民館】&#10;一人当たり面積">
          <a:extLst>
            <a:ext uri="{FF2B5EF4-FFF2-40B4-BE49-F238E27FC236}">
              <a16:creationId xmlns:a16="http://schemas.microsoft.com/office/drawing/2014/main" id="{7E219C68-76B5-440B-93C6-7FF2E2ACB5B0}"/>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689" name="n_3aveValue【公民館】&#10;一人当たり面積">
          <a:extLst>
            <a:ext uri="{FF2B5EF4-FFF2-40B4-BE49-F238E27FC236}">
              <a16:creationId xmlns:a16="http://schemas.microsoft.com/office/drawing/2014/main" id="{28DF9E50-3A55-48C8-95B5-4652A3DE973E}"/>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690" name="n_4aveValue【公民館】&#10;一人当たり面積">
          <a:extLst>
            <a:ext uri="{FF2B5EF4-FFF2-40B4-BE49-F238E27FC236}">
              <a16:creationId xmlns:a16="http://schemas.microsoft.com/office/drawing/2014/main" id="{3CDD5C29-7666-4746-9598-A41FB57C867D}"/>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38498</xdr:rowOff>
    </xdr:from>
    <xdr:ext cx="469744" cy="259045"/>
    <xdr:sp macro="" textlink="">
      <xdr:nvSpPr>
        <xdr:cNvPr id="691" name="n_1mainValue【公民館】&#10;一人当たり面積">
          <a:extLst>
            <a:ext uri="{FF2B5EF4-FFF2-40B4-BE49-F238E27FC236}">
              <a16:creationId xmlns:a16="http://schemas.microsoft.com/office/drawing/2014/main" id="{1E488A79-811B-48B6-93D7-F9A51451D555}"/>
            </a:ext>
          </a:extLst>
        </xdr:cNvPr>
        <xdr:cNvSpPr txBox="1"/>
      </xdr:nvSpPr>
      <xdr:spPr>
        <a:xfrm>
          <a:off x="21075727" y="1855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44214</xdr:rowOff>
    </xdr:from>
    <xdr:ext cx="469744" cy="259045"/>
    <xdr:sp macro="" textlink="">
      <xdr:nvSpPr>
        <xdr:cNvPr id="692" name="n_2mainValue【公民館】&#10;一人当たり面積">
          <a:extLst>
            <a:ext uri="{FF2B5EF4-FFF2-40B4-BE49-F238E27FC236}">
              <a16:creationId xmlns:a16="http://schemas.microsoft.com/office/drawing/2014/main" id="{8DE46F21-562F-457F-BC00-570A6A15C4DF}"/>
            </a:ext>
          </a:extLst>
        </xdr:cNvPr>
        <xdr:cNvSpPr txBox="1"/>
      </xdr:nvSpPr>
      <xdr:spPr>
        <a:xfrm>
          <a:off x="20199427" y="1856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3" name="正方形/長方形 692">
          <a:extLst>
            <a:ext uri="{FF2B5EF4-FFF2-40B4-BE49-F238E27FC236}">
              <a16:creationId xmlns:a16="http://schemas.microsoft.com/office/drawing/2014/main" id="{3C1A91E0-CEB2-4AC4-BE92-E419C047E9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4" name="正方形/長方形 693">
          <a:extLst>
            <a:ext uri="{FF2B5EF4-FFF2-40B4-BE49-F238E27FC236}">
              <a16:creationId xmlns:a16="http://schemas.microsoft.com/office/drawing/2014/main" id="{3548AAAF-F941-43FF-B153-91692F88741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5" name="テキスト ボックス 694">
          <a:extLst>
            <a:ext uri="{FF2B5EF4-FFF2-40B4-BE49-F238E27FC236}">
              <a16:creationId xmlns:a16="http://schemas.microsoft.com/office/drawing/2014/main" id="{BF1F71D9-30BB-4FE7-AD63-F00D4CDD82A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有形固定資産減価償却率の項目に</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ついては、多くの施設が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全国平均または県平均を上回っている。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特に「公民館」や「認定こども園・幼稚園・保育所」においては、県平均や全国平均を大幅に上回っており、建設から相当の年数が経過していることから老朽化が顕著である。「公民館」については多くの住民が利用する施設であり、「認定こども園・幼稚園・保育所」については子どもは減少しているものの現在も一定数の利用があることから、建て替えや改修等の検討が必要である。また、</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「公営</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住宅</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tx1"/>
              </a:solidFill>
              <a:effectLst/>
              <a:latin typeface="+mn-lt"/>
              <a:ea typeface="+mn-ea"/>
              <a:cs typeface="+mn-cs"/>
            </a:rPr>
            <a:t>有形</a:t>
          </a:r>
          <a:r>
            <a:rPr kumimoji="1" lang="ja-JP" altLang="ja-JP" sz="1100">
              <a:solidFill>
                <a:schemeClr val="dk1"/>
              </a:solidFill>
              <a:effectLst/>
              <a:latin typeface="+mn-lt"/>
              <a:ea typeface="+mn-ea"/>
              <a:cs typeface="+mn-cs"/>
            </a:rPr>
            <a:t>固定資産減価償却率</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県平均を上回っている</a:t>
          </a:r>
          <a:r>
            <a:rPr kumimoji="1" lang="ja-JP" altLang="en-US" sz="1100">
              <a:solidFill>
                <a:schemeClr val="dk1"/>
              </a:solidFill>
              <a:effectLst/>
              <a:latin typeface="+mn-lt"/>
              <a:ea typeface="+mn-ea"/>
              <a:cs typeface="+mn-cs"/>
            </a:rPr>
            <a:t>が、これは</a:t>
          </a:r>
          <a:r>
            <a:rPr kumimoji="1" lang="ja-JP" altLang="en-US" sz="1100">
              <a:solidFill>
                <a:schemeClr val="tx1"/>
              </a:solidFill>
              <a:effectLst/>
              <a:latin typeface="+mn-lt"/>
              <a:ea typeface="+mn-ea"/>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東峰村公営住宅等長寿命化計画（第</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期）</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に基づいて、耐用年数を過ぎている物件</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除却</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新たに</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住宅を建設している結果</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であることが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考えられる</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5BD6AE2-6933-476F-935C-D5812B1F72E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F77AB4-182B-4A98-BA54-97194397401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967562-E503-4085-B00E-D7AA9625AF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C1301F-2CBE-489C-8C1A-B7D71140ECD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福岡県東峰村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5EF340-2CE3-4D9F-AF0A-BD7E2B93EB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CA5481D-7EF4-4158-9EF6-E9D793B8AB9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85E9B7B-56F3-4AA6-A13F-4DCEEE0A6E7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E57B9E4-BAAE-4503-94E7-4C95CD19985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5E77AB-A8B4-438B-9560-D8E5BD76F11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D9463C-2762-4B07-A6D3-EB75570AA45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1,762
1,743
51.97
4,870,463
4,634,176
62,041
1,770,903
4,870,389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5A51AF-BC32-4961-A8E6-E6721E492A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5977996-9180-4168-9186-119746DD62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494707-5123-4881-8788-3E5A2F83D59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841A503-66A7-4410-953D-05C29609C4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220F41-EC7D-455B-A19E-D1FFB4EE425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7FAE94-459D-498C-B5CA-4BF469211B3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A27AFDA-5638-4CAC-AFD3-EBE57677C0C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4B442B-5588-457C-9382-13D01D6CB9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6D3D6E5-CAFA-43D3-B442-75AFA283081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D267138-F6A5-4C20-BE6E-98AA8DF40F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BEEB9F-2246-403C-8372-CF509F3546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771640-7239-4E20-88C8-DB7FDB71048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C93BA4-44BF-48DA-9AF6-CE7491A7946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69CD3A6-4760-423B-BBA6-9CCFBD4B3C4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70DF3F-F73B-49F5-89BB-F407907C87B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2502BF-DC8E-4C10-A671-7AF2599A8AE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8F021E-76DC-4D26-8685-D7F6EBA1F60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DE0408-B073-41E8-A738-59625D9222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709DF5D-5340-4215-B7EA-7D9CFE56C3C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B14D93F-C07E-4C27-BF6E-70BAEC4D979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5EBD2CF-B838-498C-ACE1-2CA0C55399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842E3E5-22C0-468D-BB94-4EF8C95633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997E26B-19BB-42DC-909A-04BDBE2DFB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69C45D-C7CD-482E-B900-1236036556E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B4ED334-F517-4E90-8BA6-9C645541015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C63183B-FFBB-4BDE-B237-1629A6EEA70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88A120-2211-4DEC-8C1F-D9597E7CAD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EA0F571-05D3-4D16-B37B-496C4C96B19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39EDDA3-59FC-405A-B8BB-38EC87BC0C2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469B3F6-05A1-4672-881E-FD938DFA62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C104A81-B037-4A5C-9DF5-5FD0886259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2C79DA1F-7340-4785-AF87-02B595E89FF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0D77F5E-5CD1-49AF-8507-3661522E76D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774325E-F51C-41F2-941E-EA0E31062F4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74CFDC7-02E5-4527-8065-B0877E96F82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B9FA694-B2D5-449D-A22E-69D09A0D623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73603651-121F-4B71-B94D-7A9EC2E5BE2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4A026ACA-8773-48E8-93F4-592EF8DA76F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960DAFC-FAF0-4C5E-88AA-24EF3661A5B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E64078B-C1D8-4717-AEAD-8BC9927A83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70F8DFC7-C6CA-49BC-99AC-ECB8944E1C6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B015090-014E-4445-8DFD-E3C70A48F7C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022A232-B7A5-43DF-8FB5-0FF869F786F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7079033-4D67-407D-9BDA-C14A838E0C1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95CD4A4-58FC-4E7D-8F6C-41F6EA2298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47FCD43-4D60-4589-9F3A-EED115A863E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3CAE894-78ED-4C7B-A28D-F903FF4B534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C2048215-0B7E-4D76-9B98-2FD5C333BD4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33773D65-1E09-4D36-BE22-36211428023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F3BB3257-618E-4620-B688-E45B388B095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47C69E0-7D51-4B71-AF0E-FD984AB9DB4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2462E4A-6290-4833-8497-A088977C9E1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ABB75FF4-E668-439D-B9F9-8B5948F3433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9909BEF-1694-4B18-9715-8AE887DF124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AD285E5-625E-4D7B-AF56-894619B2883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983293B2-DFF1-4C37-A50D-D5DCB825C9C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3F243C7-ABA0-48DC-B133-9CBECA69B59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129AEADF-B578-4067-AAB2-9EBCAAE9D1B4}"/>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0B91BE7F-D983-44F9-840D-8BDC2901CBA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4D4F903B-D9E6-44E0-A46E-96ACC01BA74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A064719D-550F-49DF-A7D5-26EADC494A2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ACA289FD-CBE3-4291-8C24-9B83DCB3C44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49D68649-9BEB-4AD9-9895-F416546B0404}"/>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45C270AD-4445-4BB5-A18F-673496BF2F64}"/>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D172E5CE-EB02-4D7B-AA1F-F443440ECB1A}"/>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097DFE92-0E83-431A-A6BD-C25361625878}"/>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06C4CC39-4A98-4945-B438-B5FFAAA994DA}"/>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83DB8162-859D-47C7-B654-CD8A7618307A}"/>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3C890266-67D7-4F49-B133-1CDB6855C973}"/>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F1D62541-87B9-46EF-BD13-BE5B01794A66}"/>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57A28B05-AE3B-4E46-98FB-E6A96BCFFD8C}"/>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E5EBDE53-0E0E-45FF-9758-FC9C1BBE14F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84DAF42-09E9-4EC8-A06E-9C1B96C56CC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911235F-639D-4D17-873D-3AA8C05F2DC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C7C4802-6D78-4175-B18A-A02D38E1787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00030EF-0FB9-4B8B-B244-DBBF174A720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123190</xdr:rowOff>
    </xdr:from>
    <xdr:to>
      <xdr:col>24</xdr:col>
      <xdr:colOff>114300</xdr:colOff>
      <xdr:row>62</xdr:row>
      <xdr:rowOff>53340</xdr:rowOff>
    </xdr:to>
    <xdr:sp macro="" textlink="">
      <xdr:nvSpPr>
        <xdr:cNvPr id="88" name="楕円 87">
          <a:extLst>
            <a:ext uri="{FF2B5EF4-FFF2-40B4-BE49-F238E27FC236}">
              <a16:creationId xmlns:a16="http://schemas.microsoft.com/office/drawing/2014/main" id="{FC333C5C-9C55-46D4-9443-90F30D145FB9}"/>
            </a:ext>
          </a:extLst>
        </xdr:cNvPr>
        <xdr:cNvSpPr/>
      </xdr:nvSpPr>
      <xdr:spPr>
        <a:xfrm>
          <a:off x="4584700" y="1058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101617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EEC68836-23D0-4542-93D5-4ACCBA92F90F}"/>
            </a:ext>
          </a:extLst>
        </xdr:cNvPr>
        <xdr:cNvSpPr txBox="1"/>
      </xdr:nvSpPr>
      <xdr:spPr>
        <a:xfrm>
          <a:off x="4673600" y="1056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90170</xdr:rowOff>
    </xdr:from>
    <xdr:to>
      <xdr:col>20</xdr:col>
      <xdr:colOff>38100</xdr:colOff>
      <xdr:row>62</xdr:row>
      <xdr:rowOff>20320</xdr:rowOff>
    </xdr:to>
    <xdr:sp macro="" textlink="">
      <xdr:nvSpPr>
        <xdr:cNvPr id="90" name="楕円 89">
          <a:extLst>
            <a:ext uri="{FF2B5EF4-FFF2-40B4-BE49-F238E27FC236}">
              <a16:creationId xmlns:a16="http://schemas.microsoft.com/office/drawing/2014/main" id="{659A3661-0B33-42AC-84EE-93D111F4BCFC}"/>
            </a:ext>
          </a:extLst>
        </xdr:cNvPr>
        <xdr:cNvSpPr/>
      </xdr:nvSpPr>
      <xdr:spPr>
        <a:xfrm>
          <a:off x="3746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140970</xdr:rowOff>
    </xdr:from>
    <xdr:to>
      <xdr:col>24</xdr:col>
      <xdr:colOff>63500</xdr:colOff>
      <xdr:row>62</xdr:row>
      <xdr:rowOff>2540</xdr:rowOff>
    </xdr:to>
    <xdr:cxnSp macro="">
      <xdr:nvCxnSpPr>
        <xdr:cNvPr id="91" name="直線コネクタ 90">
          <a:extLst>
            <a:ext uri="{FF2B5EF4-FFF2-40B4-BE49-F238E27FC236}">
              <a16:creationId xmlns:a16="http://schemas.microsoft.com/office/drawing/2014/main" id="{4FC3ABF0-E688-4A89-818C-EDD1C43A01E2}"/>
            </a:ext>
          </a:extLst>
        </xdr:cNvPr>
        <xdr:cNvCxnSpPr/>
      </xdr:nvCxnSpPr>
      <xdr:spPr>
        <a:xfrm>
          <a:off x="3797300" y="10599420"/>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62230</xdr:rowOff>
    </xdr:to>
    <xdr:sp macro="" textlink="">
      <xdr:nvSpPr>
        <xdr:cNvPr id="92" name="楕円 91">
          <a:extLst>
            <a:ext uri="{FF2B5EF4-FFF2-40B4-BE49-F238E27FC236}">
              <a16:creationId xmlns:a16="http://schemas.microsoft.com/office/drawing/2014/main" id="{63B95E67-0BCD-4985-BFE3-2BE5C0CA27B0}"/>
            </a:ext>
          </a:extLst>
        </xdr:cNvPr>
        <xdr:cNvSpPr/>
      </xdr:nvSpPr>
      <xdr:spPr>
        <a:xfrm>
          <a:off x="28575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140970</xdr:rowOff>
    </xdr:from>
    <xdr:to>
      <xdr:col>19</xdr:col>
      <xdr:colOff>177800</xdr:colOff>
      <xdr:row>62</xdr:row>
      <xdr:rowOff>11430</xdr:rowOff>
    </xdr:to>
    <xdr:cxnSp macro="">
      <xdr:nvCxnSpPr>
        <xdr:cNvPr id="93" name="直線コネクタ 92">
          <a:extLst>
            <a:ext uri="{FF2B5EF4-FFF2-40B4-BE49-F238E27FC236}">
              <a16:creationId xmlns:a16="http://schemas.microsoft.com/office/drawing/2014/main" id="{A1EFFCF7-DDDA-43FC-B9C3-0310D40CE294}"/>
            </a:ext>
          </a:extLst>
        </xdr:cNvPr>
        <xdr:cNvCxnSpPr/>
      </xdr:nvCxnSpPr>
      <xdr:spPr>
        <a:xfrm flipV="1">
          <a:off x="2908300" y="105994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4" name="n_1aveValue【体育館・プール】&#10;有形固定資産減価償却率">
          <a:extLst>
            <a:ext uri="{FF2B5EF4-FFF2-40B4-BE49-F238E27FC236}">
              <a16:creationId xmlns:a16="http://schemas.microsoft.com/office/drawing/2014/main" id="{17896FF2-F870-498F-A388-2F3F51338A53}"/>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5" name="n_2aveValue【体育館・プール】&#10;有形固定資産減価償却率">
          <a:extLst>
            <a:ext uri="{FF2B5EF4-FFF2-40B4-BE49-F238E27FC236}">
              <a16:creationId xmlns:a16="http://schemas.microsoft.com/office/drawing/2014/main" id="{1C392C38-B9E7-4A70-AF47-CD22F76B59B9}"/>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96" name="n_3aveValue【体育館・プール】&#10;有形固定資産減価償却率">
          <a:extLst>
            <a:ext uri="{FF2B5EF4-FFF2-40B4-BE49-F238E27FC236}">
              <a16:creationId xmlns:a16="http://schemas.microsoft.com/office/drawing/2014/main" id="{519509A5-DBB6-48EA-A0D9-3CB7F01B17D7}"/>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97" name="n_4aveValue【体育館・プール】&#10;有形固定資産減価償却率">
          <a:extLst>
            <a:ext uri="{FF2B5EF4-FFF2-40B4-BE49-F238E27FC236}">
              <a16:creationId xmlns:a16="http://schemas.microsoft.com/office/drawing/2014/main" id="{648FBC20-935B-4322-A9A4-E759A0ECDFCB}"/>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11447</xdr:rowOff>
    </xdr:from>
    <xdr:ext cx="405111" cy="259045"/>
    <xdr:sp macro="" textlink="">
      <xdr:nvSpPr>
        <xdr:cNvPr id="98" name="n_1mainValue【体育館・プール】&#10;有形固定資産減価償却率">
          <a:extLst>
            <a:ext uri="{FF2B5EF4-FFF2-40B4-BE49-F238E27FC236}">
              <a16:creationId xmlns:a16="http://schemas.microsoft.com/office/drawing/2014/main" id="{99893BEE-C41E-4A88-B2B3-FB9DE124B61E}"/>
            </a:ext>
          </a:extLst>
        </xdr:cNvPr>
        <xdr:cNvSpPr txBox="1"/>
      </xdr:nvSpPr>
      <xdr:spPr>
        <a:xfrm>
          <a:off x="35820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53357</xdr:rowOff>
    </xdr:from>
    <xdr:ext cx="405111" cy="259045"/>
    <xdr:sp macro="" textlink="">
      <xdr:nvSpPr>
        <xdr:cNvPr id="99" name="n_2mainValue【体育館・プール】&#10;有形固定資産減価償却率">
          <a:extLst>
            <a:ext uri="{FF2B5EF4-FFF2-40B4-BE49-F238E27FC236}">
              <a16:creationId xmlns:a16="http://schemas.microsoft.com/office/drawing/2014/main" id="{7C905962-931B-4A82-9943-E956A0DF03F1}"/>
            </a:ext>
          </a:extLst>
        </xdr:cNvPr>
        <xdr:cNvSpPr txBox="1"/>
      </xdr:nvSpPr>
      <xdr:spPr>
        <a:xfrm>
          <a:off x="270574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0" name="正方形/長方形 99">
          <a:extLst>
            <a:ext uri="{FF2B5EF4-FFF2-40B4-BE49-F238E27FC236}">
              <a16:creationId xmlns:a16="http://schemas.microsoft.com/office/drawing/2014/main" id="{AD499DA0-A91C-4888-BD17-0CE4B587077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1" name="正方形/長方形 100">
          <a:extLst>
            <a:ext uri="{FF2B5EF4-FFF2-40B4-BE49-F238E27FC236}">
              <a16:creationId xmlns:a16="http://schemas.microsoft.com/office/drawing/2014/main" id="{1FCD979E-C2F6-4827-A41B-A25235ED8A0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2" name="正方形/長方形 101">
          <a:extLst>
            <a:ext uri="{FF2B5EF4-FFF2-40B4-BE49-F238E27FC236}">
              <a16:creationId xmlns:a16="http://schemas.microsoft.com/office/drawing/2014/main" id="{9AA55297-310B-4D21-8FAD-26ABA15B8E4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3" name="正方形/長方形 102">
          <a:extLst>
            <a:ext uri="{FF2B5EF4-FFF2-40B4-BE49-F238E27FC236}">
              <a16:creationId xmlns:a16="http://schemas.microsoft.com/office/drawing/2014/main" id="{DEC3149F-1B97-412F-B81D-ED06C0540B9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4" name="正方形/長方形 103">
          <a:extLst>
            <a:ext uri="{FF2B5EF4-FFF2-40B4-BE49-F238E27FC236}">
              <a16:creationId xmlns:a16="http://schemas.microsoft.com/office/drawing/2014/main" id="{97BBABA6-6717-4E48-AF5F-FC11F17AF97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5" name="正方形/長方形 104">
          <a:extLst>
            <a:ext uri="{FF2B5EF4-FFF2-40B4-BE49-F238E27FC236}">
              <a16:creationId xmlns:a16="http://schemas.microsoft.com/office/drawing/2014/main" id="{E46373B9-4239-4FD0-94D8-5336CACE5AF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6" name="正方形/長方形 105">
          <a:extLst>
            <a:ext uri="{FF2B5EF4-FFF2-40B4-BE49-F238E27FC236}">
              <a16:creationId xmlns:a16="http://schemas.microsoft.com/office/drawing/2014/main" id="{C66E60CD-E77F-40F5-A333-D253A00AD85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7" name="正方形/長方形 106">
          <a:extLst>
            <a:ext uri="{FF2B5EF4-FFF2-40B4-BE49-F238E27FC236}">
              <a16:creationId xmlns:a16="http://schemas.microsoft.com/office/drawing/2014/main" id="{4C90D716-4558-43F6-ABAB-5FB4D31AD1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8" name="テキスト ボックス 107">
          <a:extLst>
            <a:ext uri="{FF2B5EF4-FFF2-40B4-BE49-F238E27FC236}">
              <a16:creationId xmlns:a16="http://schemas.microsoft.com/office/drawing/2014/main" id="{9223F0E6-0136-4C1C-8A84-16AB51F7312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9" name="直線コネクタ 108">
          <a:extLst>
            <a:ext uri="{FF2B5EF4-FFF2-40B4-BE49-F238E27FC236}">
              <a16:creationId xmlns:a16="http://schemas.microsoft.com/office/drawing/2014/main" id="{4B0935C8-D0D2-4C73-A900-356D428E798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0" name="直線コネクタ 109">
          <a:extLst>
            <a:ext uri="{FF2B5EF4-FFF2-40B4-BE49-F238E27FC236}">
              <a16:creationId xmlns:a16="http://schemas.microsoft.com/office/drawing/2014/main" id="{21D969B9-0C19-4263-A686-0541D01E3B7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1" name="テキスト ボックス 110">
          <a:extLst>
            <a:ext uri="{FF2B5EF4-FFF2-40B4-BE49-F238E27FC236}">
              <a16:creationId xmlns:a16="http://schemas.microsoft.com/office/drawing/2014/main" id="{1837F643-AB4E-4CF6-8C0C-4C0F5618CD7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2" name="直線コネクタ 111">
          <a:extLst>
            <a:ext uri="{FF2B5EF4-FFF2-40B4-BE49-F238E27FC236}">
              <a16:creationId xmlns:a16="http://schemas.microsoft.com/office/drawing/2014/main" id="{794F8340-1A75-4FFC-B878-10B9F468E49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3" name="テキスト ボックス 112">
          <a:extLst>
            <a:ext uri="{FF2B5EF4-FFF2-40B4-BE49-F238E27FC236}">
              <a16:creationId xmlns:a16="http://schemas.microsoft.com/office/drawing/2014/main" id="{4E6FA5E8-D271-4F29-9A5A-6B56DDDCAE3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4" name="直線コネクタ 113">
          <a:extLst>
            <a:ext uri="{FF2B5EF4-FFF2-40B4-BE49-F238E27FC236}">
              <a16:creationId xmlns:a16="http://schemas.microsoft.com/office/drawing/2014/main" id="{8974F5E6-6866-4199-8564-76132738A95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5" name="テキスト ボックス 114">
          <a:extLst>
            <a:ext uri="{FF2B5EF4-FFF2-40B4-BE49-F238E27FC236}">
              <a16:creationId xmlns:a16="http://schemas.microsoft.com/office/drawing/2014/main" id="{84C55A9D-87D2-401D-AA38-41C752DFEB1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6" name="直線コネクタ 115">
          <a:extLst>
            <a:ext uri="{FF2B5EF4-FFF2-40B4-BE49-F238E27FC236}">
              <a16:creationId xmlns:a16="http://schemas.microsoft.com/office/drawing/2014/main" id="{B7F00482-8563-4088-A007-796F1E99AB2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17" name="テキスト ボックス 116">
          <a:extLst>
            <a:ext uri="{FF2B5EF4-FFF2-40B4-BE49-F238E27FC236}">
              <a16:creationId xmlns:a16="http://schemas.microsoft.com/office/drawing/2014/main" id="{D59D08B5-6865-41F7-8FD0-0CD9D462AE3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18" name="直線コネクタ 117">
          <a:extLst>
            <a:ext uri="{FF2B5EF4-FFF2-40B4-BE49-F238E27FC236}">
              <a16:creationId xmlns:a16="http://schemas.microsoft.com/office/drawing/2014/main" id="{5FF245F0-0090-4C39-9B6C-8A3DCCE4425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19" name="テキスト ボックス 118">
          <a:extLst>
            <a:ext uri="{FF2B5EF4-FFF2-40B4-BE49-F238E27FC236}">
              <a16:creationId xmlns:a16="http://schemas.microsoft.com/office/drawing/2014/main" id="{DDF1A8DE-381D-4C50-940B-45B2C71396A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0" name="直線コネクタ 119">
          <a:extLst>
            <a:ext uri="{FF2B5EF4-FFF2-40B4-BE49-F238E27FC236}">
              <a16:creationId xmlns:a16="http://schemas.microsoft.com/office/drawing/2014/main" id="{C36ABCFD-3152-4435-85D4-70E17C444BA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1" name="テキスト ボックス 120">
          <a:extLst>
            <a:ext uri="{FF2B5EF4-FFF2-40B4-BE49-F238E27FC236}">
              <a16:creationId xmlns:a16="http://schemas.microsoft.com/office/drawing/2014/main" id="{34928A82-E36A-4E09-A231-E75897E91E9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2" name="【体育館・プール】&#10;一人当たり面積グラフ枠">
          <a:extLst>
            <a:ext uri="{FF2B5EF4-FFF2-40B4-BE49-F238E27FC236}">
              <a16:creationId xmlns:a16="http://schemas.microsoft.com/office/drawing/2014/main" id="{4003A308-F71B-45C8-8D03-F56BB588216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3" name="直線コネクタ 122">
          <a:extLst>
            <a:ext uri="{FF2B5EF4-FFF2-40B4-BE49-F238E27FC236}">
              <a16:creationId xmlns:a16="http://schemas.microsoft.com/office/drawing/2014/main" id="{BDE0782F-850E-471C-841B-FFBA756E72DE}"/>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24" name="【体育館・プール】&#10;一人当たり面積最小値テキスト">
          <a:extLst>
            <a:ext uri="{FF2B5EF4-FFF2-40B4-BE49-F238E27FC236}">
              <a16:creationId xmlns:a16="http://schemas.microsoft.com/office/drawing/2014/main" id="{21B4EE9E-2F1A-40A5-AF51-92B4C41B15D2}"/>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25" name="直線コネクタ 124">
          <a:extLst>
            <a:ext uri="{FF2B5EF4-FFF2-40B4-BE49-F238E27FC236}">
              <a16:creationId xmlns:a16="http://schemas.microsoft.com/office/drawing/2014/main" id="{F9FF0F7E-7C0F-4490-B6D9-931F77ABDC17}"/>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26" name="【体育館・プール】&#10;一人当たり面積最大値テキスト">
          <a:extLst>
            <a:ext uri="{FF2B5EF4-FFF2-40B4-BE49-F238E27FC236}">
              <a16:creationId xmlns:a16="http://schemas.microsoft.com/office/drawing/2014/main" id="{2216D7C8-C04C-459B-B892-65F03A579E9C}"/>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27" name="直線コネクタ 126">
          <a:extLst>
            <a:ext uri="{FF2B5EF4-FFF2-40B4-BE49-F238E27FC236}">
              <a16:creationId xmlns:a16="http://schemas.microsoft.com/office/drawing/2014/main" id="{75E1755C-0DFA-4DA1-B4E1-1972DC8E19A9}"/>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28" name="【体育館・プール】&#10;一人当たり面積平均値テキスト">
          <a:extLst>
            <a:ext uri="{FF2B5EF4-FFF2-40B4-BE49-F238E27FC236}">
              <a16:creationId xmlns:a16="http://schemas.microsoft.com/office/drawing/2014/main" id="{42A01970-0585-4961-AB45-6B83F3497027}"/>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29" name="フローチャート: 判断 128">
          <a:extLst>
            <a:ext uri="{FF2B5EF4-FFF2-40B4-BE49-F238E27FC236}">
              <a16:creationId xmlns:a16="http://schemas.microsoft.com/office/drawing/2014/main" id="{764429EF-319B-4544-97D1-20630E3643CC}"/>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0" name="フローチャート: 判断 129">
          <a:extLst>
            <a:ext uri="{FF2B5EF4-FFF2-40B4-BE49-F238E27FC236}">
              <a16:creationId xmlns:a16="http://schemas.microsoft.com/office/drawing/2014/main" id="{DDDEA169-8F2E-410E-81D9-3A2C0391AB5B}"/>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1" name="フローチャート: 判断 130">
          <a:extLst>
            <a:ext uri="{FF2B5EF4-FFF2-40B4-BE49-F238E27FC236}">
              <a16:creationId xmlns:a16="http://schemas.microsoft.com/office/drawing/2014/main" id="{79CD77C4-A26F-460C-B29F-EB1FDC14FF66}"/>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2" name="フローチャート: 判断 131">
          <a:extLst>
            <a:ext uri="{FF2B5EF4-FFF2-40B4-BE49-F238E27FC236}">
              <a16:creationId xmlns:a16="http://schemas.microsoft.com/office/drawing/2014/main" id="{D3F955FC-35DE-42C9-9722-67A2391FA36E}"/>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3" name="フローチャート: 判断 132">
          <a:extLst>
            <a:ext uri="{FF2B5EF4-FFF2-40B4-BE49-F238E27FC236}">
              <a16:creationId xmlns:a16="http://schemas.microsoft.com/office/drawing/2014/main" id="{DD3CC369-B5D9-4348-B121-31B9735BFFFE}"/>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5F0FF404-3F34-4E64-B72F-2DB0CE62CA6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178B2E52-E20D-4EEA-8D89-5FFAD51AF88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160AC174-CE1B-44CF-B669-9490AA7B718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10D14EFB-C745-4A17-934B-A1F7097B1FC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AC315AB9-8AC9-43B5-B1E6-262599DC336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157226</xdr:rowOff>
    </xdr:from>
    <xdr:to>
      <xdr:col>55</xdr:col>
      <xdr:colOff>50800</xdr:colOff>
      <xdr:row>62</xdr:row>
      <xdr:rowOff>87376</xdr:rowOff>
    </xdr:to>
    <xdr:sp macro="" textlink="">
      <xdr:nvSpPr>
        <xdr:cNvPr id="139" name="楕円 138">
          <a:extLst>
            <a:ext uri="{FF2B5EF4-FFF2-40B4-BE49-F238E27FC236}">
              <a16:creationId xmlns:a16="http://schemas.microsoft.com/office/drawing/2014/main" id="{41EA4E3C-675C-4E68-8EDE-A4B50F648F33}"/>
            </a:ext>
          </a:extLst>
        </xdr:cNvPr>
        <xdr:cNvSpPr/>
      </xdr:nvSpPr>
      <xdr:spPr>
        <a:xfrm>
          <a:off x="104267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135653</xdr:rowOff>
    </xdr:from>
    <xdr:ext cx="469744" cy="259045"/>
    <xdr:sp macro="" textlink="">
      <xdr:nvSpPr>
        <xdr:cNvPr id="140" name="【体育館・プール】&#10;一人当たり面積該当値テキスト">
          <a:extLst>
            <a:ext uri="{FF2B5EF4-FFF2-40B4-BE49-F238E27FC236}">
              <a16:creationId xmlns:a16="http://schemas.microsoft.com/office/drawing/2014/main" id="{4DDC21CC-ECE5-4DB6-96BE-878312B4A728}"/>
            </a:ext>
          </a:extLst>
        </xdr:cNvPr>
        <xdr:cNvSpPr txBox="1"/>
      </xdr:nvSpPr>
      <xdr:spPr>
        <a:xfrm>
          <a:off x="10515600"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2159</xdr:rowOff>
    </xdr:from>
    <xdr:to>
      <xdr:col>50</xdr:col>
      <xdr:colOff>165100</xdr:colOff>
      <xdr:row>62</xdr:row>
      <xdr:rowOff>103759</xdr:rowOff>
    </xdr:to>
    <xdr:sp macro="" textlink="">
      <xdr:nvSpPr>
        <xdr:cNvPr id="141" name="楕円 140">
          <a:extLst>
            <a:ext uri="{FF2B5EF4-FFF2-40B4-BE49-F238E27FC236}">
              <a16:creationId xmlns:a16="http://schemas.microsoft.com/office/drawing/2014/main" id="{0A806FE5-DAEC-483A-8D55-3282FAFBF596}"/>
            </a:ext>
          </a:extLst>
        </xdr:cNvPr>
        <xdr:cNvSpPr/>
      </xdr:nvSpPr>
      <xdr:spPr>
        <a:xfrm>
          <a:off x="9588500" y="1063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36576</xdr:rowOff>
    </xdr:from>
    <xdr:to>
      <xdr:col>55</xdr:col>
      <xdr:colOff>0</xdr:colOff>
      <xdr:row>62</xdr:row>
      <xdr:rowOff>52959</xdr:rowOff>
    </xdr:to>
    <xdr:cxnSp macro="">
      <xdr:nvCxnSpPr>
        <xdr:cNvPr id="142" name="直線コネクタ 141">
          <a:extLst>
            <a:ext uri="{FF2B5EF4-FFF2-40B4-BE49-F238E27FC236}">
              <a16:creationId xmlns:a16="http://schemas.microsoft.com/office/drawing/2014/main" id="{D84D082E-34E4-4E4D-8766-975F7AA464C0}"/>
            </a:ext>
          </a:extLst>
        </xdr:cNvPr>
        <xdr:cNvCxnSpPr/>
      </xdr:nvCxnSpPr>
      <xdr:spPr>
        <a:xfrm flipV="1">
          <a:off x="9639300" y="10666476"/>
          <a:ext cx="8382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15875</xdr:rowOff>
    </xdr:from>
    <xdr:to>
      <xdr:col>46</xdr:col>
      <xdr:colOff>38100</xdr:colOff>
      <xdr:row>62</xdr:row>
      <xdr:rowOff>117475</xdr:rowOff>
    </xdr:to>
    <xdr:sp macro="" textlink="">
      <xdr:nvSpPr>
        <xdr:cNvPr id="143" name="楕円 142">
          <a:extLst>
            <a:ext uri="{FF2B5EF4-FFF2-40B4-BE49-F238E27FC236}">
              <a16:creationId xmlns:a16="http://schemas.microsoft.com/office/drawing/2014/main" id="{21E3AE2A-F0C4-49CA-85EE-C7F2665BF3B9}"/>
            </a:ext>
          </a:extLst>
        </xdr:cNvPr>
        <xdr:cNvSpPr/>
      </xdr:nvSpPr>
      <xdr:spPr>
        <a:xfrm>
          <a:off x="8699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52959</xdr:rowOff>
    </xdr:from>
    <xdr:to>
      <xdr:col>50</xdr:col>
      <xdr:colOff>114300</xdr:colOff>
      <xdr:row>62</xdr:row>
      <xdr:rowOff>66675</xdr:rowOff>
    </xdr:to>
    <xdr:cxnSp macro="">
      <xdr:nvCxnSpPr>
        <xdr:cNvPr id="144" name="直線コネクタ 143">
          <a:extLst>
            <a:ext uri="{FF2B5EF4-FFF2-40B4-BE49-F238E27FC236}">
              <a16:creationId xmlns:a16="http://schemas.microsoft.com/office/drawing/2014/main" id="{9B4430E5-298A-4709-882F-655D83029390}"/>
            </a:ext>
          </a:extLst>
        </xdr:cNvPr>
        <xdr:cNvCxnSpPr/>
      </xdr:nvCxnSpPr>
      <xdr:spPr>
        <a:xfrm flipV="1">
          <a:off x="8750300" y="10682859"/>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45" name="n_1aveValue【体育館・プール】&#10;一人当たり面積">
          <a:extLst>
            <a:ext uri="{FF2B5EF4-FFF2-40B4-BE49-F238E27FC236}">
              <a16:creationId xmlns:a16="http://schemas.microsoft.com/office/drawing/2014/main" id="{EA4140AA-9B2E-47B7-8C7F-396AC12E290E}"/>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46" name="n_2aveValue【体育館・プール】&#10;一人当たり面積">
          <a:extLst>
            <a:ext uri="{FF2B5EF4-FFF2-40B4-BE49-F238E27FC236}">
              <a16:creationId xmlns:a16="http://schemas.microsoft.com/office/drawing/2014/main" id="{B48EC45E-49AD-4645-BE2D-D0579A3E10A7}"/>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47" name="n_3aveValue【体育館・プール】&#10;一人当たり面積">
          <a:extLst>
            <a:ext uri="{FF2B5EF4-FFF2-40B4-BE49-F238E27FC236}">
              <a16:creationId xmlns:a16="http://schemas.microsoft.com/office/drawing/2014/main" id="{A3FB31D9-17C8-492B-83D8-AEA10345B356}"/>
            </a:ext>
          </a:extLst>
        </xdr:cNvPr>
        <xdr:cNvSpPr txBox="1"/>
      </xdr:nvSpPr>
      <xdr:spPr>
        <a:xfrm>
          <a:off x="76264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104665</xdr:rowOff>
    </xdr:from>
    <xdr:ext cx="469744" cy="259045"/>
    <xdr:sp macro="" textlink="">
      <xdr:nvSpPr>
        <xdr:cNvPr id="148" name="n_4aveValue【体育館・プール】&#10;一人当たり面積">
          <a:extLst>
            <a:ext uri="{FF2B5EF4-FFF2-40B4-BE49-F238E27FC236}">
              <a16:creationId xmlns:a16="http://schemas.microsoft.com/office/drawing/2014/main" id="{1538804D-F26F-4C61-870D-3E3BC5DD8002}"/>
            </a:ext>
          </a:extLst>
        </xdr:cNvPr>
        <xdr:cNvSpPr txBox="1"/>
      </xdr:nvSpPr>
      <xdr:spPr>
        <a:xfrm>
          <a:off x="6737427" y="1039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94886</xdr:rowOff>
    </xdr:from>
    <xdr:ext cx="469744" cy="259045"/>
    <xdr:sp macro="" textlink="">
      <xdr:nvSpPr>
        <xdr:cNvPr id="149" name="n_1mainValue【体育館・プール】&#10;一人当たり面積">
          <a:extLst>
            <a:ext uri="{FF2B5EF4-FFF2-40B4-BE49-F238E27FC236}">
              <a16:creationId xmlns:a16="http://schemas.microsoft.com/office/drawing/2014/main" id="{DA673D3E-1BD9-4C56-BED7-3751DA17015F}"/>
            </a:ext>
          </a:extLst>
        </xdr:cNvPr>
        <xdr:cNvSpPr txBox="1"/>
      </xdr:nvSpPr>
      <xdr:spPr>
        <a:xfrm>
          <a:off x="9391727" y="1072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108602</xdr:rowOff>
    </xdr:from>
    <xdr:ext cx="469744" cy="259045"/>
    <xdr:sp macro="" textlink="">
      <xdr:nvSpPr>
        <xdr:cNvPr id="150" name="n_2mainValue【体育館・プール】&#10;一人当たり面積">
          <a:extLst>
            <a:ext uri="{FF2B5EF4-FFF2-40B4-BE49-F238E27FC236}">
              <a16:creationId xmlns:a16="http://schemas.microsoft.com/office/drawing/2014/main" id="{FF75485F-AEE2-41ED-B7B2-FADAB542CA07}"/>
            </a:ext>
          </a:extLst>
        </xdr:cNvPr>
        <xdr:cNvSpPr txBox="1"/>
      </xdr:nvSpPr>
      <xdr:spPr>
        <a:xfrm>
          <a:off x="8515427" y="1073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1" name="正方形/長方形 150">
          <a:extLst>
            <a:ext uri="{FF2B5EF4-FFF2-40B4-BE49-F238E27FC236}">
              <a16:creationId xmlns:a16="http://schemas.microsoft.com/office/drawing/2014/main" id="{5583BD0C-58CD-4516-BFE2-BB40E999789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2" name="正方形/長方形 151">
          <a:extLst>
            <a:ext uri="{FF2B5EF4-FFF2-40B4-BE49-F238E27FC236}">
              <a16:creationId xmlns:a16="http://schemas.microsoft.com/office/drawing/2014/main" id="{32CCCD8F-FE14-42AD-87E6-318E1AE66DC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3" name="正方形/長方形 152">
          <a:extLst>
            <a:ext uri="{FF2B5EF4-FFF2-40B4-BE49-F238E27FC236}">
              <a16:creationId xmlns:a16="http://schemas.microsoft.com/office/drawing/2014/main" id="{D13A46C2-88C6-486D-AE34-C47FEF5385A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4" name="正方形/長方形 153">
          <a:extLst>
            <a:ext uri="{FF2B5EF4-FFF2-40B4-BE49-F238E27FC236}">
              <a16:creationId xmlns:a16="http://schemas.microsoft.com/office/drawing/2014/main" id="{E3DC7473-6579-4376-A3B1-7F0E36F54BE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5" name="正方形/長方形 154">
          <a:extLst>
            <a:ext uri="{FF2B5EF4-FFF2-40B4-BE49-F238E27FC236}">
              <a16:creationId xmlns:a16="http://schemas.microsoft.com/office/drawing/2014/main" id="{7F0E2CB4-6108-49E3-BE6E-E490A968CC0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6" name="正方形/長方形 155">
          <a:extLst>
            <a:ext uri="{FF2B5EF4-FFF2-40B4-BE49-F238E27FC236}">
              <a16:creationId xmlns:a16="http://schemas.microsoft.com/office/drawing/2014/main" id="{95A75949-073A-4747-9286-E0FB452111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7" name="正方形/長方形 156">
          <a:extLst>
            <a:ext uri="{FF2B5EF4-FFF2-40B4-BE49-F238E27FC236}">
              <a16:creationId xmlns:a16="http://schemas.microsoft.com/office/drawing/2014/main" id="{18DDDF6F-F553-46F3-8650-71E254FB6F9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8" name="正方形/長方形 157">
          <a:extLst>
            <a:ext uri="{FF2B5EF4-FFF2-40B4-BE49-F238E27FC236}">
              <a16:creationId xmlns:a16="http://schemas.microsoft.com/office/drawing/2014/main" id="{7CDC7584-6517-4FBE-84BD-DEB0D4C3703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9" name="正方形/長方形 158">
          <a:extLst>
            <a:ext uri="{FF2B5EF4-FFF2-40B4-BE49-F238E27FC236}">
              <a16:creationId xmlns:a16="http://schemas.microsoft.com/office/drawing/2014/main" id="{65DD4A31-D334-4E2E-AE9B-3BA3B3492B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0" name="正方形/長方形 159">
          <a:extLst>
            <a:ext uri="{FF2B5EF4-FFF2-40B4-BE49-F238E27FC236}">
              <a16:creationId xmlns:a16="http://schemas.microsoft.com/office/drawing/2014/main" id="{205E8DF6-05CC-4924-8094-C15DE08B9CE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1" name="正方形/長方形 160">
          <a:extLst>
            <a:ext uri="{FF2B5EF4-FFF2-40B4-BE49-F238E27FC236}">
              <a16:creationId xmlns:a16="http://schemas.microsoft.com/office/drawing/2014/main" id="{FF669FA2-46C8-4DFA-BE18-4B57D8B819A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2" name="正方形/長方形 161">
          <a:extLst>
            <a:ext uri="{FF2B5EF4-FFF2-40B4-BE49-F238E27FC236}">
              <a16:creationId xmlns:a16="http://schemas.microsoft.com/office/drawing/2014/main" id="{78822385-CFDA-4C38-88EB-C31ECFE2B31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3" name="正方形/長方形 162">
          <a:extLst>
            <a:ext uri="{FF2B5EF4-FFF2-40B4-BE49-F238E27FC236}">
              <a16:creationId xmlns:a16="http://schemas.microsoft.com/office/drawing/2014/main" id="{4FD8A48E-330C-4E0A-B37E-CB2DD332955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4" name="正方形/長方形 163">
          <a:extLst>
            <a:ext uri="{FF2B5EF4-FFF2-40B4-BE49-F238E27FC236}">
              <a16:creationId xmlns:a16="http://schemas.microsoft.com/office/drawing/2014/main" id="{7338CD42-8743-4B81-9512-EC00A4C0D24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5" name="正方形/長方形 164">
          <a:extLst>
            <a:ext uri="{FF2B5EF4-FFF2-40B4-BE49-F238E27FC236}">
              <a16:creationId xmlns:a16="http://schemas.microsoft.com/office/drawing/2014/main" id="{38BA6750-F69A-4305-97AE-E59D762B830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66" name="正方形/長方形 165">
          <a:extLst>
            <a:ext uri="{FF2B5EF4-FFF2-40B4-BE49-F238E27FC236}">
              <a16:creationId xmlns:a16="http://schemas.microsoft.com/office/drawing/2014/main" id="{B1BC6C18-2CBE-4CE5-9BD7-17509A6DECF4}"/>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67" name="正方形/長方形 166">
          <a:extLst>
            <a:ext uri="{FF2B5EF4-FFF2-40B4-BE49-F238E27FC236}">
              <a16:creationId xmlns:a16="http://schemas.microsoft.com/office/drawing/2014/main" id="{7C2EBD4A-76DC-431D-A15B-5357F3D9103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8" name="正方形/長方形 167">
          <a:extLst>
            <a:ext uri="{FF2B5EF4-FFF2-40B4-BE49-F238E27FC236}">
              <a16:creationId xmlns:a16="http://schemas.microsoft.com/office/drawing/2014/main" id="{45F7B4AD-7F18-4952-9236-28D9C38421F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9" name="正方形/長方形 168">
          <a:extLst>
            <a:ext uri="{FF2B5EF4-FFF2-40B4-BE49-F238E27FC236}">
              <a16:creationId xmlns:a16="http://schemas.microsoft.com/office/drawing/2014/main" id="{FA757E84-5E68-44C7-86E6-A2F7B8F03C4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0" name="正方形/長方形 169">
          <a:extLst>
            <a:ext uri="{FF2B5EF4-FFF2-40B4-BE49-F238E27FC236}">
              <a16:creationId xmlns:a16="http://schemas.microsoft.com/office/drawing/2014/main" id="{7EF723E6-DCE5-4ECC-85BA-E4233C43A36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1" name="正方形/長方形 170">
          <a:extLst>
            <a:ext uri="{FF2B5EF4-FFF2-40B4-BE49-F238E27FC236}">
              <a16:creationId xmlns:a16="http://schemas.microsoft.com/office/drawing/2014/main" id="{62A915F5-4604-4736-98E1-9B05B1C52DC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2" name="正方形/長方形 171">
          <a:extLst>
            <a:ext uri="{FF2B5EF4-FFF2-40B4-BE49-F238E27FC236}">
              <a16:creationId xmlns:a16="http://schemas.microsoft.com/office/drawing/2014/main" id="{06D889F6-29F1-4BED-9988-DFC4A4D6FE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3" name="正方形/長方形 172">
          <a:extLst>
            <a:ext uri="{FF2B5EF4-FFF2-40B4-BE49-F238E27FC236}">
              <a16:creationId xmlns:a16="http://schemas.microsoft.com/office/drawing/2014/main" id="{03BF433B-74F1-4B10-93DA-44F942F186E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4" name="正方形/長方形 173">
          <a:extLst>
            <a:ext uri="{FF2B5EF4-FFF2-40B4-BE49-F238E27FC236}">
              <a16:creationId xmlns:a16="http://schemas.microsoft.com/office/drawing/2014/main" id="{5CC3FC31-A638-4705-8DD6-50CF7EF68BB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75" name="正方形/長方形 174">
          <a:extLst>
            <a:ext uri="{FF2B5EF4-FFF2-40B4-BE49-F238E27FC236}">
              <a16:creationId xmlns:a16="http://schemas.microsoft.com/office/drawing/2014/main" id="{D8370B14-5E55-46F7-98DC-C12A8916B4D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76" name="正方形/長方形 175">
          <a:extLst>
            <a:ext uri="{FF2B5EF4-FFF2-40B4-BE49-F238E27FC236}">
              <a16:creationId xmlns:a16="http://schemas.microsoft.com/office/drawing/2014/main" id="{4232BBFA-6B64-48C8-971B-E4D1618562B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77" name="正方形/長方形 176">
          <a:extLst>
            <a:ext uri="{FF2B5EF4-FFF2-40B4-BE49-F238E27FC236}">
              <a16:creationId xmlns:a16="http://schemas.microsoft.com/office/drawing/2014/main" id="{16A97390-E167-49A0-B58D-7477420BEB2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8" name="正方形/長方形 177">
          <a:extLst>
            <a:ext uri="{FF2B5EF4-FFF2-40B4-BE49-F238E27FC236}">
              <a16:creationId xmlns:a16="http://schemas.microsoft.com/office/drawing/2014/main" id="{4DFB44F1-5185-4162-8A5B-22C320477BB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79" name="正方形/長方形 178">
          <a:extLst>
            <a:ext uri="{FF2B5EF4-FFF2-40B4-BE49-F238E27FC236}">
              <a16:creationId xmlns:a16="http://schemas.microsoft.com/office/drawing/2014/main" id="{1FA75B5E-B1A5-48A3-92E3-F6C598E7DAD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80" name="正方形/長方形 179">
          <a:extLst>
            <a:ext uri="{FF2B5EF4-FFF2-40B4-BE49-F238E27FC236}">
              <a16:creationId xmlns:a16="http://schemas.microsoft.com/office/drawing/2014/main" id="{29A93B02-DCAB-4CA6-A1B7-81A0CEE22A5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81" name="正方形/長方形 180">
          <a:extLst>
            <a:ext uri="{FF2B5EF4-FFF2-40B4-BE49-F238E27FC236}">
              <a16:creationId xmlns:a16="http://schemas.microsoft.com/office/drawing/2014/main" id="{B7B610BF-8961-4331-BFD6-9C3AD9A9020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82" name="正方形/長方形 181">
          <a:extLst>
            <a:ext uri="{FF2B5EF4-FFF2-40B4-BE49-F238E27FC236}">
              <a16:creationId xmlns:a16="http://schemas.microsoft.com/office/drawing/2014/main" id="{3E7ED698-75B6-4B2F-8229-4536DFD5460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83" name="正方形/長方形 182">
          <a:extLst>
            <a:ext uri="{FF2B5EF4-FFF2-40B4-BE49-F238E27FC236}">
              <a16:creationId xmlns:a16="http://schemas.microsoft.com/office/drawing/2014/main" id="{9B83F515-E907-4460-B3A0-FD43C23C21C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84" name="正方形/長方形 183">
          <a:extLst>
            <a:ext uri="{FF2B5EF4-FFF2-40B4-BE49-F238E27FC236}">
              <a16:creationId xmlns:a16="http://schemas.microsoft.com/office/drawing/2014/main" id="{8AEA8080-9E3B-483D-A965-E34C96FD8D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85" name="正方形/長方形 184">
          <a:extLst>
            <a:ext uri="{FF2B5EF4-FFF2-40B4-BE49-F238E27FC236}">
              <a16:creationId xmlns:a16="http://schemas.microsoft.com/office/drawing/2014/main" id="{227ED339-B263-4507-B728-3B0CDC98A0B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86" name="正方形/長方形 185">
          <a:extLst>
            <a:ext uri="{FF2B5EF4-FFF2-40B4-BE49-F238E27FC236}">
              <a16:creationId xmlns:a16="http://schemas.microsoft.com/office/drawing/2014/main" id="{6F1901E8-F90C-4CB2-B220-55FE8B7AF62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87" name="正方形/長方形 186">
          <a:extLst>
            <a:ext uri="{FF2B5EF4-FFF2-40B4-BE49-F238E27FC236}">
              <a16:creationId xmlns:a16="http://schemas.microsoft.com/office/drawing/2014/main" id="{22CA8C83-CD39-4D09-A4ED-70447733B4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88" name="正方形/長方形 187">
          <a:extLst>
            <a:ext uri="{FF2B5EF4-FFF2-40B4-BE49-F238E27FC236}">
              <a16:creationId xmlns:a16="http://schemas.microsoft.com/office/drawing/2014/main" id="{39B3D02E-55E8-4AFA-93F3-CD2A6206210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89" name="正方形/長方形 188">
          <a:extLst>
            <a:ext uri="{FF2B5EF4-FFF2-40B4-BE49-F238E27FC236}">
              <a16:creationId xmlns:a16="http://schemas.microsoft.com/office/drawing/2014/main" id="{45325B9B-847B-417E-9E14-1C09930DA1D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90" name="正方形/長方形 189">
          <a:extLst>
            <a:ext uri="{FF2B5EF4-FFF2-40B4-BE49-F238E27FC236}">
              <a16:creationId xmlns:a16="http://schemas.microsoft.com/office/drawing/2014/main" id="{B9F3EBF7-BD92-4B4F-8001-574808D5753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91" name="正方形/長方形 190">
          <a:extLst>
            <a:ext uri="{FF2B5EF4-FFF2-40B4-BE49-F238E27FC236}">
              <a16:creationId xmlns:a16="http://schemas.microsoft.com/office/drawing/2014/main" id="{86E9DCC7-57CD-4FA9-8D66-4CD190FFC63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92" name="正方形/長方形 191">
          <a:extLst>
            <a:ext uri="{FF2B5EF4-FFF2-40B4-BE49-F238E27FC236}">
              <a16:creationId xmlns:a16="http://schemas.microsoft.com/office/drawing/2014/main" id="{A18AA309-AA26-49AA-BA9B-A5109D10EF6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93" name="正方形/長方形 192">
          <a:extLst>
            <a:ext uri="{FF2B5EF4-FFF2-40B4-BE49-F238E27FC236}">
              <a16:creationId xmlns:a16="http://schemas.microsoft.com/office/drawing/2014/main" id="{EAC21528-3941-47DF-8B1B-5B260229DC0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94" name="正方形/長方形 193">
          <a:extLst>
            <a:ext uri="{FF2B5EF4-FFF2-40B4-BE49-F238E27FC236}">
              <a16:creationId xmlns:a16="http://schemas.microsoft.com/office/drawing/2014/main" id="{638BA94A-186F-4861-8396-5F408D3BFD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95" name="正方形/長方形 194">
          <a:extLst>
            <a:ext uri="{FF2B5EF4-FFF2-40B4-BE49-F238E27FC236}">
              <a16:creationId xmlns:a16="http://schemas.microsoft.com/office/drawing/2014/main" id="{F2EEE41A-593C-4D96-8F78-D966C095BE6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96" name="正方形/長方形 195">
          <a:extLst>
            <a:ext uri="{FF2B5EF4-FFF2-40B4-BE49-F238E27FC236}">
              <a16:creationId xmlns:a16="http://schemas.microsoft.com/office/drawing/2014/main" id="{D3A7DCDF-2294-4CBA-A389-51E5ED3C166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97" name="正方形/長方形 196">
          <a:extLst>
            <a:ext uri="{FF2B5EF4-FFF2-40B4-BE49-F238E27FC236}">
              <a16:creationId xmlns:a16="http://schemas.microsoft.com/office/drawing/2014/main" id="{B26FD8E5-32B3-467F-91AE-41AEDED6EAB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98" name="正方形/長方形 197">
          <a:extLst>
            <a:ext uri="{FF2B5EF4-FFF2-40B4-BE49-F238E27FC236}">
              <a16:creationId xmlns:a16="http://schemas.microsoft.com/office/drawing/2014/main" id="{5A355EDC-63F8-4174-AF3E-5A11DFBC26B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99" name="正方形/長方形 198">
          <a:extLst>
            <a:ext uri="{FF2B5EF4-FFF2-40B4-BE49-F238E27FC236}">
              <a16:creationId xmlns:a16="http://schemas.microsoft.com/office/drawing/2014/main" id="{22257AC4-ED31-4F83-94DA-ABD958B20F1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00" name="正方形/長方形 199">
          <a:extLst>
            <a:ext uri="{FF2B5EF4-FFF2-40B4-BE49-F238E27FC236}">
              <a16:creationId xmlns:a16="http://schemas.microsoft.com/office/drawing/2014/main" id="{70AD355F-688D-4534-8F6D-3C80C645870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01" name="正方形/長方形 200">
          <a:extLst>
            <a:ext uri="{FF2B5EF4-FFF2-40B4-BE49-F238E27FC236}">
              <a16:creationId xmlns:a16="http://schemas.microsoft.com/office/drawing/2014/main" id="{64CF2C0D-8639-4566-9FD6-92DE48A9F9E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02" name="正方形/長方形 201">
          <a:extLst>
            <a:ext uri="{FF2B5EF4-FFF2-40B4-BE49-F238E27FC236}">
              <a16:creationId xmlns:a16="http://schemas.microsoft.com/office/drawing/2014/main" id="{BE01A91F-7AEE-4F26-B258-AA54A304FB9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03" name="正方形/長方形 202">
          <a:extLst>
            <a:ext uri="{FF2B5EF4-FFF2-40B4-BE49-F238E27FC236}">
              <a16:creationId xmlns:a16="http://schemas.microsoft.com/office/drawing/2014/main" id="{9C172941-1892-422E-A3C9-EC8D2D79D6D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04" name="正方形/長方形 203">
          <a:extLst>
            <a:ext uri="{FF2B5EF4-FFF2-40B4-BE49-F238E27FC236}">
              <a16:creationId xmlns:a16="http://schemas.microsoft.com/office/drawing/2014/main" id="{034FF820-FE85-48AB-9E25-74C2BAB0CA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05" name="正方形/長方形 204">
          <a:extLst>
            <a:ext uri="{FF2B5EF4-FFF2-40B4-BE49-F238E27FC236}">
              <a16:creationId xmlns:a16="http://schemas.microsoft.com/office/drawing/2014/main" id="{3CA6833C-2C44-45FC-935B-0B2117CC2BF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06" name="正方形/長方形 205">
          <a:extLst>
            <a:ext uri="{FF2B5EF4-FFF2-40B4-BE49-F238E27FC236}">
              <a16:creationId xmlns:a16="http://schemas.microsoft.com/office/drawing/2014/main" id="{BC1330E8-573F-409B-82C4-2962B297B67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07" name="テキスト ボックス 206">
          <a:extLst>
            <a:ext uri="{FF2B5EF4-FFF2-40B4-BE49-F238E27FC236}">
              <a16:creationId xmlns:a16="http://schemas.microsoft.com/office/drawing/2014/main" id="{7096B5D5-6C41-4666-BDEA-7C7A597EE35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08" name="直線コネクタ 207">
          <a:extLst>
            <a:ext uri="{FF2B5EF4-FFF2-40B4-BE49-F238E27FC236}">
              <a16:creationId xmlns:a16="http://schemas.microsoft.com/office/drawing/2014/main" id="{A490E4C1-6399-491B-9E22-50E14AF7832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09" name="テキスト ボックス 208">
          <a:extLst>
            <a:ext uri="{FF2B5EF4-FFF2-40B4-BE49-F238E27FC236}">
              <a16:creationId xmlns:a16="http://schemas.microsoft.com/office/drawing/2014/main" id="{3FF7C277-A2E9-47B6-B977-941E98FC1A7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10" name="直線コネクタ 209">
          <a:extLst>
            <a:ext uri="{FF2B5EF4-FFF2-40B4-BE49-F238E27FC236}">
              <a16:creationId xmlns:a16="http://schemas.microsoft.com/office/drawing/2014/main" id="{46F980EB-53AD-4488-95DF-C76B0AB90C2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11" name="テキスト ボックス 210">
          <a:extLst>
            <a:ext uri="{FF2B5EF4-FFF2-40B4-BE49-F238E27FC236}">
              <a16:creationId xmlns:a16="http://schemas.microsoft.com/office/drawing/2014/main" id="{FE5DA1F0-B67C-428B-AABF-A97B476FA24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12" name="直線コネクタ 211">
          <a:extLst>
            <a:ext uri="{FF2B5EF4-FFF2-40B4-BE49-F238E27FC236}">
              <a16:creationId xmlns:a16="http://schemas.microsoft.com/office/drawing/2014/main" id="{1FCF859E-72B9-4F47-973F-77F461E998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13" name="テキスト ボックス 212">
          <a:extLst>
            <a:ext uri="{FF2B5EF4-FFF2-40B4-BE49-F238E27FC236}">
              <a16:creationId xmlns:a16="http://schemas.microsoft.com/office/drawing/2014/main" id="{E3E5E752-BBF6-44A5-B96D-00CB16E9E55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14" name="直線コネクタ 213">
          <a:extLst>
            <a:ext uri="{FF2B5EF4-FFF2-40B4-BE49-F238E27FC236}">
              <a16:creationId xmlns:a16="http://schemas.microsoft.com/office/drawing/2014/main" id="{D7757480-3FE3-4319-A394-E17BBC00B27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15" name="テキスト ボックス 214">
          <a:extLst>
            <a:ext uri="{FF2B5EF4-FFF2-40B4-BE49-F238E27FC236}">
              <a16:creationId xmlns:a16="http://schemas.microsoft.com/office/drawing/2014/main" id="{05D80269-BA82-4957-AB6B-D3FF45BE939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16" name="直線コネクタ 215">
          <a:extLst>
            <a:ext uri="{FF2B5EF4-FFF2-40B4-BE49-F238E27FC236}">
              <a16:creationId xmlns:a16="http://schemas.microsoft.com/office/drawing/2014/main" id="{AC1D21CF-5C8F-43F6-9EB7-AFE3EE9084A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17" name="テキスト ボックス 216">
          <a:extLst>
            <a:ext uri="{FF2B5EF4-FFF2-40B4-BE49-F238E27FC236}">
              <a16:creationId xmlns:a16="http://schemas.microsoft.com/office/drawing/2014/main" id="{2D3B1B59-594D-4D16-BDF0-065711CBC0E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18" name="直線コネクタ 217">
          <a:extLst>
            <a:ext uri="{FF2B5EF4-FFF2-40B4-BE49-F238E27FC236}">
              <a16:creationId xmlns:a16="http://schemas.microsoft.com/office/drawing/2014/main" id="{079C4F45-569F-49A3-8A09-AAAD9F3FADB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19" name="テキスト ボックス 218">
          <a:extLst>
            <a:ext uri="{FF2B5EF4-FFF2-40B4-BE49-F238E27FC236}">
              <a16:creationId xmlns:a16="http://schemas.microsoft.com/office/drawing/2014/main" id="{FD454E32-157B-4CDF-BF98-67749B063F8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20" name="直線コネクタ 219">
          <a:extLst>
            <a:ext uri="{FF2B5EF4-FFF2-40B4-BE49-F238E27FC236}">
              <a16:creationId xmlns:a16="http://schemas.microsoft.com/office/drawing/2014/main" id="{D9C6B0E8-DB28-40C4-B977-891E6E3EA3C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21" name="テキスト ボックス 220">
          <a:extLst>
            <a:ext uri="{FF2B5EF4-FFF2-40B4-BE49-F238E27FC236}">
              <a16:creationId xmlns:a16="http://schemas.microsoft.com/office/drawing/2014/main" id="{2BD0F84B-2E33-44A4-9ECB-458D36E4AB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22" name="【保健センター・保健所】&#10;有形固定資産減価償却率グラフ枠">
          <a:extLst>
            <a:ext uri="{FF2B5EF4-FFF2-40B4-BE49-F238E27FC236}">
              <a16:creationId xmlns:a16="http://schemas.microsoft.com/office/drawing/2014/main" id="{A8DE5E52-02B1-4C0A-9376-F1F5BF5F2F2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223" name="直線コネクタ 222">
          <a:extLst>
            <a:ext uri="{FF2B5EF4-FFF2-40B4-BE49-F238E27FC236}">
              <a16:creationId xmlns:a16="http://schemas.microsoft.com/office/drawing/2014/main" id="{DEED10F3-33B6-488E-B64E-4D3A013F547F}"/>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224" name="【保健センター・保健所】&#10;有形固定資産減価償却率最小値テキスト">
          <a:extLst>
            <a:ext uri="{FF2B5EF4-FFF2-40B4-BE49-F238E27FC236}">
              <a16:creationId xmlns:a16="http://schemas.microsoft.com/office/drawing/2014/main" id="{94F7B187-0956-486D-A62C-C1E155A8C180}"/>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225" name="直線コネクタ 224">
          <a:extLst>
            <a:ext uri="{FF2B5EF4-FFF2-40B4-BE49-F238E27FC236}">
              <a16:creationId xmlns:a16="http://schemas.microsoft.com/office/drawing/2014/main" id="{8A54C322-EF7B-4CB4-A9BE-42858C1A814E}"/>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226" name="【保健センター・保健所】&#10;有形固定資産減価償却率最大値テキスト">
          <a:extLst>
            <a:ext uri="{FF2B5EF4-FFF2-40B4-BE49-F238E27FC236}">
              <a16:creationId xmlns:a16="http://schemas.microsoft.com/office/drawing/2014/main" id="{100196C4-A50F-41C1-947C-82757A549B5B}"/>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227" name="直線コネクタ 226">
          <a:extLst>
            <a:ext uri="{FF2B5EF4-FFF2-40B4-BE49-F238E27FC236}">
              <a16:creationId xmlns:a16="http://schemas.microsoft.com/office/drawing/2014/main" id="{257DAB05-0A08-41C1-9476-7CE7CFE1313D}"/>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38752</xdr:rowOff>
    </xdr:from>
    <xdr:ext cx="405111" cy="259045"/>
    <xdr:sp macro="" textlink="">
      <xdr:nvSpPr>
        <xdr:cNvPr id="228" name="【保健センター・保健所】&#10;有形固定資産減価償却率平均値テキスト">
          <a:extLst>
            <a:ext uri="{FF2B5EF4-FFF2-40B4-BE49-F238E27FC236}">
              <a16:creationId xmlns:a16="http://schemas.microsoft.com/office/drawing/2014/main" id="{0771B4DA-6E74-453F-A9B8-AC4205B8ABAF}"/>
            </a:ext>
          </a:extLst>
        </xdr:cNvPr>
        <xdr:cNvSpPr txBox="1"/>
      </xdr:nvSpPr>
      <xdr:spPr>
        <a:xfrm>
          <a:off x="16357600" y="10154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229" name="フローチャート: 判断 228">
          <a:extLst>
            <a:ext uri="{FF2B5EF4-FFF2-40B4-BE49-F238E27FC236}">
              <a16:creationId xmlns:a16="http://schemas.microsoft.com/office/drawing/2014/main" id="{2D08C5A9-0F1A-46FE-9B71-6F26AA07B43A}"/>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230" name="フローチャート: 判断 229">
          <a:extLst>
            <a:ext uri="{FF2B5EF4-FFF2-40B4-BE49-F238E27FC236}">
              <a16:creationId xmlns:a16="http://schemas.microsoft.com/office/drawing/2014/main" id="{F48EF039-8E42-4E0D-A739-A630A499056B}"/>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231" name="フローチャート: 判断 230">
          <a:extLst>
            <a:ext uri="{FF2B5EF4-FFF2-40B4-BE49-F238E27FC236}">
              <a16:creationId xmlns:a16="http://schemas.microsoft.com/office/drawing/2014/main" id="{75449336-D8D2-4A34-9F84-4C0759ED6F3A}"/>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232" name="フローチャート: 判断 231">
          <a:extLst>
            <a:ext uri="{FF2B5EF4-FFF2-40B4-BE49-F238E27FC236}">
              <a16:creationId xmlns:a16="http://schemas.microsoft.com/office/drawing/2014/main" id="{0BDB7DB6-332A-4AC0-97BA-7D1B492F7BDC}"/>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233" name="フローチャート: 判断 232">
          <a:extLst>
            <a:ext uri="{FF2B5EF4-FFF2-40B4-BE49-F238E27FC236}">
              <a16:creationId xmlns:a16="http://schemas.microsoft.com/office/drawing/2014/main" id="{AB94368E-0F3A-4ACC-943C-87F248F6139D}"/>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FB49229A-8DAA-4B68-B60F-CB08AB45FD6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F4EEB684-A548-4743-9D0A-567BF46EFD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2A604AA-E66E-4669-A4B4-C26838B343A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F36E149-419F-4628-A645-EAEA8C35355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C584235-6EA4-4021-A686-D9C367D7943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69215</xdr:rowOff>
    </xdr:from>
    <xdr:to>
      <xdr:col>85</xdr:col>
      <xdr:colOff>177800</xdr:colOff>
      <xdr:row>63</xdr:row>
      <xdr:rowOff>170815</xdr:rowOff>
    </xdr:to>
    <xdr:sp macro="" textlink="">
      <xdr:nvSpPr>
        <xdr:cNvPr id="239" name="楕円 238">
          <a:extLst>
            <a:ext uri="{FF2B5EF4-FFF2-40B4-BE49-F238E27FC236}">
              <a16:creationId xmlns:a16="http://schemas.microsoft.com/office/drawing/2014/main" id="{F0F6889A-8624-41AD-A53F-1759E0F5AC0E}"/>
            </a:ext>
          </a:extLst>
        </xdr:cNvPr>
        <xdr:cNvSpPr/>
      </xdr:nvSpPr>
      <xdr:spPr>
        <a:xfrm>
          <a:off x="162687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155592</xdr:rowOff>
    </xdr:from>
    <xdr:ext cx="405111" cy="259045"/>
    <xdr:sp macro="" textlink="">
      <xdr:nvSpPr>
        <xdr:cNvPr id="240" name="【保健センター・保健所】&#10;有形固定資産減価償却率該当値テキスト">
          <a:extLst>
            <a:ext uri="{FF2B5EF4-FFF2-40B4-BE49-F238E27FC236}">
              <a16:creationId xmlns:a16="http://schemas.microsoft.com/office/drawing/2014/main" id="{9623B144-4890-47E8-A5A2-47FD79F20BF2}"/>
            </a:ext>
          </a:extLst>
        </xdr:cNvPr>
        <xdr:cNvSpPr txBox="1"/>
      </xdr:nvSpPr>
      <xdr:spPr>
        <a:xfrm>
          <a:off x="16357600" y="1078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63500</xdr:rowOff>
    </xdr:from>
    <xdr:to>
      <xdr:col>81</xdr:col>
      <xdr:colOff>101600</xdr:colOff>
      <xdr:row>63</xdr:row>
      <xdr:rowOff>165100</xdr:rowOff>
    </xdr:to>
    <xdr:sp macro="" textlink="">
      <xdr:nvSpPr>
        <xdr:cNvPr id="241" name="楕円 240">
          <a:extLst>
            <a:ext uri="{FF2B5EF4-FFF2-40B4-BE49-F238E27FC236}">
              <a16:creationId xmlns:a16="http://schemas.microsoft.com/office/drawing/2014/main" id="{64C3F223-E184-43E8-A500-AF5A51BADE7C}"/>
            </a:ext>
          </a:extLst>
        </xdr:cNvPr>
        <xdr:cNvSpPr/>
      </xdr:nvSpPr>
      <xdr:spPr>
        <a:xfrm>
          <a:off x="154305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114300</xdr:rowOff>
    </xdr:from>
    <xdr:to>
      <xdr:col>85</xdr:col>
      <xdr:colOff>127000</xdr:colOff>
      <xdr:row>63</xdr:row>
      <xdr:rowOff>120015</xdr:rowOff>
    </xdr:to>
    <xdr:cxnSp macro="">
      <xdr:nvCxnSpPr>
        <xdr:cNvPr id="242" name="直線コネクタ 241">
          <a:extLst>
            <a:ext uri="{FF2B5EF4-FFF2-40B4-BE49-F238E27FC236}">
              <a16:creationId xmlns:a16="http://schemas.microsoft.com/office/drawing/2014/main" id="{866CE87B-63C5-4194-A0D1-AA2FE5F59E9D}"/>
            </a:ext>
          </a:extLst>
        </xdr:cNvPr>
        <xdr:cNvCxnSpPr/>
      </xdr:nvCxnSpPr>
      <xdr:spPr>
        <a:xfrm>
          <a:off x="15481300" y="1091565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113030</xdr:rowOff>
    </xdr:from>
    <xdr:to>
      <xdr:col>76</xdr:col>
      <xdr:colOff>165100</xdr:colOff>
      <xdr:row>63</xdr:row>
      <xdr:rowOff>43180</xdr:rowOff>
    </xdr:to>
    <xdr:sp macro="" textlink="">
      <xdr:nvSpPr>
        <xdr:cNvPr id="243" name="楕円 242">
          <a:extLst>
            <a:ext uri="{FF2B5EF4-FFF2-40B4-BE49-F238E27FC236}">
              <a16:creationId xmlns:a16="http://schemas.microsoft.com/office/drawing/2014/main" id="{62211E2C-8173-4A9A-82A6-ABF3837A9D3A}"/>
            </a:ext>
          </a:extLst>
        </xdr:cNvPr>
        <xdr:cNvSpPr/>
      </xdr:nvSpPr>
      <xdr:spPr>
        <a:xfrm>
          <a:off x="145415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163830</xdr:rowOff>
    </xdr:from>
    <xdr:to>
      <xdr:col>81</xdr:col>
      <xdr:colOff>50800</xdr:colOff>
      <xdr:row>63</xdr:row>
      <xdr:rowOff>114300</xdr:rowOff>
    </xdr:to>
    <xdr:cxnSp macro="">
      <xdr:nvCxnSpPr>
        <xdr:cNvPr id="244" name="直線コネクタ 243">
          <a:extLst>
            <a:ext uri="{FF2B5EF4-FFF2-40B4-BE49-F238E27FC236}">
              <a16:creationId xmlns:a16="http://schemas.microsoft.com/office/drawing/2014/main" id="{A2592E01-A25C-4AE2-95D1-531DA0BEE2C9}"/>
            </a:ext>
          </a:extLst>
        </xdr:cNvPr>
        <xdr:cNvCxnSpPr/>
      </xdr:nvCxnSpPr>
      <xdr:spPr>
        <a:xfrm>
          <a:off x="14592300" y="1079373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109237</xdr:rowOff>
    </xdr:from>
    <xdr:ext cx="405111" cy="259045"/>
    <xdr:sp macro="" textlink="">
      <xdr:nvSpPr>
        <xdr:cNvPr id="245" name="n_1aveValue【保健センター・保健所】&#10;有形固定資産減価償却率">
          <a:extLst>
            <a:ext uri="{FF2B5EF4-FFF2-40B4-BE49-F238E27FC236}">
              <a16:creationId xmlns:a16="http://schemas.microsoft.com/office/drawing/2014/main" id="{662EDD63-E838-4F87-BF26-9E1AFBB99EEC}"/>
            </a:ext>
          </a:extLst>
        </xdr:cNvPr>
        <xdr:cNvSpPr txBox="1"/>
      </xdr:nvSpPr>
      <xdr:spPr>
        <a:xfrm>
          <a:off x="152660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101617</xdr:rowOff>
    </xdr:from>
    <xdr:ext cx="405111" cy="259045"/>
    <xdr:sp macro="" textlink="">
      <xdr:nvSpPr>
        <xdr:cNvPr id="246" name="n_2aveValue【保健センター・保健所】&#10;有形固定資産減価償却率">
          <a:extLst>
            <a:ext uri="{FF2B5EF4-FFF2-40B4-BE49-F238E27FC236}">
              <a16:creationId xmlns:a16="http://schemas.microsoft.com/office/drawing/2014/main" id="{C717A246-BB82-419A-8A6B-FC699DBC6C59}"/>
            </a:ext>
          </a:extLst>
        </xdr:cNvPr>
        <xdr:cNvSpPr txBox="1"/>
      </xdr:nvSpPr>
      <xdr:spPr>
        <a:xfrm>
          <a:off x="14389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247" name="n_3aveValue【保健センター・保健所】&#10;有形固定資産減価償却率">
          <a:extLst>
            <a:ext uri="{FF2B5EF4-FFF2-40B4-BE49-F238E27FC236}">
              <a16:creationId xmlns:a16="http://schemas.microsoft.com/office/drawing/2014/main" id="{E9B30312-976D-4775-8AC8-FF5A89E04BE9}"/>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135907</xdr:rowOff>
    </xdr:from>
    <xdr:ext cx="405111" cy="259045"/>
    <xdr:sp macro="" textlink="">
      <xdr:nvSpPr>
        <xdr:cNvPr id="248" name="n_4aveValue【保健センター・保健所】&#10;有形固定資産減価償却率">
          <a:extLst>
            <a:ext uri="{FF2B5EF4-FFF2-40B4-BE49-F238E27FC236}">
              <a16:creationId xmlns:a16="http://schemas.microsoft.com/office/drawing/2014/main" id="{F94FC649-DCBD-446B-A1C5-790DDE3FDDFD}"/>
            </a:ext>
          </a:extLst>
        </xdr:cNvPr>
        <xdr:cNvSpPr txBox="1"/>
      </xdr:nvSpPr>
      <xdr:spPr>
        <a:xfrm>
          <a:off x="12611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156227</xdr:rowOff>
    </xdr:from>
    <xdr:ext cx="405111" cy="259045"/>
    <xdr:sp macro="" textlink="">
      <xdr:nvSpPr>
        <xdr:cNvPr id="249" name="n_1mainValue【保健センター・保健所】&#10;有形固定資産減価償却率">
          <a:extLst>
            <a:ext uri="{FF2B5EF4-FFF2-40B4-BE49-F238E27FC236}">
              <a16:creationId xmlns:a16="http://schemas.microsoft.com/office/drawing/2014/main" id="{851AE750-2843-4A50-89CF-A8CEA9D9E8C0}"/>
            </a:ext>
          </a:extLst>
        </xdr:cNvPr>
        <xdr:cNvSpPr txBox="1"/>
      </xdr:nvSpPr>
      <xdr:spPr>
        <a:xfrm>
          <a:off x="15266044" y="1095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34307</xdr:rowOff>
    </xdr:from>
    <xdr:ext cx="405111" cy="259045"/>
    <xdr:sp macro="" textlink="">
      <xdr:nvSpPr>
        <xdr:cNvPr id="250" name="n_2mainValue【保健センター・保健所】&#10;有形固定資産減価償却率">
          <a:extLst>
            <a:ext uri="{FF2B5EF4-FFF2-40B4-BE49-F238E27FC236}">
              <a16:creationId xmlns:a16="http://schemas.microsoft.com/office/drawing/2014/main" id="{EFFE6A6B-C1BB-46D4-A139-956BAB852B0A}"/>
            </a:ext>
          </a:extLst>
        </xdr:cNvPr>
        <xdr:cNvSpPr txBox="1"/>
      </xdr:nvSpPr>
      <xdr:spPr>
        <a:xfrm>
          <a:off x="143897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51" name="正方形/長方形 250">
          <a:extLst>
            <a:ext uri="{FF2B5EF4-FFF2-40B4-BE49-F238E27FC236}">
              <a16:creationId xmlns:a16="http://schemas.microsoft.com/office/drawing/2014/main" id="{3E687D6A-9DF9-4849-B628-DE923A9ACC4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52" name="正方形/長方形 251">
          <a:extLst>
            <a:ext uri="{FF2B5EF4-FFF2-40B4-BE49-F238E27FC236}">
              <a16:creationId xmlns:a16="http://schemas.microsoft.com/office/drawing/2014/main" id="{5DFF102A-40FF-40A1-BBA2-785B151AA8F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53" name="正方形/長方形 252">
          <a:extLst>
            <a:ext uri="{FF2B5EF4-FFF2-40B4-BE49-F238E27FC236}">
              <a16:creationId xmlns:a16="http://schemas.microsoft.com/office/drawing/2014/main" id="{7AB39F1D-E20F-4250-B97F-3022FF79FDB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54" name="正方形/長方形 253">
          <a:extLst>
            <a:ext uri="{FF2B5EF4-FFF2-40B4-BE49-F238E27FC236}">
              <a16:creationId xmlns:a16="http://schemas.microsoft.com/office/drawing/2014/main" id="{DB8A2FCD-10D8-4E31-AFFF-AD32186EC8C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55" name="正方形/長方形 254">
          <a:extLst>
            <a:ext uri="{FF2B5EF4-FFF2-40B4-BE49-F238E27FC236}">
              <a16:creationId xmlns:a16="http://schemas.microsoft.com/office/drawing/2014/main" id="{633FF0B6-6978-43BF-A620-4FD6F9BD59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56" name="正方形/長方形 255">
          <a:extLst>
            <a:ext uri="{FF2B5EF4-FFF2-40B4-BE49-F238E27FC236}">
              <a16:creationId xmlns:a16="http://schemas.microsoft.com/office/drawing/2014/main" id="{029340DB-D98B-40C4-9DBF-CF8657B0EE0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57" name="正方形/長方形 256">
          <a:extLst>
            <a:ext uri="{FF2B5EF4-FFF2-40B4-BE49-F238E27FC236}">
              <a16:creationId xmlns:a16="http://schemas.microsoft.com/office/drawing/2014/main" id="{6CDF9D89-C69B-4BB5-B0FB-AC7029B0244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58" name="正方形/長方形 257">
          <a:extLst>
            <a:ext uri="{FF2B5EF4-FFF2-40B4-BE49-F238E27FC236}">
              <a16:creationId xmlns:a16="http://schemas.microsoft.com/office/drawing/2014/main" id="{BF09CE21-8FD9-407E-9C0B-F467E4C85D5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59" name="テキスト ボックス 258">
          <a:extLst>
            <a:ext uri="{FF2B5EF4-FFF2-40B4-BE49-F238E27FC236}">
              <a16:creationId xmlns:a16="http://schemas.microsoft.com/office/drawing/2014/main" id="{78A77966-5D5C-40F9-AEAC-71E555F2CD3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60" name="直線コネクタ 259">
          <a:extLst>
            <a:ext uri="{FF2B5EF4-FFF2-40B4-BE49-F238E27FC236}">
              <a16:creationId xmlns:a16="http://schemas.microsoft.com/office/drawing/2014/main" id="{E86E29AC-90A2-4C9F-9C7C-1D2176D0F8B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61" name="直線コネクタ 260">
          <a:extLst>
            <a:ext uri="{FF2B5EF4-FFF2-40B4-BE49-F238E27FC236}">
              <a16:creationId xmlns:a16="http://schemas.microsoft.com/office/drawing/2014/main" id="{E5FC5A2E-7C9E-4EBB-B6C4-06366732741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62" name="テキスト ボックス 261">
          <a:extLst>
            <a:ext uri="{FF2B5EF4-FFF2-40B4-BE49-F238E27FC236}">
              <a16:creationId xmlns:a16="http://schemas.microsoft.com/office/drawing/2014/main" id="{B2286B58-A4F7-47F9-894D-65CAEAF5EE48}"/>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63" name="直線コネクタ 262">
          <a:extLst>
            <a:ext uri="{FF2B5EF4-FFF2-40B4-BE49-F238E27FC236}">
              <a16:creationId xmlns:a16="http://schemas.microsoft.com/office/drawing/2014/main" id="{0CA2ADEE-370B-4EF6-955E-1A94CBA7184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64" name="テキスト ボックス 263">
          <a:extLst>
            <a:ext uri="{FF2B5EF4-FFF2-40B4-BE49-F238E27FC236}">
              <a16:creationId xmlns:a16="http://schemas.microsoft.com/office/drawing/2014/main" id="{6ECC4A0D-04E1-4798-B03B-425437362FBD}"/>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65" name="直線コネクタ 264">
          <a:extLst>
            <a:ext uri="{FF2B5EF4-FFF2-40B4-BE49-F238E27FC236}">
              <a16:creationId xmlns:a16="http://schemas.microsoft.com/office/drawing/2014/main" id="{F620EBDD-7C23-4CE6-9F63-6FD8C1765F4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66" name="テキスト ボックス 265">
          <a:extLst>
            <a:ext uri="{FF2B5EF4-FFF2-40B4-BE49-F238E27FC236}">
              <a16:creationId xmlns:a16="http://schemas.microsoft.com/office/drawing/2014/main" id="{214C9161-AB74-4866-AB78-6E31B912D88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67" name="直線コネクタ 266">
          <a:extLst>
            <a:ext uri="{FF2B5EF4-FFF2-40B4-BE49-F238E27FC236}">
              <a16:creationId xmlns:a16="http://schemas.microsoft.com/office/drawing/2014/main" id="{DF0DA000-6F48-45EF-BB9D-943F04BAC53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68" name="テキスト ボックス 267">
          <a:extLst>
            <a:ext uri="{FF2B5EF4-FFF2-40B4-BE49-F238E27FC236}">
              <a16:creationId xmlns:a16="http://schemas.microsoft.com/office/drawing/2014/main" id="{434ED6E6-4C2C-4905-B31D-461845E9581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69" name="直線コネクタ 268">
          <a:extLst>
            <a:ext uri="{FF2B5EF4-FFF2-40B4-BE49-F238E27FC236}">
              <a16:creationId xmlns:a16="http://schemas.microsoft.com/office/drawing/2014/main" id="{A2A2AF79-59F3-4E1F-A167-E8573F7FDA3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70" name="テキスト ボックス 269">
          <a:extLst>
            <a:ext uri="{FF2B5EF4-FFF2-40B4-BE49-F238E27FC236}">
              <a16:creationId xmlns:a16="http://schemas.microsoft.com/office/drawing/2014/main" id="{1C1E5DE7-3E68-4B81-A2AA-50C7AAF7797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71" name="直線コネクタ 270">
          <a:extLst>
            <a:ext uri="{FF2B5EF4-FFF2-40B4-BE49-F238E27FC236}">
              <a16:creationId xmlns:a16="http://schemas.microsoft.com/office/drawing/2014/main" id="{0C9815B3-0D65-463E-8A67-9FB8E45FE42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72" name="テキスト ボックス 271">
          <a:extLst>
            <a:ext uri="{FF2B5EF4-FFF2-40B4-BE49-F238E27FC236}">
              <a16:creationId xmlns:a16="http://schemas.microsoft.com/office/drawing/2014/main" id="{8DA8E6E6-08EE-4C10-B80E-D0462ACCB73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73" name="【保健センター・保健所】&#10;一人当たり面積グラフ枠">
          <a:extLst>
            <a:ext uri="{FF2B5EF4-FFF2-40B4-BE49-F238E27FC236}">
              <a16:creationId xmlns:a16="http://schemas.microsoft.com/office/drawing/2014/main" id="{063D858F-735B-44CC-8910-EF5DCAD1AB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274" name="直線コネクタ 273">
          <a:extLst>
            <a:ext uri="{FF2B5EF4-FFF2-40B4-BE49-F238E27FC236}">
              <a16:creationId xmlns:a16="http://schemas.microsoft.com/office/drawing/2014/main" id="{050D6917-E77C-4395-8E76-5ED6E7560A39}"/>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275" name="【保健センター・保健所】&#10;一人当たり面積最小値テキスト">
          <a:extLst>
            <a:ext uri="{FF2B5EF4-FFF2-40B4-BE49-F238E27FC236}">
              <a16:creationId xmlns:a16="http://schemas.microsoft.com/office/drawing/2014/main" id="{2D073D22-1389-4BB1-AF8C-431D89581261}"/>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276" name="直線コネクタ 275">
          <a:extLst>
            <a:ext uri="{FF2B5EF4-FFF2-40B4-BE49-F238E27FC236}">
              <a16:creationId xmlns:a16="http://schemas.microsoft.com/office/drawing/2014/main" id="{704C3758-48F1-4841-9DEA-2442DF58D41E}"/>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277" name="【保健センター・保健所】&#10;一人当たり面積最大値テキスト">
          <a:extLst>
            <a:ext uri="{FF2B5EF4-FFF2-40B4-BE49-F238E27FC236}">
              <a16:creationId xmlns:a16="http://schemas.microsoft.com/office/drawing/2014/main" id="{801B8277-C7C0-46F1-9B12-6C116D887B67}"/>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278" name="直線コネクタ 277">
          <a:extLst>
            <a:ext uri="{FF2B5EF4-FFF2-40B4-BE49-F238E27FC236}">
              <a16:creationId xmlns:a16="http://schemas.microsoft.com/office/drawing/2014/main" id="{18C071AA-FF1B-455F-84B1-7EBF717FF838}"/>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279" name="【保健センター・保健所】&#10;一人当たり面積平均値テキスト">
          <a:extLst>
            <a:ext uri="{FF2B5EF4-FFF2-40B4-BE49-F238E27FC236}">
              <a16:creationId xmlns:a16="http://schemas.microsoft.com/office/drawing/2014/main" id="{B3953F32-63D4-4723-91BC-7AAB947C94B2}"/>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280" name="フローチャート: 判断 279">
          <a:extLst>
            <a:ext uri="{FF2B5EF4-FFF2-40B4-BE49-F238E27FC236}">
              <a16:creationId xmlns:a16="http://schemas.microsoft.com/office/drawing/2014/main" id="{74BC69B3-491B-4BB7-94E8-BA39708D79BE}"/>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281" name="フローチャート: 判断 280">
          <a:extLst>
            <a:ext uri="{FF2B5EF4-FFF2-40B4-BE49-F238E27FC236}">
              <a16:creationId xmlns:a16="http://schemas.microsoft.com/office/drawing/2014/main" id="{C3CC5773-3242-4F6F-9A0B-20072C9B33D8}"/>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282" name="フローチャート: 判断 281">
          <a:extLst>
            <a:ext uri="{FF2B5EF4-FFF2-40B4-BE49-F238E27FC236}">
              <a16:creationId xmlns:a16="http://schemas.microsoft.com/office/drawing/2014/main" id="{FF1703A7-7885-4193-AC57-AC7EE8D50DEE}"/>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283" name="フローチャート: 判断 282">
          <a:extLst>
            <a:ext uri="{FF2B5EF4-FFF2-40B4-BE49-F238E27FC236}">
              <a16:creationId xmlns:a16="http://schemas.microsoft.com/office/drawing/2014/main" id="{599BA717-AE78-4DA6-A46C-A6C212CDDB76}"/>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284" name="フローチャート: 判断 283">
          <a:extLst>
            <a:ext uri="{FF2B5EF4-FFF2-40B4-BE49-F238E27FC236}">
              <a16:creationId xmlns:a16="http://schemas.microsoft.com/office/drawing/2014/main" id="{1DF539DA-430F-4118-B958-9CD3BDFDAE7C}"/>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285" name="テキスト ボックス 284">
          <a:extLst>
            <a:ext uri="{FF2B5EF4-FFF2-40B4-BE49-F238E27FC236}">
              <a16:creationId xmlns:a16="http://schemas.microsoft.com/office/drawing/2014/main" id="{AD60C8F7-7A85-450B-BD13-DE8BD4B7F65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86" name="テキスト ボックス 285">
          <a:extLst>
            <a:ext uri="{FF2B5EF4-FFF2-40B4-BE49-F238E27FC236}">
              <a16:creationId xmlns:a16="http://schemas.microsoft.com/office/drawing/2014/main" id="{4343281E-E535-47E9-BB1E-9BE981EFDCF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87" name="テキスト ボックス 286">
          <a:extLst>
            <a:ext uri="{FF2B5EF4-FFF2-40B4-BE49-F238E27FC236}">
              <a16:creationId xmlns:a16="http://schemas.microsoft.com/office/drawing/2014/main" id="{AA91D589-C06E-402F-976D-BCBCE8229E5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88" name="テキスト ボックス 287">
          <a:extLst>
            <a:ext uri="{FF2B5EF4-FFF2-40B4-BE49-F238E27FC236}">
              <a16:creationId xmlns:a16="http://schemas.microsoft.com/office/drawing/2014/main" id="{0AEB8986-CEC7-45A1-AD01-22F67BB9585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89" name="テキスト ボックス 288">
          <a:extLst>
            <a:ext uri="{FF2B5EF4-FFF2-40B4-BE49-F238E27FC236}">
              <a16:creationId xmlns:a16="http://schemas.microsoft.com/office/drawing/2014/main" id="{62986F46-2622-4B5A-9B7B-2EED4439DC7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57404</xdr:rowOff>
    </xdr:from>
    <xdr:to>
      <xdr:col>116</xdr:col>
      <xdr:colOff>114300</xdr:colOff>
      <xdr:row>59</xdr:row>
      <xdr:rowOff>159004</xdr:rowOff>
    </xdr:to>
    <xdr:sp macro="" textlink="">
      <xdr:nvSpPr>
        <xdr:cNvPr id="290" name="楕円 289">
          <a:extLst>
            <a:ext uri="{FF2B5EF4-FFF2-40B4-BE49-F238E27FC236}">
              <a16:creationId xmlns:a16="http://schemas.microsoft.com/office/drawing/2014/main" id="{2554BC4D-EF6E-4E46-8053-97D66AB247BB}"/>
            </a:ext>
          </a:extLst>
        </xdr:cNvPr>
        <xdr:cNvSpPr/>
      </xdr:nvSpPr>
      <xdr:spPr>
        <a:xfrm>
          <a:off x="22110700" y="1017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80281</xdr:rowOff>
    </xdr:from>
    <xdr:ext cx="469744" cy="259045"/>
    <xdr:sp macro="" textlink="">
      <xdr:nvSpPr>
        <xdr:cNvPr id="291" name="【保健センター・保健所】&#10;一人当たり面積該当値テキスト">
          <a:extLst>
            <a:ext uri="{FF2B5EF4-FFF2-40B4-BE49-F238E27FC236}">
              <a16:creationId xmlns:a16="http://schemas.microsoft.com/office/drawing/2014/main" id="{6F1ACA14-43E2-4ED2-995C-894A6797875F}"/>
            </a:ext>
          </a:extLst>
        </xdr:cNvPr>
        <xdr:cNvSpPr txBox="1"/>
      </xdr:nvSpPr>
      <xdr:spPr>
        <a:xfrm>
          <a:off x="22199600" y="10024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92456</xdr:rowOff>
    </xdr:from>
    <xdr:to>
      <xdr:col>112</xdr:col>
      <xdr:colOff>38100</xdr:colOff>
      <xdr:row>60</xdr:row>
      <xdr:rowOff>22606</xdr:rowOff>
    </xdr:to>
    <xdr:sp macro="" textlink="">
      <xdr:nvSpPr>
        <xdr:cNvPr id="292" name="楕円 291">
          <a:extLst>
            <a:ext uri="{FF2B5EF4-FFF2-40B4-BE49-F238E27FC236}">
              <a16:creationId xmlns:a16="http://schemas.microsoft.com/office/drawing/2014/main" id="{97BC9B10-73D4-4A50-B4A7-2D0B4336F43B}"/>
            </a:ext>
          </a:extLst>
        </xdr:cNvPr>
        <xdr:cNvSpPr/>
      </xdr:nvSpPr>
      <xdr:spPr>
        <a:xfrm>
          <a:off x="21272500" y="1020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108204</xdr:rowOff>
    </xdr:from>
    <xdr:to>
      <xdr:col>116</xdr:col>
      <xdr:colOff>63500</xdr:colOff>
      <xdr:row>59</xdr:row>
      <xdr:rowOff>143256</xdr:rowOff>
    </xdr:to>
    <xdr:cxnSp macro="">
      <xdr:nvCxnSpPr>
        <xdr:cNvPr id="293" name="直線コネクタ 292">
          <a:extLst>
            <a:ext uri="{FF2B5EF4-FFF2-40B4-BE49-F238E27FC236}">
              <a16:creationId xmlns:a16="http://schemas.microsoft.com/office/drawing/2014/main" id="{9EF29DAE-6C88-4891-A40E-B9F6CCB65DBF}"/>
            </a:ext>
          </a:extLst>
        </xdr:cNvPr>
        <xdr:cNvCxnSpPr/>
      </xdr:nvCxnSpPr>
      <xdr:spPr>
        <a:xfrm flipV="1">
          <a:off x="21323300" y="10223754"/>
          <a:ext cx="8382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122174</xdr:rowOff>
    </xdr:from>
    <xdr:to>
      <xdr:col>107</xdr:col>
      <xdr:colOff>101600</xdr:colOff>
      <xdr:row>60</xdr:row>
      <xdr:rowOff>52324</xdr:rowOff>
    </xdr:to>
    <xdr:sp macro="" textlink="">
      <xdr:nvSpPr>
        <xdr:cNvPr id="294" name="楕円 293">
          <a:extLst>
            <a:ext uri="{FF2B5EF4-FFF2-40B4-BE49-F238E27FC236}">
              <a16:creationId xmlns:a16="http://schemas.microsoft.com/office/drawing/2014/main" id="{C61850A3-21FA-44CD-8A71-FA89C4421E20}"/>
            </a:ext>
          </a:extLst>
        </xdr:cNvPr>
        <xdr:cNvSpPr/>
      </xdr:nvSpPr>
      <xdr:spPr>
        <a:xfrm>
          <a:off x="20383500" y="1023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143256</xdr:rowOff>
    </xdr:from>
    <xdr:to>
      <xdr:col>111</xdr:col>
      <xdr:colOff>177800</xdr:colOff>
      <xdr:row>60</xdr:row>
      <xdr:rowOff>1524</xdr:rowOff>
    </xdr:to>
    <xdr:cxnSp macro="">
      <xdr:nvCxnSpPr>
        <xdr:cNvPr id="295" name="直線コネクタ 294">
          <a:extLst>
            <a:ext uri="{FF2B5EF4-FFF2-40B4-BE49-F238E27FC236}">
              <a16:creationId xmlns:a16="http://schemas.microsoft.com/office/drawing/2014/main" id="{8E0E37EC-C511-414D-A9FE-FE2D26821489}"/>
            </a:ext>
          </a:extLst>
        </xdr:cNvPr>
        <xdr:cNvCxnSpPr/>
      </xdr:nvCxnSpPr>
      <xdr:spPr>
        <a:xfrm flipV="1">
          <a:off x="20434300" y="1025880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296" name="n_1aveValue【保健センター・保健所】&#10;一人当たり面積">
          <a:extLst>
            <a:ext uri="{FF2B5EF4-FFF2-40B4-BE49-F238E27FC236}">
              <a16:creationId xmlns:a16="http://schemas.microsoft.com/office/drawing/2014/main" id="{FDEFC19A-053B-47E2-9457-0274844211AE}"/>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297" name="n_2aveValue【保健センター・保健所】&#10;一人当たり面積">
          <a:extLst>
            <a:ext uri="{FF2B5EF4-FFF2-40B4-BE49-F238E27FC236}">
              <a16:creationId xmlns:a16="http://schemas.microsoft.com/office/drawing/2014/main" id="{0E453ACF-9715-4550-A5D7-FFBAD5380061}"/>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52087</xdr:rowOff>
    </xdr:from>
    <xdr:ext cx="469744" cy="259045"/>
    <xdr:sp macro="" textlink="">
      <xdr:nvSpPr>
        <xdr:cNvPr id="298" name="n_3aveValue【保健センター・保健所】&#10;一人当たり面積">
          <a:extLst>
            <a:ext uri="{FF2B5EF4-FFF2-40B4-BE49-F238E27FC236}">
              <a16:creationId xmlns:a16="http://schemas.microsoft.com/office/drawing/2014/main" id="{314B1D97-C711-40E9-914B-064C96DA816E}"/>
            </a:ext>
          </a:extLst>
        </xdr:cNvPr>
        <xdr:cNvSpPr txBox="1"/>
      </xdr:nvSpPr>
      <xdr:spPr>
        <a:xfrm>
          <a:off x="19310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100855</xdr:rowOff>
    </xdr:from>
    <xdr:ext cx="469744" cy="259045"/>
    <xdr:sp macro="" textlink="">
      <xdr:nvSpPr>
        <xdr:cNvPr id="299" name="n_4aveValue【保健センター・保健所】&#10;一人当たり面積">
          <a:extLst>
            <a:ext uri="{FF2B5EF4-FFF2-40B4-BE49-F238E27FC236}">
              <a16:creationId xmlns:a16="http://schemas.microsoft.com/office/drawing/2014/main" id="{72441F73-F0B8-45B8-804B-A5002132FEEF}"/>
            </a:ext>
          </a:extLst>
        </xdr:cNvPr>
        <xdr:cNvSpPr txBox="1"/>
      </xdr:nvSpPr>
      <xdr:spPr>
        <a:xfrm>
          <a:off x="18421427" y="1038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39133</xdr:rowOff>
    </xdr:from>
    <xdr:ext cx="469744" cy="259045"/>
    <xdr:sp macro="" textlink="">
      <xdr:nvSpPr>
        <xdr:cNvPr id="300" name="n_1mainValue【保健センター・保健所】&#10;一人当たり面積">
          <a:extLst>
            <a:ext uri="{FF2B5EF4-FFF2-40B4-BE49-F238E27FC236}">
              <a16:creationId xmlns:a16="http://schemas.microsoft.com/office/drawing/2014/main" id="{F26D8BBE-99B8-4B32-BCE7-E554A29E781F}"/>
            </a:ext>
          </a:extLst>
        </xdr:cNvPr>
        <xdr:cNvSpPr txBox="1"/>
      </xdr:nvSpPr>
      <xdr:spPr>
        <a:xfrm>
          <a:off x="21075727" y="998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68851</xdr:rowOff>
    </xdr:from>
    <xdr:ext cx="469744" cy="259045"/>
    <xdr:sp macro="" textlink="">
      <xdr:nvSpPr>
        <xdr:cNvPr id="301" name="n_2mainValue【保健センター・保健所】&#10;一人当たり面積">
          <a:extLst>
            <a:ext uri="{FF2B5EF4-FFF2-40B4-BE49-F238E27FC236}">
              <a16:creationId xmlns:a16="http://schemas.microsoft.com/office/drawing/2014/main" id="{383BED8F-2B96-4558-9C73-02C127B44576}"/>
            </a:ext>
          </a:extLst>
        </xdr:cNvPr>
        <xdr:cNvSpPr txBox="1"/>
      </xdr:nvSpPr>
      <xdr:spPr>
        <a:xfrm>
          <a:off x="20199427" y="10012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02" name="正方形/長方形 301">
          <a:extLst>
            <a:ext uri="{FF2B5EF4-FFF2-40B4-BE49-F238E27FC236}">
              <a16:creationId xmlns:a16="http://schemas.microsoft.com/office/drawing/2014/main" id="{12AAFDAE-BF95-41D5-ABF5-A4708058FD1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03" name="正方形/長方形 302">
          <a:extLst>
            <a:ext uri="{FF2B5EF4-FFF2-40B4-BE49-F238E27FC236}">
              <a16:creationId xmlns:a16="http://schemas.microsoft.com/office/drawing/2014/main" id="{28091C6A-0B49-4BFA-9E70-9ECF2783A42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04" name="正方形/長方形 303">
          <a:extLst>
            <a:ext uri="{FF2B5EF4-FFF2-40B4-BE49-F238E27FC236}">
              <a16:creationId xmlns:a16="http://schemas.microsoft.com/office/drawing/2014/main" id="{91CF90E8-6FDB-4C09-8FB6-11D38443ADC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05" name="正方形/長方形 304">
          <a:extLst>
            <a:ext uri="{FF2B5EF4-FFF2-40B4-BE49-F238E27FC236}">
              <a16:creationId xmlns:a16="http://schemas.microsoft.com/office/drawing/2014/main" id="{887C2C51-AE97-4A1D-AE45-FB97A65687D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06" name="正方形/長方形 305">
          <a:extLst>
            <a:ext uri="{FF2B5EF4-FFF2-40B4-BE49-F238E27FC236}">
              <a16:creationId xmlns:a16="http://schemas.microsoft.com/office/drawing/2014/main" id="{C411CA86-E7AC-4C5F-9C1F-EA21354CE91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07" name="正方形/長方形 306">
          <a:extLst>
            <a:ext uri="{FF2B5EF4-FFF2-40B4-BE49-F238E27FC236}">
              <a16:creationId xmlns:a16="http://schemas.microsoft.com/office/drawing/2014/main" id="{3FC2CCFD-0723-42E0-996C-2ED6B85FF2E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08" name="正方形/長方形 307">
          <a:extLst>
            <a:ext uri="{FF2B5EF4-FFF2-40B4-BE49-F238E27FC236}">
              <a16:creationId xmlns:a16="http://schemas.microsoft.com/office/drawing/2014/main" id="{06E47C3B-D4DF-4C27-A6D8-C8003E984B3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09" name="正方形/長方形 308">
          <a:extLst>
            <a:ext uri="{FF2B5EF4-FFF2-40B4-BE49-F238E27FC236}">
              <a16:creationId xmlns:a16="http://schemas.microsoft.com/office/drawing/2014/main" id="{963F1C71-B1AC-43A0-8DE3-08A3995C522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10" name="正方形/長方形 309">
          <a:extLst>
            <a:ext uri="{FF2B5EF4-FFF2-40B4-BE49-F238E27FC236}">
              <a16:creationId xmlns:a16="http://schemas.microsoft.com/office/drawing/2014/main" id="{CF0DDED0-7761-4F37-A71F-B746147EB4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11" name="正方形/長方形 310">
          <a:extLst>
            <a:ext uri="{FF2B5EF4-FFF2-40B4-BE49-F238E27FC236}">
              <a16:creationId xmlns:a16="http://schemas.microsoft.com/office/drawing/2014/main" id="{81F3C1C1-102F-4474-A095-9BCEB4FA2E6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12" name="正方形/長方形 311">
          <a:extLst>
            <a:ext uri="{FF2B5EF4-FFF2-40B4-BE49-F238E27FC236}">
              <a16:creationId xmlns:a16="http://schemas.microsoft.com/office/drawing/2014/main" id="{1BA758F3-31D6-4C41-B71B-9D69770C633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13" name="正方形/長方形 312">
          <a:extLst>
            <a:ext uri="{FF2B5EF4-FFF2-40B4-BE49-F238E27FC236}">
              <a16:creationId xmlns:a16="http://schemas.microsoft.com/office/drawing/2014/main" id="{B91DB490-39C5-4549-8694-D766AA2A26C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14" name="正方形/長方形 313">
          <a:extLst>
            <a:ext uri="{FF2B5EF4-FFF2-40B4-BE49-F238E27FC236}">
              <a16:creationId xmlns:a16="http://schemas.microsoft.com/office/drawing/2014/main" id="{CB2371E0-9707-4B76-8C67-653EA92F375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15" name="正方形/長方形 314">
          <a:extLst>
            <a:ext uri="{FF2B5EF4-FFF2-40B4-BE49-F238E27FC236}">
              <a16:creationId xmlns:a16="http://schemas.microsoft.com/office/drawing/2014/main" id="{3634D629-EE53-4C30-8879-050363D1BCA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16" name="正方形/長方形 315">
          <a:extLst>
            <a:ext uri="{FF2B5EF4-FFF2-40B4-BE49-F238E27FC236}">
              <a16:creationId xmlns:a16="http://schemas.microsoft.com/office/drawing/2014/main" id="{908AE2FE-ABF0-493A-BD90-63A2B9BD48B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17" name="正方形/長方形 316">
          <a:extLst>
            <a:ext uri="{FF2B5EF4-FFF2-40B4-BE49-F238E27FC236}">
              <a16:creationId xmlns:a16="http://schemas.microsoft.com/office/drawing/2014/main" id="{95E2A6F2-847B-44A0-961F-CAAE79D5740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18" name="正方形/長方形 317">
          <a:extLst>
            <a:ext uri="{FF2B5EF4-FFF2-40B4-BE49-F238E27FC236}">
              <a16:creationId xmlns:a16="http://schemas.microsoft.com/office/drawing/2014/main" id="{6A6D8A57-0041-4D22-B47F-F2574AD6BB4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19" name="正方形/長方形 318">
          <a:extLst>
            <a:ext uri="{FF2B5EF4-FFF2-40B4-BE49-F238E27FC236}">
              <a16:creationId xmlns:a16="http://schemas.microsoft.com/office/drawing/2014/main" id="{AD9EBF59-8A08-4615-97E4-7F457213AD0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20" name="正方形/長方形 319">
          <a:extLst>
            <a:ext uri="{FF2B5EF4-FFF2-40B4-BE49-F238E27FC236}">
              <a16:creationId xmlns:a16="http://schemas.microsoft.com/office/drawing/2014/main" id="{0FF162BF-8DF0-4E6B-A36D-7070D1ABCDA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21" name="正方形/長方形 320">
          <a:extLst>
            <a:ext uri="{FF2B5EF4-FFF2-40B4-BE49-F238E27FC236}">
              <a16:creationId xmlns:a16="http://schemas.microsoft.com/office/drawing/2014/main" id="{166C7F55-8B60-4C57-9244-BDF059E4C0D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22" name="正方形/長方形 321">
          <a:extLst>
            <a:ext uri="{FF2B5EF4-FFF2-40B4-BE49-F238E27FC236}">
              <a16:creationId xmlns:a16="http://schemas.microsoft.com/office/drawing/2014/main" id="{67E73C68-A5BA-446D-AB62-9FC3FD03E9C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23" name="正方形/長方形 322">
          <a:extLst>
            <a:ext uri="{FF2B5EF4-FFF2-40B4-BE49-F238E27FC236}">
              <a16:creationId xmlns:a16="http://schemas.microsoft.com/office/drawing/2014/main" id="{E02D58DF-F9D5-4022-97D2-296D13350B1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24" name="正方形/長方形 323">
          <a:extLst>
            <a:ext uri="{FF2B5EF4-FFF2-40B4-BE49-F238E27FC236}">
              <a16:creationId xmlns:a16="http://schemas.microsoft.com/office/drawing/2014/main" id="{1AE8D5D2-E04F-4484-B54C-16C0B6DC17F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25" name="正方形/長方形 324">
          <a:extLst>
            <a:ext uri="{FF2B5EF4-FFF2-40B4-BE49-F238E27FC236}">
              <a16:creationId xmlns:a16="http://schemas.microsoft.com/office/drawing/2014/main" id="{25E8CD9A-48A2-407F-909D-AD168D2AD3B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26" name="テキスト ボックス 325">
          <a:extLst>
            <a:ext uri="{FF2B5EF4-FFF2-40B4-BE49-F238E27FC236}">
              <a16:creationId xmlns:a16="http://schemas.microsoft.com/office/drawing/2014/main" id="{8B83AD9C-AD75-4F8F-AF41-0F4888C0DCA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27" name="直線コネクタ 326">
          <a:extLst>
            <a:ext uri="{FF2B5EF4-FFF2-40B4-BE49-F238E27FC236}">
              <a16:creationId xmlns:a16="http://schemas.microsoft.com/office/drawing/2014/main" id="{70BB1960-B0A6-48BC-9506-B8C06F52383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28" name="テキスト ボックス 327">
          <a:extLst>
            <a:ext uri="{FF2B5EF4-FFF2-40B4-BE49-F238E27FC236}">
              <a16:creationId xmlns:a16="http://schemas.microsoft.com/office/drawing/2014/main" id="{011D6540-4401-4660-A7A7-9914BE8A314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29" name="直線コネクタ 328">
          <a:extLst>
            <a:ext uri="{FF2B5EF4-FFF2-40B4-BE49-F238E27FC236}">
              <a16:creationId xmlns:a16="http://schemas.microsoft.com/office/drawing/2014/main" id="{7295AA24-1092-458B-84A7-079E063D4C0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30" name="テキスト ボックス 329">
          <a:extLst>
            <a:ext uri="{FF2B5EF4-FFF2-40B4-BE49-F238E27FC236}">
              <a16:creationId xmlns:a16="http://schemas.microsoft.com/office/drawing/2014/main" id="{490CBD69-DA6B-4397-A0E2-F1032FDB338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31" name="直線コネクタ 330">
          <a:extLst>
            <a:ext uri="{FF2B5EF4-FFF2-40B4-BE49-F238E27FC236}">
              <a16:creationId xmlns:a16="http://schemas.microsoft.com/office/drawing/2014/main" id="{BDD70F82-76B2-40E2-8E86-17A44417B85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32" name="テキスト ボックス 331">
          <a:extLst>
            <a:ext uri="{FF2B5EF4-FFF2-40B4-BE49-F238E27FC236}">
              <a16:creationId xmlns:a16="http://schemas.microsoft.com/office/drawing/2014/main" id="{174C9450-7BFA-4779-8143-928E5D13150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33" name="直線コネクタ 332">
          <a:extLst>
            <a:ext uri="{FF2B5EF4-FFF2-40B4-BE49-F238E27FC236}">
              <a16:creationId xmlns:a16="http://schemas.microsoft.com/office/drawing/2014/main" id="{0EF12243-5538-4983-9EB1-AA49B9DFCAE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34" name="テキスト ボックス 333">
          <a:extLst>
            <a:ext uri="{FF2B5EF4-FFF2-40B4-BE49-F238E27FC236}">
              <a16:creationId xmlns:a16="http://schemas.microsoft.com/office/drawing/2014/main" id="{A7ECF64F-AC21-477B-BD20-9773A42FFC8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35" name="直線コネクタ 334">
          <a:extLst>
            <a:ext uri="{FF2B5EF4-FFF2-40B4-BE49-F238E27FC236}">
              <a16:creationId xmlns:a16="http://schemas.microsoft.com/office/drawing/2014/main" id="{CB279CAC-5692-43E2-8232-4F1D0D72D6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36" name="テキスト ボックス 335">
          <a:extLst>
            <a:ext uri="{FF2B5EF4-FFF2-40B4-BE49-F238E27FC236}">
              <a16:creationId xmlns:a16="http://schemas.microsoft.com/office/drawing/2014/main" id="{11167654-7042-4BF4-B85E-23C11AD691F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37" name="直線コネクタ 336">
          <a:extLst>
            <a:ext uri="{FF2B5EF4-FFF2-40B4-BE49-F238E27FC236}">
              <a16:creationId xmlns:a16="http://schemas.microsoft.com/office/drawing/2014/main" id="{2F9C7575-AF56-4D9C-9039-28FDD78A02D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38" name="テキスト ボックス 337">
          <a:extLst>
            <a:ext uri="{FF2B5EF4-FFF2-40B4-BE49-F238E27FC236}">
              <a16:creationId xmlns:a16="http://schemas.microsoft.com/office/drawing/2014/main" id="{862098D8-DD84-4854-96CC-9B9D74434FD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39" name="直線コネクタ 338">
          <a:extLst>
            <a:ext uri="{FF2B5EF4-FFF2-40B4-BE49-F238E27FC236}">
              <a16:creationId xmlns:a16="http://schemas.microsoft.com/office/drawing/2014/main" id="{22AD1E93-CC9A-4D64-8E14-760119F5015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40" name="テキスト ボックス 339">
          <a:extLst>
            <a:ext uri="{FF2B5EF4-FFF2-40B4-BE49-F238E27FC236}">
              <a16:creationId xmlns:a16="http://schemas.microsoft.com/office/drawing/2014/main" id="{D989BDB2-84F0-4040-ADE4-23E271037E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41" name="直線コネクタ 340">
          <a:extLst>
            <a:ext uri="{FF2B5EF4-FFF2-40B4-BE49-F238E27FC236}">
              <a16:creationId xmlns:a16="http://schemas.microsoft.com/office/drawing/2014/main" id="{2BCA3878-8D48-4FD6-B326-9C4C96F03FD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2" name="【庁舎】&#10;有形固定資産減価償却率グラフ枠">
          <a:extLst>
            <a:ext uri="{FF2B5EF4-FFF2-40B4-BE49-F238E27FC236}">
              <a16:creationId xmlns:a16="http://schemas.microsoft.com/office/drawing/2014/main" id="{2EA384E9-3062-494C-B410-4F57994B210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343" name="直線コネクタ 342">
          <a:extLst>
            <a:ext uri="{FF2B5EF4-FFF2-40B4-BE49-F238E27FC236}">
              <a16:creationId xmlns:a16="http://schemas.microsoft.com/office/drawing/2014/main" id="{C8205C73-73FD-41AA-96BE-51CB1237624D}"/>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344" name="【庁舎】&#10;有形固定資産減価償却率最小値テキスト">
          <a:extLst>
            <a:ext uri="{FF2B5EF4-FFF2-40B4-BE49-F238E27FC236}">
              <a16:creationId xmlns:a16="http://schemas.microsoft.com/office/drawing/2014/main" id="{DAF13E44-E891-4126-AB0F-9DD5BD05777B}"/>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345" name="直線コネクタ 344">
          <a:extLst>
            <a:ext uri="{FF2B5EF4-FFF2-40B4-BE49-F238E27FC236}">
              <a16:creationId xmlns:a16="http://schemas.microsoft.com/office/drawing/2014/main" id="{143D13A2-FE54-45CB-A22C-149C7425698A}"/>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346" name="【庁舎】&#10;有形固定資産減価償却率最大値テキスト">
          <a:extLst>
            <a:ext uri="{FF2B5EF4-FFF2-40B4-BE49-F238E27FC236}">
              <a16:creationId xmlns:a16="http://schemas.microsoft.com/office/drawing/2014/main" id="{DC9E07A0-894D-4920-871B-7BF1BB7A8323}"/>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347" name="直線コネクタ 346">
          <a:extLst>
            <a:ext uri="{FF2B5EF4-FFF2-40B4-BE49-F238E27FC236}">
              <a16:creationId xmlns:a16="http://schemas.microsoft.com/office/drawing/2014/main" id="{CEE9CC22-C1C7-4616-B0C7-BF944238FFFF}"/>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348" name="【庁舎】&#10;有形固定資産減価償却率平均値テキスト">
          <a:extLst>
            <a:ext uri="{FF2B5EF4-FFF2-40B4-BE49-F238E27FC236}">
              <a16:creationId xmlns:a16="http://schemas.microsoft.com/office/drawing/2014/main" id="{F2BEB937-0B68-4514-AE60-F14C18E8B674}"/>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349" name="フローチャート: 判断 348">
          <a:extLst>
            <a:ext uri="{FF2B5EF4-FFF2-40B4-BE49-F238E27FC236}">
              <a16:creationId xmlns:a16="http://schemas.microsoft.com/office/drawing/2014/main" id="{6EEF5F5E-A736-4705-97CE-FA38B78248E9}"/>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350" name="フローチャート: 判断 349">
          <a:extLst>
            <a:ext uri="{FF2B5EF4-FFF2-40B4-BE49-F238E27FC236}">
              <a16:creationId xmlns:a16="http://schemas.microsoft.com/office/drawing/2014/main" id="{631F54D5-1C0C-4D7F-AB80-96D190646A23}"/>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351" name="フローチャート: 判断 350">
          <a:extLst>
            <a:ext uri="{FF2B5EF4-FFF2-40B4-BE49-F238E27FC236}">
              <a16:creationId xmlns:a16="http://schemas.microsoft.com/office/drawing/2014/main" id="{CCC25F39-EBF5-48A1-86AE-8E7FA8BB1C03}"/>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352" name="フローチャート: 判断 351">
          <a:extLst>
            <a:ext uri="{FF2B5EF4-FFF2-40B4-BE49-F238E27FC236}">
              <a16:creationId xmlns:a16="http://schemas.microsoft.com/office/drawing/2014/main" id="{A0508FC5-C40E-487C-B11F-ABB55FFD0E30}"/>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353" name="フローチャート: 判断 352">
          <a:extLst>
            <a:ext uri="{FF2B5EF4-FFF2-40B4-BE49-F238E27FC236}">
              <a16:creationId xmlns:a16="http://schemas.microsoft.com/office/drawing/2014/main" id="{AD64B4F6-DB33-4EC1-8648-137903BEB300}"/>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54" name="テキスト ボックス 353">
          <a:extLst>
            <a:ext uri="{FF2B5EF4-FFF2-40B4-BE49-F238E27FC236}">
              <a16:creationId xmlns:a16="http://schemas.microsoft.com/office/drawing/2014/main" id="{9F7885C4-FCB3-4EC6-A5B7-F9FA656B513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55" name="テキスト ボックス 354">
          <a:extLst>
            <a:ext uri="{FF2B5EF4-FFF2-40B4-BE49-F238E27FC236}">
              <a16:creationId xmlns:a16="http://schemas.microsoft.com/office/drawing/2014/main" id="{C9D71492-4E5E-4373-9250-C7804CB248B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56" name="テキスト ボックス 355">
          <a:extLst>
            <a:ext uri="{FF2B5EF4-FFF2-40B4-BE49-F238E27FC236}">
              <a16:creationId xmlns:a16="http://schemas.microsoft.com/office/drawing/2014/main" id="{93F7806E-57DB-4F8F-983E-053914F29FF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57" name="テキスト ボックス 356">
          <a:extLst>
            <a:ext uri="{FF2B5EF4-FFF2-40B4-BE49-F238E27FC236}">
              <a16:creationId xmlns:a16="http://schemas.microsoft.com/office/drawing/2014/main" id="{89129C5F-48BF-46F2-87FF-82932BC4C3F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58" name="テキスト ボックス 357">
          <a:extLst>
            <a:ext uri="{FF2B5EF4-FFF2-40B4-BE49-F238E27FC236}">
              <a16:creationId xmlns:a16="http://schemas.microsoft.com/office/drawing/2014/main" id="{29DBB723-A19B-4A0A-856D-AD296DAC172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85816</xdr:rowOff>
    </xdr:from>
    <xdr:to>
      <xdr:col>85</xdr:col>
      <xdr:colOff>177800</xdr:colOff>
      <xdr:row>104</xdr:row>
      <xdr:rowOff>15966</xdr:rowOff>
    </xdr:to>
    <xdr:sp macro="" textlink="">
      <xdr:nvSpPr>
        <xdr:cNvPr id="359" name="楕円 358">
          <a:extLst>
            <a:ext uri="{FF2B5EF4-FFF2-40B4-BE49-F238E27FC236}">
              <a16:creationId xmlns:a16="http://schemas.microsoft.com/office/drawing/2014/main" id="{34A4A912-9068-43E0-9987-CE71D07BD488}"/>
            </a:ext>
          </a:extLst>
        </xdr:cNvPr>
        <xdr:cNvSpPr/>
      </xdr:nvSpPr>
      <xdr:spPr>
        <a:xfrm>
          <a:off x="16268700" y="1774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108693</xdr:rowOff>
    </xdr:from>
    <xdr:ext cx="405111" cy="259045"/>
    <xdr:sp macro="" textlink="">
      <xdr:nvSpPr>
        <xdr:cNvPr id="360" name="【庁舎】&#10;有形固定資産減価償却率該当値テキスト">
          <a:extLst>
            <a:ext uri="{FF2B5EF4-FFF2-40B4-BE49-F238E27FC236}">
              <a16:creationId xmlns:a16="http://schemas.microsoft.com/office/drawing/2014/main" id="{1BAA5E94-AC95-4BDB-BE2F-DA9C030916E9}"/>
            </a:ext>
          </a:extLst>
        </xdr:cNvPr>
        <xdr:cNvSpPr txBox="1"/>
      </xdr:nvSpPr>
      <xdr:spPr>
        <a:xfrm>
          <a:off x="16357600" y="17596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138068</xdr:rowOff>
    </xdr:from>
    <xdr:to>
      <xdr:col>81</xdr:col>
      <xdr:colOff>101600</xdr:colOff>
      <xdr:row>104</xdr:row>
      <xdr:rowOff>68218</xdr:rowOff>
    </xdr:to>
    <xdr:sp macro="" textlink="">
      <xdr:nvSpPr>
        <xdr:cNvPr id="361" name="楕円 360">
          <a:extLst>
            <a:ext uri="{FF2B5EF4-FFF2-40B4-BE49-F238E27FC236}">
              <a16:creationId xmlns:a16="http://schemas.microsoft.com/office/drawing/2014/main" id="{5284A3FE-6CAD-4986-AE05-2E8B9911FC5D}"/>
            </a:ext>
          </a:extLst>
        </xdr:cNvPr>
        <xdr:cNvSpPr/>
      </xdr:nvSpPr>
      <xdr:spPr>
        <a:xfrm>
          <a:off x="15430500" y="177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136616</xdr:rowOff>
    </xdr:from>
    <xdr:to>
      <xdr:col>85</xdr:col>
      <xdr:colOff>127000</xdr:colOff>
      <xdr:row>104</xdr:row>
      <xdr:rowOff>17418</xdr:rowOff>
    </xdr:to>
    <xdr:cxnSp macro="">
      <xdr:nvCxnSpPr>
        <xdr:cNvPr id="362" name="直線コネクタ 361">
          <a:extLst>
            <a:ext uri="{FF2B5EF4-FFF2-40B4-BE49-F238E27FC236}">
              <a16:creationId xmlns:a16="http://schemas.microsoft.com/office/drawing/2014/main" id="{D5772B55-B00B-4C22-880C-808C91C38279}"/>
            </a:ext>
          </a:extLst>
        </xdr:cNvPr>
        <xdr:cNvCxnSpPr/>
      </xdr:nvCxnSpPr>
      <xdr:spPr>
        <a:xfrm flipV="1">
          <a:off x="15481300" y="17795966"/>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66221</xdr:rowOff>
    </xdr:from>
    <xdr:to>
      <xdr:col>76</xdr:col>
      <xdr:colOff>165100</xdr:colOff>
      <xdr:row>103</xdr:row>
      <xdr:rowOff>167821</xdr:rowOff>
    </xdr:to>
    <xdr:sp macro="" textlink="">
      <xdr:nvSpPr>
        <xdr:cNvPr id="363" name="楕円 362">
          <a:extLst>
            <a:ext uri="{FF2B5EF4-FFF2-40B4-BE49-F238E27FC236}">
              <a16:creationId xmlns:a16="http://schemas.microsoft.com/office/drawing/2014/main" id="{C7EDEC31-E8E9-4796-A675-00E0883D618C}"/>
            </a:ext>
          </a:extLst>
        </xdr:cNvPr>
        <xdr:cNvSpPr/>
      </xdr:nvSpPr>
      <xdr:spPr>
        <a:xfrm>
          <a:off x="14541500" y="1772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117021</xdr:rowOff>
    </xdr:from>
    <xdr:to>
      <xdr:col>81</xdr:col>
      <xdr:colOff>50800</xdr:colOff>
      <xdr:row>104</xdr:row>
      <xdr:rowOff>17418</xdr:rowOff>
    </xdr:to>
    <xdr:cxnSp macro="">
      <xdr:nvCxnSpPr>
        <xdr:cNvPr id="364" name="直線コネクタ 363">
          <a:extLst>
            <a:ext uri="{FF2B5EF4-FFF2-40B4-BE49-F238E27FC236}">
              <a16:creationId xmlns:a16="http://schemas.microsoft.com/office/drawing/2014/main" id="{3A176E31-EC43-49A5-8FA3-C873E237CD19}"/>
            </a:ext>
          </a:extLst>
        </xdr:cNvPr>
        <xdr:cNvCxnSpPr/>
      </xdr:nvCxnSpPr>
      <xdr:spPr>
        <a:xfrm>
          <a:off x="14592300" y="17776371"/>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365" name="n_1aveValue【庁舎】&#10;有形固定資産減価償却率">
          <a:extLst>
            <a:ext uri="{FF2B5EF4-FFF2-40B4-BE49-F238E27FC236}">
              <a16:creationId xmlns:a16="http://schemas.microsoft.com/office/drawing/2014/main" id="{88A9E836-4333-40C7-B354-4F4796F02B02}"/>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366" name="n_2aveValue【庁舎】&#10;有形固定資産減価償却率">
          <a:extLst>
            <a:ext uri="{FF2B5EF4-FFF2-40B4-BE49-F238E27FC236}">
              <a16:creationId xmlns:a16="http://schemas.microsoft.com/office/drawing/2014/main" id="{3C487F5C-C346-43C2-9778-345581538ABF}"/>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367" name="n_3aveValue【庁舎】&#10;有形固定資産減価償却率">
          <a:extLst>
            <a:ext uri="{FF2B5EF4-FFF2-40B4-BE49-F238E27FC236}">
              <a16:creationId xmlns:a16="http://schemas.microsoft.com/office/drawing/2014/main" id="{92E83767-84AF-4349-B7A7-BA6D346A7C02}"/>
            </a:ext>
          </a:extLst>
        </xdr:cNvPr>
        <xdr:cNvSpPr txBox="1"/>
      </xdr:nvSpPr>
      <xdr:spPr>
        <a:xfrm>
          <a:off x="13500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158222</xdr:rowOff>
    </xdr:from>
    <xdr:ext cx="405111" cy="259045"/>
    <xdr:sp macro="" textlink="">
      <xdr:nvSpPr>
        <xdr:cNvPr id="368" name="n_4aveValue【庁舎】&#10;有形固定資産減価償却率">
          <a:extLst>
            <a:ext uri="{FF2B5EF4-FFF2-40B4-BE49-F238E27FC236}">
              <a16:creationId xmlns:a16="http://schemas.microsoft.com/office/drawing/2014/main" id="{B9046BB4-67E4-4941-82D1-D2837DBDF29E}"/>
            </a:ext>
          </a:extLst>
        </xdr:cNvPr>
        <xdr:cNvSpPr txBox="1"/>
      </xdr:nvSpPr>
      <xdr:spPr>
        <a:xfrm>
          <a:off x="126117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84745</xdr:rowOff>
    </xdr:from>
    <xdr:ext cx="405111" cy="259045"/>
    <xdr:sp macro="" textlink="">
      <xdr:nvSpPr>
        <xdr:cNvPr id="369" name="n_1mainValue【庁舎】&#10;有形固定資産減価償却率">
          <a:extLst>
            <a:ext uri="{FF2B5EF4-FFF2-40B4-BE49-F238E27FC236}">
              <a16:creationId xmlns:a16="http://schemas.microsoft.com/office/drawing/2014/main" id="{CD5EBC8E-FBAE-4AF9-85DB-50F130A22790}"/>
            </a:ext>
          </a:extLst>
        </xdr:cNvPr>
        <xdr:cNvSpPr txBox="1"/>
      </xdr:nvSpPr>
      <xdr:spPr>
        <a:xfrm>
          <a:off x="15266044" y="17572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12898</xdr:rowOff>
    </xdr:from>
    <xdr:ext cx="405111" cy="259045"/>
    <xdr:sp macro="" textlink="">
      <xdr:nvSpPr>
        <xdr:cNvPr id="370" name="n_2mainValue【庁舎】&#10;有形固定資産減価償却率">
          <a:extLst>
            <a:ext uri="{FF2B5EF4-FFF2-40B4-BE49-F238E27FC236}">
              <a16:creationId xmlns:a16="http://schemas.microsoft.com/office/drawing/2014/main" id="{67F8D43A-7478-4683-A344-8B5D3FCE9B91}"/>
            </a:ext>
          </a:extLst>
        </xdr:cNvPr>
        <xdr:cNvSpPr txBox="1"/>
      </xdr:nvSpPr>
      <xdr:spPr>
        <a:xfrm>
          <a:off x="14389744" y="1750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71" name="正方形/長方形 370">
          <a:extLst>
            <a:ext uri="{FF2B5EF4-FFF2-40B4-BE49-F238E27FC236}">
              <a16:creationId xmlns:a16="http://schemas.microsoft.com/office/drawing/2014/main" id="{02677684-05E4-4628-8CBC-D0B27898C6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72" name="正方形/長方形 371">
          <a:extLst>
            <a:ext uri="{FF2B5EF4-FFF2-40B4-BE49-F238E27FC236}">
              <a16:creationId xmlns:a16="http://schemas.microsoft.com/office/drawing/2014/main" id="{C50BFF62-74C4-40D0-8B4E-80967A302FE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73" name="正方形/長方形 372">
          <a:extLst>
            <a:ext uri="{FF2B5EF4-FFF2-40B4-BE49-F238E27FC236}">
              <a16:creationId xmlns:a16="http://schemas.microsoft.com/office/drawing/2014/main" id="{BD3592C0-D6FA-414B-B713-73DF397401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74" name="正方形/長方形 373">
          <a:extLst>
            <a:ext uri="{FF2B5EF4-FFF2-40B4-BE49-F238E27FC236}">
              <a16:creationId xmlns:a16="http://schemas.microsoft.com/office/drawing/2014/main" id="{2814C585-12E0-4B01-8259-75ADE672323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75" name="正方形/長方形 374">
          <a:extLst>
            <a:ext uri="{FF2B5EF4-FFF2-40B4-BE49-F238E27FC236}">
              <a16:creationId xmlns:a16="http://schemas.microsoft.com/office/drawing/2014/main" id="{E437D186-1F32-4259-A9D9-429AD933EF1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76" name="正方形/長方形 375">
          <a:extLst>
            <a:ext uri="{FF2B5EF4-FFF2-40B4-BE49-F238E27FC236}">
              <a16:creationId xmlns:a16="http://schemas.microsoft.com/office/drawing/2014/main" id="{9EA01145-7E5C-4A71-B6D6-97812B3F17C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77" name="正方形/長方形 376">
          <a:extLst>
            <a:ext uri="{FF2B5EF4-FFF2-40B4-BE49-F238E27FC236}">
              <a16:creationId xmlns:a16="http://schemas.microsoft.com/office/drawing/2014/main" id="{0CB3F0E7-8570-4ED3-847C-5DF1CA2CAA9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78" name="正方形/長方形 377">
          <a:extLst>
            <a:ext uri="{FF2B5EF4-FFF2-40B4-BE49-F238E27FC236}">
              <a16:creationId xmlns:a16="http://schemas.microsoft.com/office/drawing/2014/main" id="{8BEE4C97-FC4B-424A-B7E5-FBB7557441D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79" name="テキスト ボックス 378">
          <a:extLst>
            <a:ext uri="{FF2B5EF4-FFF2-40B4-BE49-F238E27FC236}">
              <a16:creationId xmlns:a16="http://schemas.microsoft.com/office/drawing/2014/main" id="{93EB199F-3193-406C-964E-25B3DC0CDD3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80" name="直線コネクタ 379">
          <a:extLst>
            <a:ext uri="{FF2B5EF4-FFF2-40B4-BE49-F238E27FC236}">
              <a16:creationId xmlns:a16="http://schemas.microsoft.com/office/drawing/2014/main" id="{69984DAB-AA75-4F49-A366-7701A472833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81" name="直線コネクタ 380">
          <a:extLst>
            <a:ext uri="{FF2B5EF4-FFF2-40B4-BE49-F238E27FC236}">
              <a16:creationId xmlns:a16="http://schemas.microsoft.com/office/drawing/2014/main" id="{50AF79C7-D103-4973-A429-903C0D87B5B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82" name="テキスト ボックス 381">
          <a:extLst>
            <a:ext uri="{FF2B5EF4-FFF2-40B4-BE49-F238E27FC236}">
              <a16:creationId xmlns:a16="http://schemas.microsoft.com/office/drawing/2014/main" id="{DF1B4637-8164-47EA-B1CB-2B9DAF077E97}"/>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83" name="直線コネクタ 382">
          <a:extLst>
            <a:ext uri="{FF2B5EF4-FFF2-40B4-BE49-F238E27FC236}">
              <a16:creationId xmlns:a16="http://schemas.microsoft.com/office/drawing/2014/main" id="{8349C557-1AA6-4295-A7C0-D2128238F41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84" name="テキスト ボックス 383">
          <a:extLst>
            <a:ext uri="{FF2B5EF4-FFF2-40B4-BE49-F238E27FC236}">
              <a16:creationId xmlns:a16="http://schemas.microsoft.com/office/drawing/2014/main" id="{B59547B4-7159-4309-A5F9-A594B52062D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85" name="直線コネクタ 384">
          <a:extLst>
            <a:ext uri="{FF2B5EF4-FFF2-40B4-BE49-F238E27FC236}">
              <a16:creationId xmlns:a16="http://schemas.microsoft.com/office/drawing/2014/main" id="{5A7BDBCF-BE7E-4ACF-809B-4AB1E792CE73}"/>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86" name="テキスト ボックス 385">
          <a:extLst>
            <a:ext uri="{FF2B5EF4-FFF2-40B4-BE49-F238E27FC236}">
              <a16:creationId xmlns:a16="http://schemas.microsoft.com/office/drawing/2014/main" id="{205F8351-5DA5-4F98-8236-06F155435D2D}"/>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87" name="直線コネクタ 386">
          <a:extLst>
            <a:ext uri="{FF2B5EF4-FFF2-40B4-BE49-F238E27FC236}">
              <a16:creationId xmlns:a16="http://schemas.microsoft.com/office/drawing/2014/main" id="{D834AB1C-87CE-4808-8FDE-4F6A79EDA962}"/>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88" name="テキスト ボックス 387">
          <a:extLst>
            <a:ext uri="{FF2B5EF4-FFF2-40B4-BE49-F238E27FC236}">
              <a16:creationId xmlns:a16="http://schemas.microsoft.com/office/drawing/2014/main" id="{76E12500-6B11-476E-A5B8-5AC44633950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89" name="直線コネクタ 388">
          <a:extLst>
            <a:ext uri="{FF2B5EF4-FFF2-40B4-BE49-F238E27FC236}">
              <a16:creationId xmlns:a16="http://schemas.microsoft.com/office/drawing/2014/main" id="{0F349C4D-E81B-4967-8568-2453E3EF91C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90" name="テキスト ボックス 389">
          <a:extLst>
            <a:ext uri="{FF2B5EF4-FFF2-40B4-BE49-F238E27FC236}">
              <a16:creationId xmlns:a16="http://schemas.microsoft.com/office/drawing/2014/main" id="{BB8BA8E3-4FE8-4306-A075-986586F8354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91" name="【庁舎】&#10;一人当たり面積グラフ枠">
          <a:extLst>
            <a:ext uri="{FF2B5EF4-FFF2-40B4-BE49-F238E27FC236}">
              <a16:creationId xmlns:a16="http://schemas.microsoft.com/office/drawing/2014/main" id="{30ECA7A5-B0A2-4C0B-A6EC-C1DEB3A8191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392" name="直線コネクタ 391">
          <a:extLst>
            <a:ext uri="{FF2B5EF4-FFF2-40B4-BE49-F238E27FC236}">
              <a16:creationId xmlns:a16="http://schemas.microsoft.com/office/drawing/2014/main" id="{815D1F1A-34BD-4BE9-9013-A88A642FEAA5}"/>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393" name="【庁舎】&#10;一人当たり面積最小値テキスト">
          <a:extLst>
            <a:ext uri="{FF2B5EF4-FFF2-40B4-BE49-F238E27FC236}">
              <a16:creationId xmlns:a16="http://schemas.microsoft.com/office/drawing/2014/main" id="{6E300572-7163-42F9-960A-F058142E37DA}"/>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394" name="直線コネクタ 393">
          <a:extLst>
            <a:ext uri="{FF2B5EF4-FFF2-40B4-BE49-F238E27FC236}">
              <a16:creationId xmlns:a16="http://schemas.microsoft.com/office/drawing/2014/main" id="{A290FCBF-D8E9-4514-9616-F9F9FA06B329}"/>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395" name="【庁舎】&#10;一人当たり面積最大値テキスト">
          <a:extLst>
            <a:ext uri="{FF2B5EF4-FFF2-40B4-BE49-F238E27FC236}">
              <a16:creationId xmlns:a16="http://schemas.microsoft.com/office/drawing/2014/main" id="{FA7E2F16-01EF-4190-B704-C7137EA549B7}"/>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396" name="直線コネクタ 395">
          <a:extLst>
            <a:ext uri="{FF2B5EF4-FFF2-40B4-BE49-F238E27FC236}">
              <a16:creationId xmlns:a16="http://schemas.microsoft.com/office/drawing/2014/main" id="{9C68DE56-FDB7-4680-AAB3-8567728E8E40}"/>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45432</xdr:rowOff>
    </xdr:from>
    <xdr:ext cx="469744" cy="259045"/>
    <xdr:sp macro="" textlink="">
      <xdr:nvSpPr>
        <xdr:cNvPr id="397" name="【庁舎】&#10;一人当たり面積平均値テキスト">
          <a:extLst>
            <a:ext uri="{FF2B5EF4-FFF2-40B4-BE49-F238E27FC236}">
              <a16:creationId xmlns:a16="http://schemas.microsoft.com/office/drawing/2014/main" id="{90BA384D-2301-442B-B422-431931BE9772}"/>
            </a:ext>
          </a:extLst>
        </xdr:cNvPr>
        <xdr:cNvSpPr txBox="1"/>
      </xdr:nvSpPr>
      <xdr:spPr>
        <a:xfrm>
          <a:off x="22199600" y="1804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398" name="フローチャート: 判断 397">
          <a:extLst>
            <a:ext uri="{FF2B5EF4-FFF2-40B4-BE49-F238E27FC236}">
              <a16:creationId xmlns:a16="http://schemas.microsoft.com/office/drawing/2014/main" id="{14B61EF2-0A30-41EB-A327-1EA66A9539F4}"/>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399" name="フローチャート: 判断 398">
          <a:extLst>
            <a:ext uri="{FF2B5EF4-FFF2-40B4-BE49-F238E27FC236}">
              <a16:creationId xmlns:a16="http://schemas.microsoft.com/office/drawing/2014/main" id="{30C08308-96F3-44B2-84B8-BBDA19AB7C42}"/>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400" name="フローチャート: 判断 399">
          <a:extLst>
            <a:ext uri="{FF2B5EF4-FFF2-40B4-BE49-F238E27FC236}">
              <a16:creationId xmlns:a16="http://schemas.microsoft.com/office/drawing/2014/main" id="{C5C316A7-6338-442E-BCA5-20DC1265BF44}"/>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401" name="フローチャート: 判断 400">
          <a:extLst>
            <a:ext uri="{FF2B5EF4-FFF2-40B4-BE49-F238E27FC236}">
              <a16:creationId xmlns:a16="http://schemas.microsoft.com/office/drawing/2014/main" id="{C9E5B5B0-CE39-4D69-94C9-D6AB0C8440D6}"/>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402" name="フローチャート: 判断 401">
          <a:extLst>
            <a:ext uri="{FF2B5EF4-FFF2-40B4-BE49-F238E27FC236}">
              <a16:creationId xmlns:a16="http://schemas.microsoft.com/office/drawing/2014/main" id="{5B48A295-F5FD-4012-9851-ABE7A688F970}"/>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320AB48B-B015-471D-B7AD-0CD2E22894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5481ABD-9124-4482-B803-4182EF960D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498F0EE3-9D50-464A-87A2-66711486E43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57E3972F-998D-4C4D-B23B-250C01C6DE5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ED83FD90-4C0C-4966-9A62-85C74ACB987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141987</xdr:rowOff>
    </xdr:from>
    <xdr:to>
      <xdr:col>116</xdr:col>
      <xdr:colOff>114300</xdr:colOff>
      <xdr:row>104</xdr:row>
      <xdr:rowOff>72137</xdr:rowOff>
    </xdr:to>
    <xdr:sp macro="" textlink="">
      <xdr:nvSpPr>
        <xdr:cNvPr id="408" name="楕円 407">
          <a:extLst>
            <a:ext uri="{FF2B5EF4-FFF2-40B4-BE49-F238E27FC236}">
              <a16:creationId xmlns:a16="http://schemas.microsoft.com/office/drawing/2014/main" id="{1E5063DE-7FA2-4560-9A05-9C9E379DF522}"/>
            </a:ext>
          </a:extLst>
        </xdr:cNvPr>
        <xdr:cNvSpPr/>
      </xdr:nvSpPr>
      <xdr:spPr>
        <a:xfrm>
          <a:off x="22110700" y="178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164864</xdr:rowOff>
    </xdr:from>
    <xdr:ext cx="469744" cy="259045"/>
    <xdr:sp macro="" textlink="">
      <xdr:nvSpPr>
        <xdr:cNvPr id="409" name="【庁舎】&#10;一人当たり面積該当値テキスト">
          <a:extLst>
            <a:ext uri="{FF2B5EF4-FFF2-40B4-BE49-F238E27FC236}">
              <a16:creationId xmlns:a16="http://schemas.microsoft.com/office/drawing/2014/main" id="{CD02FA57-9C0D-4D61-8B0E-D17CA36DDBF9}"/>
            </a:ext>
          </a:extLst>
        </xdr:cNvPr>
        <xdr:cNvSpPr txBox="1"/>
      </xdr:nvSpPr>
      <xdr:spPr>
        <a:xfrm>
          <a:off x="22199600" y="17652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2082</xdr:rowOff>
    </xdr:from>
    <xdr:to>
      <xdr:col>112</xdr:col>
      <xdr:colOff>38100</xdr:colOff>
      <xdr:row>104</xdr:row>
      <xdr:rowOff>103682</xdr:rowOff>
    </xdr:to>
    <xdr:sp macro="" textlink="">
      <xdr:nvSpPr>
        <xdr:cNvPr id="410" name="楕円 409">
          <a:extLst>
            <a:ext uri="{FF2B5EF4-FFF2-40B4-BE49-F238E27FC236}">
              <a16:creationId xmlns:a16="http://schemas.microsoft.com/office/drawing/2014/main" id="{67A0802C-2234-464C-9C10-B099FECAF989}"/>
            </a:ext>
          </a:extLst>
        </xdr:cNvPr>
        <xdr:cNvSpPr/>
      </xdr:nvSpPr>
      <xdr:spPr>
        <a:xfrm>
          <a:off x="21272500" y="1783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21337</xdr:rowOff>
    </xdr:from>
    <xdr:to>
      <xdr:col>116</xdr:col>
      <xdr:colOff>63500</xdr:colOff>
      <xdr:row>104</xdr:row>
      <xdr:rowOff>52882</xdr:rowOff>
    </xdr:to>
    <xdr:cxnSp macro="">
      <xdr:nvCxnSpPr>
        <xdr:cNvPr id="411" name="直線コネクタ 410">
          <a:extLst>
            <a:ext uri="{FF2B5EF4-FFF2-40B4-BE49-F238E27FC236}">
              <a16:creationId xmlns:a16="http://schemas.microsoft.com/office/drawing/2014/main" id="{7AD79945-F836-441B-8FD7-92FFA9189502}"/>
            </a:ext>
          </a:extLst>
        </xdr:cNvPr>
        <xdr:cNvCxnSpPr/>
      </xdr:nvCxnSpPr>
      <xdr:spPr>
        <a:xfrm flipV="1">
          <a:off x="21323300" y="17852137"/>
          <a:ext cx="838200" cy="3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28600</xdr:rowOff>
    </xdr:from>
    <xdr:to>
      <xdr:col>107</xdr:col>
      <xdr:colOff>101600</xdr:colOff>
      <xdr:row>104</xdr:row>
      <xdr:rowOff>130200</xdr:rowOff>
    </xdr:to>
    <xdr:sp macro="" textlink="">
      <xdr:nvSpPr>
        <xdr:cNvPr id="412" name="楕円 411">
          <a:extLst>
            <a:ext uri="{FF2B5EF4-FFF2-40B4-BE49-F238E27FC236}">
              <a16:creationId xmlns:a16="http://schemas.microsoft.com/office/drawing/2014/main" id="{34F5723A-7799-472D-B194-4B6DD44FCAC7}"/>
            </a:ext>
          </a:extLst>
        </xdr:cNvPr>
        <xdr:cNvSpPr/>
      </xdr:nvSpPr>
      <xdr:spPr>
        <a:xfrm>
          <a:off x="20383500" y="178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52882</xdr:rowOff>
    </xdr:from>
    <xdr:to>
      <xdr:col>111</xdr:col>
      <xdr:colOff>177800</xdr:colOff>
      <xdr:row>104</xdr:row>
      <xdr:rowOff>79400</xdr:rowOff>
    </xdr:to>
    <xdr:cxnSp macro="">
      <xdr:nvCxnSpPr>
        <xdr:cNvPr id="413" name="直線コネクタ 412">
          <a:extLst>
            <a:ext uri="{FF2B5EF4-FFF2-40B4-BE49-F238E27FC236}">
              <a16:creationId xmlns:a16="http://schemas.microsoft.com/office/drawing/2014/main" id="{1A22BB4A-210B-4BF9-8C11-6181A4239683}"/>
            </a:ext>
          </a:extLst>
        </xdr:cNvPr>
        <xdr:cNvCxnSpPr/>
      </xdr:nvCxnSpPr>
      <xdr:spPr>
        <a:xfrm flipV="1">
          <a:off x="20434300" y="17883682"/>
          <a:ext cx="8890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414" name="n_1aveValue【庁舎】&#10;一人当たり面積">
          <a:extLst>
            <a:ext uri="{FF2B5EF4-FFF2-40B4-BE49-F238E27FC236}">
              <a16:creationId xmlns:a16="http://schemas.microsoft.com/office/drawing/2014/main" id="{0C21ECD2-9F91-43BF-BC5B-AB37717D042E}"/>
            </a:ext>
          </a:extLst>
        </xdr:cNvPr>
        <xdr:cNvSpPr txBox="1"/>
      </xdr:nvSpPr>
      <xdr:spPr>
        <a:xfrm>
          <a:off x="21075727" y="1819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415" name="n_2aveValue【庁舎】&#10;一人当たり面積">
          <a:extLst>
            <a:ext uri="{FF2B5EF4-FFF2-40B4-BE49-F238E27FC236}">
              <a16:creationId xmlns:a16="http://schemas.microsoft.com/office/drawing/2014/main" id="{EB88DC28-09EA-4AF2-B501-851A2E1768E8}"/>
            </a:ext>
          </a:extLst>
        </xdr:cNvPr>
        <xdr:cNvSpPr txBox="1"/>
      </xdr:nvSpPr>
      <xdr:spPr>
        <a:xfrm>
          <a:off x="20199427" y="18229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416" name="n_3aveValue【庁舎】&#10;一人当たり面積">
          <a:extLst>
            <a:ext uri="{FF2B5EF4-FFF2-40B4-BE49-F238E27FC236}">
              <a16:creationId xmlns:a16="http://schemas.microsoft.com/office/drawing/2014/main" id="{09FA475E-01B5-4AE2-B349-5785A45983AF}"/>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417" name="n_4aveValue【庁舎】&#10;一人当たり面積">
          <a:extLst>
            <a:ext uri="{FF2B5EF4-FFF2-40B4-BE49-F238E27FC236}">
              <a16:creationId xmlns:a16="http://schemas.microsoft.com/office/drawing/2014/main" id="{C8942578-DC4E-457F-8A2C-8817E30FF802}"/>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120209</xdr:rowOff>
    </xdr:from>
    <xdr:ext cx="469744" cy="259045"/>
    <xdr:sp macro="" textlink="">
      <xdr:nvSpPr>
        <xdr:cNvPr id="418" name="n_1mainValue【庁舎】&#10;一人当たり面積">
          <a:extLst>
            <a:ext uri="{FF2B5EF4-FFF2-40B4-BE49-F238E27FC236}">
              <a16:creationId xmlns:a16="http://schemas.microsoft.com/office/drawing/2014/main" id="{72DB66E9-8084-41CE-8BD5-04CCC255C82D}"/>
            </a:ext>
          </a:extLst>
        </xdr:cNvPr>
        <xdr:cNvSpPr txBox="1"/>
      </xdr:nvSpPr>
      <xdr:spPr>
        <a:xfrm>
          <a:off x="21075727" y="1760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146727</xdr:rowOff>
    </xdr:from>
    <xdr:ext cx="469744" cy="259045"/>
    <xdr:sp macro="" textlink="">
      <xdr:nvSpPr>
        <xdr:cNvPr id="419" name="n_2mainValue【庁舎】&#10;一人当たり面積">
          <a:extLst>
            <a:ext uri="{FF2B5EF4-FFF2-40B4-BE49-F238E27FC236}">
              <a16:creationId xmlns:a16="http://schemas.microsoft.com/office/drawing/2014/main" id="{A9F3F98A-BD2E-4F2B-BA64-D2EB0ECDE3CB}"/>
            </a:ext>
          </a:extLst>
        </xdr:cNvPr>
        <xdr:cNvSpPr txBox="1"/>
      </xdr:nvSpPr>
      <xdr:spPr>
        <a:xfrm>
          <a:off x="20199427" y="176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20" name="正方形/長方形 419">
          <a:extLst>
            <a:ext uri="{FF2B5EF4-FFF2-40B4-BE49-F238E27FC236}">
              <a16:creationId xmlns:a16="http://schemas.microsoft.com/office/drawing/2014/main" id="{4ABFA532-E62B-4B6E-BA0A-668E0DFC425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21" name="正方形/長方形 420">
          <a:extLst>
            <a:ext uri="{FF2B5EF4-FFF2-40B4-BE49-F238E27FC236}">
              <a16:creationId xmlns:a16="http://schemas.microsoft.com/office/drawing/2014/main" id="{E04CFDC4-2896-4CAB-BB18-99EEE9C5B5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22" name="テキスト ボックス 421">
          <a:extLst>
            <a:ext uri="{FF2B5EF4-FFF2-40B4-BE49-F238E27FC236}">
              <a16:creationId xmlns:a16="http://schemas.microsoft.com/office/drawing/2014/main" id="{5BFA5157-920F-4B59-BA74-7C5FD32D6F4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多くの施設で</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は、</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全国平均</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や</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県平均を上回っている。</a:t>
          </a:r>
          <a:endParaRPr lang="ja-JP" altLang="ja-JP" sz="14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特に</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「保健センター・保健所」については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年に建築されており、、年による老朽化が進行している。</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当該施設は、</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入浴施設なども完備し、村内外問わず利用される施設であり、また指定緊急避難所でもあるため、今後改修等も視野に入れて検討を行う必要がある。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4870463</v>
      </c>
      <c r="BO4" s="462"/>
      <c r="BP4" s="462"/>
      <c r="BQ4" s="462"/>
      <c r="BR4" s="462"/>
      <c r="BS4" s="462"/>
      <c r="BT4" s="462"/>
      <c r="BU4" s="463"/>
      <c r="BV4" s="461">
        <v>4589654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3.5</v>
      </c>
      <c r="CU4" s="602"/>
      <c r="CV4" s="602"/>
      <c r="CW4" s="602"/>
      <c r="CX4" s="602"/>
      <c r="CY4" s="602"/>
      <c r="CZ4" s="602"/>
      <c r="DA4" s="603"/>
      <c r="DB4" s="601">
        <v>5.4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4634176</v>
      </c>
      <c r="BO5" s="433"/>
      <c r="BP5" s="433"/>
      <c r="BQ5" s="433"/>
      <c r="BR5" s="433"/>
      <c r="BS5" s="433"/>
      <c r="BT5" s="433"/>
      <c r="BU5" s="434"/>
      <c r="BV5" s="432">
        <v>4346980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88.2</v>
      </c>
      <c r="CU5" s="430"/>
      <c r="CV5" s="430"/>
      <c r="CW5" s="430"/>
      <c r="CX5" s="430"/>
      <c r="CY5" s="430"/>
      <c r="CZ5" s="430"/>
      <c r="DA5" s="431"/>
      <c r="DB5" s="429">
        <v>80.900000000000006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236287</v>
      </c>
      <c r="BO6" s="433"/>
      <c r="BP6" s="433"/>
      <c r="BQ6" s="433"/>
      <c r="BR6" s="433"/>
      <c r="BS6" s="433"/>
      <c r="BT6" s="433"/>
      <c r="BU6" s="434"/>
      <c r="BV6" s="432">
        <v>242674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88.4</v>
      </c>
      <c r="CU6" s="576"/>
      <c r="CV6" s="576"/>
      <c r="CW6" s="576"/>
      <c r="CX6" s="576"/>
      <c r="CY6" s="576"/>
      <c r="CZ6" s="576"/>
      <c r="DA6" s="577"/>
      <c r="DB6" s="575">
        <v>81.2</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174246</v>
      </c>
      <c r="BO7" s="433"/>
      <c r="BP7" s="433"/>
      <c r="BQ7" s="433"/>
      <c r="BR7" s="433"/>
      <c r="BS7" s="433"/>
      <c r="BT7" s="433"/>
      <c r="BU7" s="434"/>
      <c r="BV7" s="432">
        <v>150107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1770903</v>
      </c>
      <c r="CU7" s="433"/>
      <c r="CV7" s="433"/>
      <c r="CW7" s="433"/>
      <c r="CX7" s="433"/>
      <c r="CY7" s="433"/>
      <c r="CZ7" s="433"/>
      <c r="DA7" s="434"/>
      <c r="DB7" s="432">
        <v>1707884</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62041</v>
      </c>
      <c r="BO8" s="433"/>
      <c r="BP8" s="433"/>
      <c r="BQ8" s="433"/>
      <c r="BR8" s="433"/>
      <c r="BS8" s="433"/>
      <c r="BT8" s="433"/>
      <c r="BU8" s="434"/>
      <c r="BV8" s="432">
        <v>92567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0.12</v>
      </c>
      <c r="CU8" s="536"/>
      <c r="CV8" s="536"/>
      <c r="CW8" s="536"/>
      <c r="CX8" s="536"/>
      <c r="CY8" s="536"/>
      <c r="CZ8" s="536"/>
      <c r="DA8" s="537"/>
      <c r="DB8" s="535">
        <v>0.12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1899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-30526</v>
      </c>
      <c r="BO9" s="433"/>
      <c r="BP9" s="433"/>
      <c r="BQ9" s="433"/>
      <c r="BR9" s="433"/>
      <c r="BS9" s="433"/>
      <c r="BT9" s="433"/>
      <c r="BU9" s="434"/>
      <c r="BV9" s="432">
        <v>-20850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v>
      </c>
      <c r="CU9" s="430"/>
      <c r="CV9" s="430"/>
      <c r="CW9" s="430"/>
      <c r="CX9" s="430"/>
      <c r="CY9" s="430"/>
      <c r="CZ9" s="430"/>
      <c r="DA9" s="431"/>
      <c r="DB9" s="429">
        <v>13.7</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2174</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2902</v>
      </c>
      <c r="BO10" s="433"/>
      <c r="BP10" s="433"/>
      <c r="BQ10" s="433"/>
      <c r="BR10" s="433"/>
      <c r="BS10" s="433"/>
      <c r="BT10" s="433"/>
      <c r="BU10" s="434"/>
      <c r="BV10" s="432">
        <v>1434</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1762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50000</v>
      </c>
      <c r="BO12" s="433"/>
      <c r="BP12" s="433"/>
      <c r="BQ12" s="433"/>
      <c r="BR12" s="433"/>
      <c r="BS12" s="433"/>
      <c r="BT12" s="433"/>
      <c r="BU12" s="434"/>
      <c r="BV12" s="432">
        <v>150000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1743</v>
      </c>
      <c r="S13" s="520"/>
      <c r="T13" s="520"/>
      <c r="U13" s="520"/>
      <c r="V13" s="521"/>
      <c r="W13" s="522" t="s">
        <v>131</v>
      </c>
      <c r="X13" s="418"/>
      <c r="Y13" s="418"/>
      <c r="Z13" s="418"/>
      <c r="AA13" s="418"/>
      <c r="AB13" s="419"/>
      <c r="AC13" s="385">
        <v>148</v>
      </c>
      <c r="AD13" s="386"/>
      <c r="AE13" s="386"/>
      <c r="AF13" s="386"/>
      <c r="AG13" s="387"/>
      <c r="AH13" s="385">
        <v>214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-77624</v>
      </c>
      <c r="BO13" s="433"/>
      <c r="BP13" s="433"/>
      <c r="BQ13" s="433"/>
      <c r="BR13" s="433"/>
      <c r="BS13" s="433"/>
      <c r="BT13" s="433"/>
      <c r="BU13" s="434"/>
      <c r="BV13" s="432">
        <v>-169416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7.5</v>
      </c>
      <c r="CU13" s="430"/>
      <c r="CV13" s="430"/>
      <c r="CW13" s="430"/>
      <c r="CX13" s="430"/>
      <c r="CY13" s="430"/>
      <c r="CZ13" s="430"/>
      <c r="DA13" s="431"/>
      <c r="DB13" s="429">
        <v>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1841</v>
      </c>
      <c r="S14" s="520"/>
      <c r="T14" s="520"/>
      <c r="U14" s="520"/>
      <c r="V14" s="521"/>
      <c r="W14" s="523"/>
      <c r="X14" s="421"/>
      <c r="Y14" s="421"/>
      <c r="Z14" s="421"/>
      <c r="AA14" s="421"/>
      <c r="AB14" s="422"/>
      <c r="AC14" s="512">
        <v>14.9</v>
      </c>
      <c r="AD14" s="513"/>
      <c r="AE14" s="513"/>
      <c r="AF14" s="513"/>
      <c r="AG14" s="514"/>
      <c r="AH14" s="512">
        <v>19.100000000000001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1826</v>
      </c>
      <c r="S15" s="520"/>
      <c r="T15" s="520"/>
      <c r="U15" s="520"/>
      <c r="V15" s="521"/>
      <c r="W15" s="522" t="s">
        <v>137</v>
      </c>
      <c r="X15" s="418"/>
      <c r="Y15" s="418"/>
      <c r="Z15" s="418"/>
      <c r="AA15" s="418"/>
      <c r="AB15" s="419"/>
      <c r="AC15" s="385">
        <v>333</v>
      </c>
      <c r="AD15" s="386"/>
      <c r="AE15" s="386"/>
      <c r="AF15" s="386"/>
      <c r="AG15" s="387"/>
      <c r="AH15" s="385">
        <v>329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210655</v>
      </c>
      <c r="BO15" s="462"/>
      <c r="BP15" s="462"/>
      <c r="BQ15" s="462"/>
      <c r="BR15" s="462"/>
      <c r="BS15" s="462"/>
      <c r="BT15" s="462"/>
      <c r="BU15" s="463"/>
      <c r="BV15" s="461">
        <v>189896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33.6</v>
      </c>
      <c r="AD16" s="513"/>
      <c r="AE16" s="513"/>
      <c r="AF16" s="513"/>
      <c r="AG16" s="514"/>
      <c r="AH16" s="512">
        <v>29.3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1720875</v>
      </c>
      <c r="BO16" s="433"/>
      <c r="BP16" s="433"/>
      <c r="BQ16" s="433"/>
      <c r="BR16" s="433"/>
      <c r="BS16" s="433"/>
      <c r="BT16" s="433"/>
      <c r="BU16" s="434"/>
      <c r="BV16" s="432">
        <v>1662081</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509</v>
      </c>
      <c r="AD17" s="386"/>
      <c r="AE17" s="386"/>
      <c r="AF17" s="386"/>
      <c r="AG17" s="387"/>
      <c r="AH17" s="385">
        <v>579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257810</v>
      </c>
      <c r="BO17" s="433"/>
      <c r="BP17" s="433"/>
      <c r="BQ17" s="433"/>
      <c r="BR17" s="433"/>
      <c r="BS17" s="433"/>
      <c r="BT17" s="433"/>
      <c r="BU17" s="434"/>
      <c r="BV17" s="432">
        <v>232082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51.97</v>
      </c>
      <c r="M18" s="485"/>
      <c r="N18" s="485"/>
      <c r="O18" s="485"/>
      <c r="P18" s="485"/>
      <c r="Q18" s="485"/>
      <c r="R18" s="486"/>
      <c r="S18" s="486"/>
      <c r="T18" s="486"/>
      <c r="U18" s="486"/>
      <c r="V18" s="487"/>
      <c r="W18" s="503"/>
      <c r="X18" s="504"/>
      <c r="Y18" s="504"/>
      <c r="Z18" s="504"/>
      <c r="AA18" s="504"/>
      <c r="AB18" s="528"/>
      <c r="AC18" s="402">
        <v>51.4</v>
      </c>
      <c r="AD18" s="403"/>
      <c r="AE18" s="403"/>
      <c r="AF18" s="403"/>
      <c r="AG18" s="488"/>
      <c r="AH18" s="402">
        <v>51.6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1573444</v>
      </c>
      <c r="BO18" s="433"/>
      <c r="BP18" s="433"/>
      <c r="BQ18" s="433"/>
      <c r="BR18" s="433"/>
      <c r="BS18" s="433"/>
      <c r="BT18" s="433"/>
      <c r="BU18" s="434"/>
      <c r="BV18" s="432">
        <v>1398496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37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3295813</v>
      </c>
      <c r="BO19" s="433"/>
      <c r="BP19" s="433"/>
      <c r="BQ19" s="433"/>
      <c r="BR19" s="433"/>
      <c r="BS19" s="433"/>
      <c r="BT19" s="433"/>
      <c r="BU19" s="434"/>
      <c r="BV19" s="432">
        <v>2829420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696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4870389</v>
      </c>
      <c r="BO22" s="462"/>
      <c r="BP22" s="462"/>
      <c r="BQ22" s="462"/>
      <c r="BR22" s="462"/>
      <c r="BS22" s="462"/>
      <c r="BT22" s="462"/>
      <c r="BU22" s="463"/>
      <c r="BV22" s="461">
        <v>4631450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4311710</v>
      </c>
      <c r="BO23" s="433"/>
      <c r="BP23" s="433"/>
      <c r="BQ23" s="433"/>
      <c r="BR23" s="433"/>
      <c r="BS23" s="433"/>
      <c r="BT23" s="433"/>
      <c r="BU23" s="434"/>
      <c r="BV23" s="432">
        <v>4183391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6880</v>
      </c>
      <c r="R24" s="386"/>
      <c r="S24" s="386"/>
      <c r="T24" s="386"/>
      <c r="U24" s="386"/>
      <c r="V24" s="387"/>
      <c r="W24" s="475"/>
      <c r="X24" s="412"/>
      <c r="Y24" s="413"/>
      <c r="Z24" s="388" t="s">
        <v>162</v>
      </c>
      <c r="AA24" s="389"/>
      <c r="AB24" s="389"/>
      <c r="AC24" s="389"/>
      <c r="AD24" s="389"/>
      <c r="AE24" s="389"/>
      <c r="AF24" s="389"/>
      <c r="AG24" s="390"/>
      <c r="AH24" s="385">
        <v>53</v>
      </c>
      <c r="AI24" s="386"/>
      <c r="AJ24" s="386"/>
      <c r="AK24" s="386"/>
      <c r="AL24" s="387"/>
      <c r="AM24" s="385">
        <v>164936</v>
      </c>
      <c r="AN24" s="386"/>
      <c r="AO24" s="386"/>
      <c r="AP24" s="386"/>
      <c r="AQ24" s="386"/>
      <c r="AR24" s="387"/>
      <c r="AS24" s="385">
        <v>3112</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4262715</v>
      </c>
      <c r="BO24" s="433"/>
      <c r="BP24" s="433"/>
      <c r="BQ24" s="433"/>
      <c r="BR24" s="433"/>
      <c r="BS24" s="433"/>
      <c r="BT24" s="433"/>
      <c r="BU24" s="434"/>
      <c r="BV24" s="432">
        <v>3946849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5550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93994</v>
      </c>
      <c r="BO25" s="462"/>
      <c r="BP25" s="462"/>
      <c r="BQ25" s="462"/>
      <c r="BR25" s="462"/>
      <c r="BS25" s="462"/>
      <c r="BT25" s="462"/>
      <c r="BU25" s="463"/>
      <c r="BV25" s="461">
        <v>93994</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5000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171</v>
      </c>
      <c r="F27" s="389"/>
      <c r="G27" s="389"/>
      <c r="H27" s="389"/>
      <c r="I27" s="389"/>
      <c r="J27" s="389"/>
      <c r="K27" s="390"/>
      <c r="L27" s="385">
        <v>1</v>
      </c>
      <c r="M27" s="386"/>
      <c r="N27" s="386"/>
      <c r="O27" s="386"/>
      <c r="P27" s="387"/>
      <c r="Q27" s="385">
        <v>2700</v>
      </c>
      <c r="R27" s="386"/>
      <c r="S27" s="386"/>
      <c r="T27" s="386"/>
      <c r="U27" s="386"/>
      <c r="V27" s="387"/>
      <c r="W27" s="475"/>
      <c r="X27" s="412"/>
      <c r="Y27" s="413"/>
      <c r="Z27" s="388" t="s">
        <v>172</v>
      </c>
      <c r="AA27" s="389"/>
      <c r="AB27" s="389"/>
      <c r="AC27" s="389"/>
      <c r="AD27" s="389"/>
      <c r="AE27" s="389"/>
      <c r="AF27" s="389"/>
      <c r="AG27" s="390"/>
      <c r="AH27" s="385">
        <v>1</v>
      </c>
      <c r="AI27" s="386"/>
      <c r="AJ27" s="386"/>
      <c r="AK27" s="386"/>
      <c r="AL27" s="387"/>
      <c r="AM27" s="385" t="s">
        <v>169</v>
      </c>
      <c r="AN27" s="386"/>
      <c r="AO27" s="386"/>
      <c r="AP27" s="386"/>
      <c r="AQ27" s="386"/>
      <c r="AR27" s="387"/>
      <c r="AS27" s="385" t="s">
        <v>169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2250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801944</v>
      </c>
      <c r="BO28" s="462"/>
      <c r="BP28" s="462"/>
      <c r="BQ28" s="462"/>
      <c r="BR28" s="462"/>
      <c r="BS28" s="462"/>
      <c r="BT28" s="462"/>
      <c r="BU28" s="463"/>
      <c r="BV28" s="461">
        <v>848613</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8</v>
      </c>
      <c r="M29" s="386"/>
      <c r="N29" s="386"/>
      <c r="O29" s="386"/>
      <c r="P29" s="387"/>
      <c r="Q29" s="385">
        <v>2100</v>
      </c>
      <c r="R29" s="386"/>
      <c r="S29" s="386"/>
      <c r="T29" s="386"/>
      <c r="U29" s="386"/>
      <c r="V29" s="387"/>
      <c r="W29" s="476"/>
      <c r="X29" s="477"/>
      <c r="Y29" s="478"/>
      <c r="Z29" s="388" t="s">
        <v>178</v>
      </c>
      <c r="AA29" s="389"/>
      <c r="AB29" s="389"/>
      <c r="AC29" s="389"/>
      <c r="AD29" s="389"/>
      <c r="AE29" s="389"/>
      <c r="AF29" s="389"/>
      <c r="AG29" s="390"/>
      <c r="AH29" s="385">
        <v>54</v>
      </c>
      <c r="AI29" s="386"/>
      <c r="AJ29" s="386"/>
      <c r="AK29" s="386"/>
      <c r="AL29" s="387"/>
      <c r="AM29" s="385">
        <v>168949</v>
      </c>
      <c r="AN29" s="386"/>
      <c r="AO29" s="386"/>
      <c r="AP29" s="386"/>
      <c r="AQ29" s="386"/>
      <c r="AR29" s="387"/>
      <c r="AS29" s="385">
        <v>3129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132931</v>
      </c>
      <c r="BO29" s="433"/>
      <c r="BP29" s="433"/>
      <c r="BQ29" s="433"/>
      <c r="BR29" s="433"/>
      <c r="BS29" s="433"/>
      <c r="BT29" s="433"/>
      <c r="BU29" s="434"/>
      <c r="BV29" s="432">
        <v>132478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92.6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2228997</v>
      </c>
      <c r="BO30" s="467"/>
      <c r="BP30" s="467"/>
      <c r="BQ30" s="467"/>
      <c r="BR30" s="467"/>
      <c r="BS30" s="467"/>
      <c r="BT30" s="467"/>
      <c r="BU30" s="468"/>
      <c r="BV30" s="466">
        <v>2394783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簡易水道事業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5</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小石原陶の里</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6</v>
      </c>
      <c r="BX35" s="380"/>
      <c r="BY35" s="381" t="str">
        <f>IF('各会計、関係団体の財政状況及び健全化判断比率'!B69="","",'各会計、関係団体の財政状況及び健全化判断比率'!B69)</f>
        <v>福岡県市町村職員退職手当組合（一般会計）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宝珠山ふるさと村</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7</v>
      </c>
      <c r="BX36" s="380"/>
      <c r="BY36" s="381" t="str">
        <f>IF('各会計、関係団体の財政状況及び健全化判断比率'!B70="","",'各会計、関係団体の財政状況及び健全化判断比率'!B70)</f>
        <v>福岡県市町村職員退職手当組合（基金特別会計）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8</v>
      </c>
      <c r="BX37" s="380"/>
      <c r="BY37" s="381" t="str">
        <f>IF('各会計、関係団体の財政状況及び健全化判断比率'!B71="","",'各会計、関係団体の財政状況及び健全化判断比率'!B71)</f>
        <v>福岡県自治会館管理組合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9</v>
      </c>
      <c r="BX38" s="380"/>
      <c r="BY38" s="381" t="str">
        <f>IF('各会計、関係団体の財政状況及び健全化判断比率'!B72="","",'各会計、関係団体の財政状況及び健全化判断比率'!B72)</f>
        <v>甘木・朝倉広域市町村圏事務組合（一般会計）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10</v>
      </c>
      <c r="BX39" s="380"/>
      <c r="BY39" s="381" t="str">
        <f>IF('各会計、関係団体の財政状況及び健全化判断比率'!B73="","",'各会計、関係団体の財政状況及び健全化判断比率'!B73)</f>
        <v>甘木・朝倉広域市町村圏事務組合（消防特別会計）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11</v>
      </c>
      <c r="BX40" s="380"/>
      <c r="BY40" s="381" t="str">
        <f>IF('各会計、関係団体の財政状況及び健全化判断比率'!B74="","",'各会計、関係団体の財政状況及び健全化判断比率'!B74)</f>
        <v>甘木・朝倉・三井環境施設組合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12</v>
      </c>
      <c r="BX41" s="380"/>
      <c r="BY41" s="381" t="str">
        <f>IF('各会計、関係団体の財政状況及び健全化判断比率'!B75="","",'各会計、関係団体の財政状況及び健全化判断比率'!B75)</f>
        <v>福岡県自治振興組合（一般会計）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13</v>
      </c>
      <c r="BX42" s="380"/>
      <c r="BY42" s="381" t="str">
        <f>IF('各会計、関係団体の財政状況及び健全化判断比率'!B76="","",'各会計、関係団体の財政状況及び健全化判断比率'!B76)</f>
        <v>福岡県自治振興組合（公文書館事業特別会計）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14</v>
      </c>
      <c r="BX43" s="380"/>
      <c r="BY43" s="381" t="str">
        <f>IF('各会計、関係団体の財政状況及び健全化判断比率'!B77="","",'各会計、関係団体の財政状況及び健全化判断比率'!B77)</f>
        <v>福岡県介護保険広域連合（普通会計）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PNEzQqOOkohIzNsCfMpjH4UwOIz97AJnxLqs2sN990rNvMPnOJ0CQMrhkfhNSEyZxsyQw7xOdEV3S+Ek9JIjtQ==" saltValue="krSPbP42b1RFcCeEMiqI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166452</v>
      </c>
      <c r="S5" s="690"/>
      <c r="T5" s="690"/>
      <c r="U5" s="690"/>
      <c r="V5" s="690"/>
      <c r="W5" s="690"/>
      <c r="X5" s="690"/>
      <c r="Y5" s="715"/>
      <c r="Z5" s="728">
        <v>3.4</v>
      </c>
      <c r="AA5" s="728"/>
      <c r="AB5" s="728"/>
      <c r="AC5" s="728"/>
      <c r="AD5" s="729">
        <v>166452</v>
      </c>
      <c r="AE5" s="729"/>
      <c r="AF5" s="729"/>
      <c r="AG5" s="729"/>
      <c r="AH5" s="729"/>
      <c r="AI5" s="729"/>
      <c r="AJ5" s="729"/>
      <c r="AK5" s="729"/>
      <c r="AL5" s="716">
        <v>9.3000000000000007</v>
      </c>
      <c r="AM5" s="698"/>
      <c r="AN5" s="698"/>
      <c r="AO5" s="717"/>
      <c r="AP5" s="692" t="s">
        <v>217</v>
      </c>
      <c r="AQ5" s="693"/>
      <c r="AR5" s="693"/>
      <c r="AS5" s="693"/>
      <c r="AT5" s="693"/>
      <c r="AU5" s="693"/>
      <c r="AV5" s="693"/>
      <c r="AW5" s="693"/>
      <c r="AX5" s="693"/>
      <c r="AY5" s="693"/>
      <c r="AZ5" s="693"/>
      <c r="BA5" s="693"/>
      <c r="BB5" s="693"/>
      <c r="BC5" s="693"/>
      <c r="BD5" s="693"/>
      <c r="BE5" s="693"/>
      <c r="BF5" s="694"/>
      <c r="BG5" s="634">
        <v>166452</v>
      </c>
      <c r="BH5" s="635"/>
      <c r="BI5" s="635"/>
      <c r="BJ5" s="635"/>
      <c r="BK5" s="635"/>
      <c r="BL5" s="635"/>
      <c r="BM5" s="635"/>
      <c r="BN5" s="636"/>
      <c r="BO5" s="672">
        <v>100</v>
      </c>
      <c r="BP5" s="672"/>
      <c r="BQ5" s="672"/>
      <c r="BR5" s="672"/>
      <c r="BS5" s="673">
        <v>2089</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30501</v>
      </c>
      <c r="S6" s="635"/>
      <c r="T6" s="635"/>
      <c r="U6" s="635"/>
      <c r="V6" s="635"/>
      <c r="W6" s="635"/>
      <c r="X6" s="635"/>
      <c r="Y6" s="636"/>
      <c r="Z6" s="672">
        <v>0.6</v>
      </c>
      <c r="AA6" s="672"/>
      <c r="AB6" s="672"/>
      <c r="AC6" s="672"/>
      <c r="AD6" s="673">
        <v>30501</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166452</v>
      </c>
      <c r="BH6" s="635"/>
      <c r="BI6" s="635"/>
      <c r="BJ6" s="635"/>
      <c r="BK6" s="635"/>
      <c r="BL6" s="635"/>
      <c r="BM6" s="635"/>
      <c r="BN6" s="636"/>
      <c r="BO6" s="672">
        <v>100</v>
      </c>
      <c r="BP6" s="672"/>
      <c r="BQ6" s="672"/>
      <c r="BR6" s="672"/>
      <c r="BS6" s="673">
        <v>2089</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54796</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54796</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52</v>
      </c>
      <c r="S7" s="635"/>
      <c r="T7" s="635"/>
      <c r="U7" s="635"/>
      <c r="V7" s="635"/>
      <c r="W7" s="635"/>
      <c r="X7" s="635"/>
      <c r="Y7" s="636"/>
      <c r="Z7" s="672">
        <v>0</v>
      </c>
      <c r="AA7" s="672"/>
      <c r="AB7" s="672"/>
      <c r="AC7" s="672"/>
      <c r="AD7" s="673">
        <v>52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58951</v>
      </c>
      <c r="BH7" s="635"/>
      <c r="BI7" s="635"/>
      <c r="BJ7" s="635"/>
      <c r="BK7" s="635"/>
      <c r="BL7" s="635"/>
      <c r="BM7" s="635"/>
      <c r="BN7" s="636"/>
      <c r="BO7" s="672">
        <v>35.4</v>
      </c>
      <c r="BP7" s="672"/>
      <c r="BQ7" s="672"/>
      <c r="BR7" s="672"/>
      <c r="BS7" s="673">
        <v>2089</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1095425</v>
      </c>
      <c r="CS7" s="635"/>
      <c r="CT7" s="635"/>
      <c r="CU7" s="635"/>
      <c r="CV7" s="635"/>
      <c r="CW7" s="635"/>
      <c r="CX7" s="635"/>
      <c r="CY7" s="636"/>
      <c r="CZ7" s="672">
        <v>23.6</v>
      </c>
      <c r="DA7" s="672"/>
      <c r="DB7" s="672"/>
      <c r="DC7" s="672"/>
      <c r="DD7" s="640">
        <v>92872</v>
      </c>
      <c r="DE7" s="635"/>
      <c r="DF7" s="635"/>
      <c r="DG7" s="635"/>
      <c r="DH7" s="635"/>
      <c r="DI7" s="635"/>
      <c r="DJ7" s="635"/>
      <c r="DK7" s="635"/>
      <c r="DL7" s="635"/>
      <c r="DM7" s="635"/>
      <c r="DN7" s="635"/>
      <c r="DO7" s="635"/>
      <c r="DP7" s="636"/>
      <c r="DQ7" s="640">
        <v>968700</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1091</v>
      </c>
      <c r="S8" s="635"/>
      <c r="T8" s="635"/>
      <c r="U8" s="635"/>
      <c r="V8" s="635"/>
      <c r="W8" s="635"/>
      <c r="X8" s="635"/>
      <c r="Y8" s="636"/>
      <c r="Z8" s="672">
        <v>0</v>
      </c>
      <c r="AA8" s="672"/>
      <c r="AB8" s="672"/>
      <c r="AC8" s="672"/>
      <c r="AD8" s="673">
        <v>1091</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1919</v>
      </c>
      <c r="BH8" s="635"/>
      <c r="BI8" s="635"/>
      <c r="BJ8" s="635"/>
      <c r="BK8" s="635"/>
      <c r="BL8" s="635"/>
      <c r="BM8" s="635"/>
      <c r="BN8" s="636"/>
      <c r="BO8" s="672">
        <v>1.2</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675444</v>
      </c>
      <c r="CS8" s="635"/>
      <c r="CT8" s="635"/>
      <c r="CU8" s="635"/>
      <c r="CV8" s="635"/>
      <c r="CW8" s="635"/>
      <c r="CX8" s="635"/>
      <c r="CY8" s="636"/>
      <c r="CZ8" s="672">
        <v>14.6</v>
      </c>
      <c r="DA8" s="672"/>
      <c r="DB8" s="672"/>
      <c r="DC8" s="672"/>
      <c r="DD8" s="640">
        <v>379</v>
      </c>
      <c r="DE8" s="635"/>
      <c r="DF8" s="635"/>
      <c r="DG8" s="635"/>
      <c r="DH8" s="635"/>
      <c r="DI8" s="635"/>
      <c r="DJ8" s="635"/>
      <c r="DK8" s="635"/>
      <c r="DL8" s="635"/>
      <c r="DM8" s="635"/>
      <c r="DN8" s="635"/>
      <c r="DO8" s="635"/>
      <c r="DP8" s="636"/>
      <c r="DQ8" s="640">
        <v>406165</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1537</v>
      </c>
      <c r="S9" s="635"/>
      <c r="T9" s="635"/>
      <c r="U9" s="635"/>
      <c r="V9" s="635"/>
      <c r="W9" s="635"/>
      <c r="X9" s="635"/>
      <c r="Y9" s="636"/>
      <c r="Z9" s="672">
        <v>0</v>
      </c>
      <c r="AA9" s="672"/>
      <c r="AB9" s="672"/>
      <c r="AC9" s="672"/>
      <c r="AD9" s="673">
        <v>1537</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44699</v>
      </c>
      <c r="BH9" s="635"/>
      <c r="BI9" s="635"/>
      <c r="BJ9" s="635"/>
      <c r="BK9" s="635"/>
      <c r="BL9" s="635"/>
      <c r="BM9" s="635"/>
      <c r="BN9" s="636"/>
      <c r="BO9" s="672">
        <v>26.9</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252814</v>
      </c>
      <c r="CS9" s="635"/>
      <c r="CT9" s="635"/>
      <c r="CU9" s="635"/>
      <c r="CV9" s="635"/>
      <c r="CW9" s="635"/>
      <c r="CX9" s="635"/>
      <c r="CY9" s="636"/>
      <c r="CZ9" s="672">
        <v>5.5</v>
      </c>
      <c r="DA9" s="672"/>
      <c r="DB9" s="672"/>
      <c r="DC9" s="672"/>
      <c r="DD9" s="640">
        <v>473</v>
      </c>
      <c r="DE9" s="635"/>
      <c r="DF9" s="635"/>
      <c r="DG9" s="635"/>
      <c r="DH9" s="635"/>
      <c r="DI9" s="635"/>
      <c r="DJ9" s="635"/>
      <c r="DK9" s="635"/>
      <c r="DL9" s="635"/>
      <c r="DM9" s="635"/>
      <c r="DN9" s="635"/>
      <c r="DO9" s="635"/>
      <c r="DP9" s="636"/>
      <c r="DQ9" s="640">
        <v>206224</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5020</v>
      </c>
      <c r="BH10" s="635"/>
      <c r="BI10" s="635"/>
      <c r="BJ10" s="635"/>
      <c r="BK10" s="635"/>
      <c r="BL10" s="635"/>
      <c r="BM10" s="635"/>
      <c r="BN10" s="636"/>
      <c r="BO10" s="672">
        <v>3</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49761</v>
      </c>
      <c r="S11" s="635"/>
      <c r="T11" s="635"/>
      <c r="U11" s="635"/>
      <c r="V11" s="635"/>
      <c r="W11" s="635"/>
      <c r="X11" s="635"/>
      <c r="Y11" s="636"/>
      <c r="Z11" s="637">
        <v>1</v>
      </c>
      <c r="AA11" s="638"/>
      <c r="AB11" s="638"/>
      <c r="AC11" s="639"/>
      <c r="AD11" s="640">
        <v>49761</v>
      </c>
      <c r="AE11" s="635"/>
      <c r="AF11" s="635"/>
      <c r="AG11" s="635"/>
      <c r="AH11" s="635"/>
      <c r="AI11" s="635"/>
      <c r="AJ11" s="635"/>
      <c r="AK11" s="636"/>
      <c r="AL11" s="637">
        <v>2.8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7313</v>
      </c>
      <c r="BH11" s="635"/>
      <c r="BI11" s="635"/>
      <c r="BJ11" s="635"/>
      <c r="BK11" s="635"/>
      <c r="BL11" s="635"/>
      <c r="BM11" s="635"/>
      <c r="BN11" s="636"/>
      <c r="BO11" s="672">
        <v>4.4000000000000004</v>
      </c>
      <c r="BP11" s="672"/>
      <c r="BQ11" s="672"/>
      <c r="BR11" s="672"/>
      <c r="BS11" s="673">
        <v>2089</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229596</v>
      </c>
      <c r="CS11" s="635"/>
      <c r="CT11" s="635"/>
      <c r="CU11" s="635"/>
      <c r="CV11" s="635"/>
      <c r="CW11" s="635"/>
      <c r="CX11" s="635"/>
      <c r="CY11" s="636"/>
      <c r="CZ11" s="672">
        <v>5</v>
      </c>
      <c r="DA11" s="672"/>
      <c r="DB11" s="672"/>
      <c r="DC11" s="672"/>
      <c r="DD11" s="640">
        <v>35395</v>
      </c>
      <c r="DE11" s="635"/>
      <c r="DF11" s="635"/>
      <c r="DG11" s="635"/>
      <c r="DH11" s="635"/>
      <c r="DI11" s="635"/>
      <c r="DJ11" s="635"/>
      <c r="DK11" s="635"/>
      <c r="DL11" s="635"/>
      <c r="DM11" s="635"/>
      <c r="DN11" s="635"/>
      <c r="DO11" s="635"/>
      <c r="DP11" s="636"/>
      <c r="DQ11" s="640">
        <v>141086</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97005</v>
      </c>
      <c r="BH12" s="635"/>
      <c r="BI12" s="635"/>
      <c r="BJ12" s="635"/>
      <c r="BK12" s="635"/>
      <c r="BL12" s="635"/>
      <c r="BM12" s="635"/>
      <c r="BN12" s="636"/>
      <c r="BO12" s="672">
        <v>58.3</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213818</v>
      </c>
      <c r="CS12" s="635"/>
      <c r="CT12" s="635"/>
      <c r="CU12" s="635"/>
      <c r="CV12" s="635"/>
      <c r="CW12" s="635"/>
      <c r="CX12" s="635"/>
      <c r="CY12" s="636"/>
      <c r="CZ12" s="672">
        <v>4.5999999999999996</v>
      </c>
      <c r="DA12" s="672"/>
      <c r="DB12" s="672"/>
      <c r="DC12" s="672"/>
      <c r="DD12" s="640">
        <v>20584</v>
      </c>
      <c r="DE12" s="635"/>
      <c r="DF12" s="635"/>
      <c r="DG12" s="635"/>
      <c r="DH12" s="635"/>
      <c r="DI12" s="635"/>
      <c r="DJ12" s="635"/>
      <c r="DK12" s="635"/>
      <c r="DL12" s="635"/>
      <c r="DM12" s="635"/>
      <c r="DN12" s="635"/>
      <c r="DO12" s="635"/>
      <c r="DP12" s="636"/>
      <c r="DQ12" s="640">
        <v>164329</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94088</v>
      </c>
      <c r="BH13" s="635"/>
      <c r="BI13" s="635"/>
      <c r="BJ13" s="635"/>
      <c r="BK13" s="635"/>
      <c r="BL13" s="635"/>
      <c r="BM13" s="635"/>
      <c r="BN13" s="636"/>
      <c r="BO13" s="672">
        <v>56.5</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453846</v>
      </c>
      <c r="CS13" s="635"/>
      <c r="CT13" s="635"/>
      <c r="CU13" s="635"/>
      <c r="CV13" s="635"/>
      <c r="CW13" s="635"/>
      <c r="CX13" s="635"/>
      <c r="CY13" s="636"/>
      <c r="CZ13" s="672">
        <v>9.8000000000000007</v>
      </c>
      <c r="DA13" s="672"/>
      <c r="DB13" s="672"/>
      <c r="DC13" s="672"/>
      <c r="DD13" s="640">
        <v>275012</v>
      </c>
      <c r="DE13" s="635"/>
      <c r="DF13" s="635"/>
      <c r="DG13" s="635"/>
      <c r="DH13" s="635"/>
      <c r="DI13" s="635"/>
      <c r="DJ13" s="635"/>
      <c r="DK13" s="635"/>
      <c r="DL13" s="635"/>
      <c r="DM13" s="635"/>
      <c r="DN13" s="635"/>
      <c r="DO13" s="635"/>
      <c r="DP13" s="636"/>
      <c r="DQ13" s="640">
        <v>244171</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9327</v>
      </c>
      <c r="BH14" s="635"/>
      <c r="BI14" s="635"/>
      <c r="BJ14" s="635"/>
      <c r="BK14" s="635"/>
      <c r="BL14" s="635"/>
      <c r="BM14" s="635"/>
      <c r="BN14" s="636"/>
      <c r="BO14" s="672">
        <v>5.6</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322272</v>
      </c>
      <c r="CS14" s="635"/>
      <c r="CT14" s="635"/>
      <c r="CU14" s="635"/>
      <c r="CV14" s="635"/>
      <c r="CW14" s="635"/>
      <c r="CX14" s="635"/>
      <c r="CY14" s="636"/>
      <c r="CZ14" s="672">
        <v>7</v>
      </c>
      <c r="DA14" s="672"/>
      <c r="DB14" s="672"/>
      <c r="DC14" s="672"/>
      <c r="DD14" s="640">
        <v>194844</v>
      </c>
      <c r="DE14" s="635"/>
      <c r="DF14" s="635"/>
      <c r="DG14" s="635"/>
      <c r="DH14" s="635"/>
      <c r="DI14" s="635"/>
      <c r="DJ14" s="635"/>
      <c r="DK14" s="635"/>
      <c r="DL14" s="635"/>
      <c r="DM14" s="635"/>
      <c r="DN14" s="635"/>
      <c r="DO14" s="635"/>
      <c r="DP14" s="636"/>
      <c r="DQ14" s="640">
        <v>146640</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2693</v>
      </c>
      <c r="S15" s="635"/>
      <c r="T15" s="635"/>
      <c r="U15" s="635"/>
      <c r="V15" s="635"/>
      <c r="W15" s="635"/>
      <c r="X15" s="635"/>
      <c r="Y15" s="636"/>
      <c r="Z15" s="672">
        <v>0.1</v>
      </c>
      <c r="AA15" s="672"/>
      <c r="AB15" s="672"/>
      <c r="AC15" s="672"/>
      <c r="AD15" s="673">
        <v>2693</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1169</v>
      </c>
      <c r="BH15" s="635"/>
      <c r="BI15" s="635"/>
      <c r="BJ15" s="635"/>
      <c r="BK15" s="635"/>
      <c r="BL15" s="635"/>
      <c r="BM15" s="635"/>
      <c r="BN15" s="636"/>
      <c r="BO15" s="672">
        <v>0.7</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191104</v>
      </c>
      <c r="CS15" s="635"/>
      <c r="CT15" s="635"/>
      <c r="CU15" s="635"/>
      <c r="CV15" s="635"/>
      <c r="CW15" s="635"/>
      <c r="CX15" s="635"/>
      <c r="CY15" s="636"/>
      <c r="CZ15" s="672">
        <v>4.0999999999999996</v>
      </c>
      <c r="DA15" s="672"/>
      <c r="DB15" s="672"/>
      <c r="DC15" s="672"/>
      <c r="DD15" s="640">
        <v>15922</v>
      </c>
      <c r="DE15" s="635"/>
      <c r="DF15" s="635"/>
      <c r="DG15" s="635"/>
      <c r="DH15" s="635"/>
      <c r="DI15" s="635"/>
      <c r="DJ15" s="635"/>
      <c r="DK15" s="635"/>
      <c r="DL15" s="635"/>
      <c r="DM15" s="635"/>
      <c r="DN15" s="635"/>
      <c r="DO15" s="635"/>
      <c r="DP15" s="636"/>
      <c r="DQ15" s="640">
        <v>162697</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5909</v>
      </c>
      <c r="S16" s="635"/>
      <c r="T16" s="635"/>
      <c r="U16" s="635"/>
      <c r="V16" s="635"/>
      <c r="W16" s="635"/>
      <c r="X16" s="635"/>
      <c r="Y16" s="636"/>
      <c r="Z16" s="672">
        <v>0.1</v>
      </c>
      <c r="AA16" s="672"/>
      <c r="AB16" s="672"/>
      <c r="AC16" s="672"/>
      <c r="AD16" s="673">
        <v>5909</v>
      </c>
      <c r="AE16" s="673"/>
      <c r="AF16" s="673"/>
      <c r="AG16" s="673"/>
      <c r="AH16" s="673"/>
      <c r="AI16" s="673"/>
      <c r="AJ16" s="673"/>
      <c r="AK16" s="673"/>
      <c r="AL16" s="637">
        <v>0.3</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710544</v>
      </c>
      <c r="CS16" s="635"/>
      <c r="CT16" s="635"/>
      <c r="CU16" s="635"/>
      <c r="CV16" s="635"/>
      <c r="CW16" s="635"/>
      <c r="CX16" s="635"/>
      <c r="CY16" s="636"/>
      <c r="CZ16" s="672">
        <v>15.3</v>
      </c>
      <c r="DA16" s="672"/>
      <c r="DB16" s="672"/>
      <c r="DC16" s="672"/>
      <c r="DD16" s="640" t="s">
        <v>122</v>
      </c>
      <c r="DE16" s="635"/>
      <c r="DF16" s="635"/>
      <c r="DG16" s="635"/>
      <c r="DH16" s="635"/>
      <c r="DI16" s="635"/>
      <c r="DJ16" s="635"/>
      <c r="DK16" s="635"/>
      <c r="DL16" s="635"/>
      <c r="DM16" s="635"/>
      <c r="DN16" s="635"/>
      <c r="DO16" s="635"/>
      <c r="DP16" s="636"/>
      <c r="DQ16" s="640">
        <v>136302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5944</v>
      </c>
      <c r="S17" s="635"/>
      <c r="T17" s="635"/>
      <c r="U17" s="635"/>
      <c r="V17" s="635"/>
      <c r="W17" s="635"/>
      <c r="X17" s="635"/>
      <c r="Y17" s="636"/>
      <c r="Z17" s="672">
        <v>0.1</v>
      </c>
      <c r="AA17" s="672"/>
      <c r="AB17" s="672"/>
      <c r="AC17" s="672"/>
      <c r="AD17" s="673">
        <v>5944</v>
      </c>
      <c r="AE17" s="673"/>
      <c r="AF17" s="673"/>
      <c r="AG17" s="673"/>
      <c r="AH17" s="673"/>
      <c r="AI17" s="673"/>
      <c r="AJ17" s="673"/>
      <c r="AK17" s="673"/>
      <c r="AL17" s="637">
        <v>0.3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434517</v>
      </c>
      <c r="CS17" s="635"/>
      <c r="CT17" s="635"/>
      <c r="CU17" s="635"/>
      <c r="CV17" s="635"/>
      <c r="CW17" s="635"/>
      <c r="CX17" s="635"/>
      <c r="CY17" s="636"/>
      <c r="CZ17" s="672">
        <v>9.4</v>
      </c>
      <c r="DA17" s="672"/>
      <c r="DB17" s="672"/>
      <c r="DC17" s="672"/>
      <c r="DD17" s="640" t="s">
        <v>122</v>
      </c>
      <c r="DE17" s="635"/>
      <c r="DF17" s="635"/>
      <c r="DG17" s="635"/>
      <c r="DH17" s="635"/>
      <c r="DI17" s="635"/>
      <c r="DJ17" s="635"/>
      <c r="DK17" s="635"/>
      <c r="DL17" s="635"/>
      <c r="DM17" s="635"/>
      <c r="DN17" s="635"/>
      <c r="DO17" s="635"/>
      <c r="DP17" s="636"/>
      <c r="DQ17" s="640">
        <v>428416</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190</v>
      </c>
      <c r="S18" s="635"/>
      <c r="T18" s="635"/>
      <c r="U18" s="635"/>
      <c r="V18" s="635"/>
      <c r="W18" s="635"/>
      <c r="X18" s="635"/>
      <c r="Y18" s="636"/>
      <c r="Z18" s="672">
        <v>0</v>
      </c>
      <c r="AA18" s="672"/>
      <c r="AB18" s="672"/>
      <c r="AC18" s="672"/>
      <c r="AD18" s="673">
        <v>190</v>
      </c>
      <c r="AE18" s="673"/>
      <c r="AF18" s="673"/>
      <c r="AG18" s="673"/>
      <c r="AH18" s="673"/>
      <c r="AI18" s="673"/>
      <c r="AJ18" s="673"/>
      <c r="AK18" s="673"/>
      <c r="AL18" s="637">
        <v>0</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5754</v>
      </c>
      <c r="S19" s="635"/>
      <c r="T19" s="635"/>
      <c r="U19" s="635"/>
      <c r="V19" s="635"/>
      <c r="W19" s="635"/>
      <c r="X19" s="635"/>
      <c r="Y19" s="636"/>
      <c r="Z19" s="672">
        <v>0.1</v>
      </c>
      <c r="AA19" s="672"/>
      <c r="AB19" s="672"/>
      <c r="AC19" s="672"/>
      <c r="AD19" s="673">
        <v>5754</v>
      </c>
      <c r="AE19" s="673"/>
      <c r="AF19" s="673"/>
      <c r="AG19" s="673"/>
      <c r="AH19" s="673"/>
      <c r="AI19" s="673"/>
      <c r="AJ19" s="673"/>
      <c r="AK19" s="673"/>
      <c r="AL19" s="637">
        <v>0.3</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4634176</v>
      </c>
      <c r="CS20" s="635"/>
      <c r="CT20" s="635"/>
      <c r="CU20" s="635"/>
      <c r="CV20" s="635"/>
      <c r="CW20" s="635"/>
      <c r="CX20" s="635"/>
      <c r="CY20" s="636"/>
      <c r="CZ20" s="672">
        <v>100</v>
      </c>
      <c r="DA20" s="672"/>
      <c r="DB20" s="672"/>
      <c r="DC20" s="672"/>
      <c r="DD20" s="640">
        <v>635481</v>
      </c>
      <c r="DE20" s="635"/>
      <c r="DF20" s="635"/>
      <c r="DG20" s="635"/>
      <c r="DH20" s="635"/>
      <c r="DI20" s="635"/>
      <c r="DJ20" s="635"/>
      <c r="DK20" s="635"/>
      <c r="DL20" s="635"/>
      <c r="DM20" s="635"/>
      <c r="DN20" s="635"/>
      <c r="DO20" s="635"/>
      <c r="DP20" s="636"/>
      <c r="DQ20" s="640">
        <v>3059526</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1944197</v>
      </c>
      <c r="S21" s="635"/>
      <c r="T21" s="635"/>
      <c r="U21" s="635"/>
      <c r="V21" s="635"/>
      <c r="W21" s="635"/>
      <c r="X21" s="635"/>
      <c r="Y21" s="636"/>
      <c r="Z21" s="672">
        <v>39.9</v>
      </c>
      <c r="AA21" s="672"/>
      <c r="AB21" s="672"/>
      <c r="AC21" s="672"/>
      <c r="AD21" s="673">
        <v>1510220</v>
      </c>
      <c r="AE21" s="673"/>
      <c r="AF21" s="673"/>
      <c r="AG21" s="673"/>
      <c r="AH21" s="673"/>
      <c r="AI21" s="673"/>
      <c r="AJ21" s="673"/>
      <c r="AK21" s="673"/>
      <c r="AL21" s="637">
        <v>84.8</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1510220</v>
      </c>
      <c r="S22" s="635"/>
      <c r="T22" s="635"/>
      <c r="U22" s="635"/>
      <c r="V22" s="635"/>
      <c r="W22" s="635"/>
      <c r="X22" s="635"/>
      <c r="Y22" s="636"/>
      <c r="Z22" s="672">
        <v>31</v>
      </c>
      <c r="AA22" s="672"/>
      <c r="AB22" s="672"/>
      <c r="AC22" s="672"/>
      <c r="AD22" s="673">
        <v>1510220</v>
      </c>
      <c r="AE22" s="673"/>
      <c r="AF22" s="673"/>
      <c r="AG22" s="673"/>
      <c r="AH22" s="673"/>
      <c r="AI22" s="673"/>
      <c r="AJ22" s="673"/>
      <c r="AK22" s="673"/>
      <c r="AL22" s="637">
        <v>84.8</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433977</v>
      </c>
      <c r="S23" s="635"/>
      <c r="T23" s="635"/>
      <c r="U23" s="635"/>
      <c r="V23" s="635"/>
      <c r="W23" s="635"/>
      <c r="X23" s="635"/>
      <c r="Y23" s="636"/>
      <c r="Z23" s="672">
        <v>8.9</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1375880</v>
      </c>
      <c r="CS24" s="690"/>
      <c r="CT24" s="690"/>
      <c r="CU24" s="690"/>
      <c r="CV24" s="690"/>
      <c r="CW24" s="690"/>
      <c r="CX24" s="690"/>
      <c r="CY24" s="715"/>
      <c r="CZ24" s="716">
        <v>29.7</v>
      </c>
      <c r="DA24" s="698"/>
      <c r="DB24" s="698"/>
      <c r="DC24" s="718"/>
      <c r="DD24" s="714">
        <v>1130650</v>
      </c>
      <c r="DE24" s="690"/>
      <c r="DF24" s="690"/>
      <c r="DG24" s="690"/>
      <c r="DH24" s="690"/>
      <c r="DI24" s="690"/>
      <c r="DJ24" s="690"/>
      <c r="DK24" s="715"/>
      <c r="DL24" s="714">
        <v>980787</v>
      </c>
      <c r="DM24" s="690"/>
      <c r="DN24" s="690"/>
      <c r="DO24" s="690"/>
      <c r="DP24" s="690"/>
      <c r="DQ24" s="690"/>
      <c r="DR24" s="690"/>
      <c r="DS24" s="690"/>
      <c r="DT24" s="690"/>
      <c r="DU24" s="690"/>
      <c r="DV24" s="715"/>
      <c r="DW24" s="716">
        <v>55</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2208137</v>
      </c>
      <c r="S25" s="635"/>
      <c r="T25" s="635"/>
      <c r="U25" s="635"/>
      <c r="V25" s="635"/>
      <c r="W25" s="635"/>
      <c r="X25" s="635"/>
      <c r="Y25" s="636"/>
      <c r="Z25" s="672">
        <v>45.3</v>
      </c>
      <c r="AA25" s="672"/>
      <c r="AB25" s="672"/>
      <c r="AC25" s="672"/>
      <c r="AD25" s="673">
        <v>1774160</v>
      </c>
      <c r="AE25" s="673"/>
      <c r="AF25" s="673"/>
      <c r="AG25" s="673"/>
      <c r="AH25" s="673"/>
      <c r="AI25" s="673"/>
      <c r="AJ25" s="673"/>
      <c r="AK25" s="673"/>
      <c r="AL25" s="637">
        <v>99.7</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686437</v>
      </c>
      <c r="CS25" s="647"/>
      <c r="CT25" s="647"/>
      <c r="CU25" s="647"/>
      <c r="CV25" s="647"/>
      <c r="CW25" s="647"/>
      <c r="CX25" s="647"/>
      <c r="CY25" s="648"/>
      <c r="CZ25" s="637">
        <v>14.8</v>
      </c>
      <c r="DA25" s="649"/>
      <c r="DB25" s="649"/>
      <c r="DC25" s="650"/>
      <c r="DD25" s="640">
        <v>602917</v>
      </c>
      <c r="DE25" s="647"/>
      <c r="DF25" s="647"/>
      <c r="DG25" s="647"/>
      <c r="DH25" s="647"/>
      <c r="DI25" s="647"/>
      <c r="DJ25" s="647"/>
      <c r="DK25" s="648"/>
      <c r="DL25" s="640">
        <v>495436</v>
      </c>
      <c r="DM25" s="647"/>
      <c r="DN25" s="647"/>
      <c r="DO25" s="647"/>
      <c r="DP25" s="647"/>
      <c r="DQ25" s="647"/>
      <c r="DR25" s="647"/>
      <c r="DS25" s="647"/>
      <c r="DT25" s="647"/>
      <c r="DU25" s="647"/>
      <c r="DV25" s="648"/>
      <c r="DW25" s="637">
        <v>27.8</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t="s">
        <v>122</v>
      </c>
      <c r="S26" s="635"/>
      <c r="T26" s="635"/>
      <c r="U26" s="635"/>
      <c r="V26" s="635"/>
      <c r="W26" s="635"/>
      <c r="X26" s="635"/>
      <c r="Y26" s="636"/>
      <c r="Z26" s="672" t="s">
        <v>122</v>
      </c>
      <c r="AA26" s="672"/>
      <c r="AB26" s="672"/>
      <c r="AC26" s="672"/>
      <c r="AD26" s="673" t="s">
        <v>122</v>
      </c>
      <c r="AE26" s="673"/>
      <c r="AF26" s="673"/>
      <c r="AG26" s="673"/>
      <c r="AH26" s="673"/>
      <c r="AI26" s="673"/>
      <c r="AJ26" s="673"/>
      <c r="AK26" s="673"/>
      <c r="AL26" s="637" t="s">
        <v>122</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339203</v>
      </c>
      <c r="CS26" s="635"/>
      <c r="CT26" s="635"/>
      <c r="CU26" s="635"/>
      <c r="CV26" s="635"/>
      <c r="CW26" s="635"/>
      <c r="CX26" s="635"/>
      <c r="CY26" s="636"/>
      <c r="CZ26" s="637">
        <v>7.3</v>
      </c>
      <c r="DA26" s="649"/>
      <c r="DB26" s="649"/>
      <c r="DC26" s="650"/>
      <c r="DD26" s="640">
        <v>336152</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52138</v>
      </c>
      <c r="S27" s="635"/>
      <c r="T27" s="635"/>
      <c r="U27" s="635"/>
      <c r="V27" s="635"/>
      <c r="W27" s="635"/>
      <c r="X27" s="635"/>
      <c r="Y27" s="636"/>
      <c r="Z27" s="672">
        <v>1.1000000000000001</v>
      </c>
      <c r="AA27" s="672"/>
      <c r="AB27" s="672"/>
      <c r="AC27" s="672"/>
      <c r="AD27" s="673">
        <v>56</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166452</v>
      </c>
      <c r="BH27" s="635"/>
      <c r="BI27" s="635"/>
      <c r="BJ27" s="635"/>
      <c r="BK27" s="635"/>
      <c r="BL27" s="635"/>
      <c r="BM27" s="635"/>
      <c r="BN27" s="636"/>
      <c r="BO27" s="672">
        <v>100</v>
      </c>
      <c r="BP27" s="672"/>
      <c r="BQ27" s="672"/>
      <c r="BR27" s="672"/>
      <c r="BS27" s="673">
        <v>2089</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254926</v>
      </c>
      <c r="CS27" s="647"/>
      <c r="CT27" s="647"/>
      <c r="CU27" s="647"/>
      <c r="CV27" s="647"/>
      <c r="CW27" s="647"/>
      <c r="CX27" s="647"/>
      <c r="CY27" s="648"/>
      <c r="CZ27" s="637">
        <v>5.5</v>
      </c>
      <c r="DA27" s="649"/>
      <c r="DB27" s="649"/>
      <c r="DC27" s="650"/>
      <c r="DD27" s="640">
        <v>99317</v>
      </c>
      <c r="DE27" s="647"/>
      <c r="DF27" s="647"/>
      <c r="DG27" s="647"/>
      <c r="DH27" s="647"/>
      <c r="DI27" s="647"/>
      <c r="DJ27" s="647"/>
      <c r="DK27" s="648"/>
      <c r="DL27" s="640">
        <v>56935</v>
      </c>
      <c r="DM27" s="647"/>
      <c r="DN27" s="647"/>
      <c r="DO27" s="647"/>
      <c r="DP27" s="647"/>
      <c r="DQ27" s="647"/>
      <c r="DR27" s="647"/>
      <c r="DS27" s="647"/>
      <c r="DT27" s="647"/>
      <c r="DU27" s="647"/>
      <c r="DV27" s="648"/>
      <c r="DW27" s="637">
        <v>3.2</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34194</v>
      </c>
      <c r="S28" s="635"/>
      <c r="T28" s="635"/>
      <c r="U28" s="635"/>
      <c r="V28" s="635"/>
      <c r="W28" s="635"/>
      <c r="X28" s="635"/>
      <c r="Y28" s="636"/>
      <c r="Z28" s="672">
        <v>0.7</v>
      </c>
      <c r="AA28" s="672"/>
      <c r="AB28" s="672"/>
      <c r="AC28" s="672"/>
      <c r="AD28" s="673">
        <v>53</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434517</v>
      </c>
      <c r="CS28" s="635"/>
      <c r="CT28" s="635"/>
      <c r="CU28" s="635"/>
      <c r="CV28" s="635"/>
      <c r="CW28" s="635"/>
      <c r="CX28" s="635"/>
      <c r="CY28" s="636"/>
      <c r="CZ28" s="637">
        <v>9.4</v>
      </c>
      <c r="DA28" s="649"/>
      <c r="DB28" s="649"/>
      <c r="DC28" s="650"/>
      <c r="DD28" s="640">
        <v>428416</v>
      </c>
      <c r="DE28" s="635"/>
      <c r="DF28" s="635"/>
      <c r="DG28" s="635"/>
      <c r="DH28" s="635"/>
      <c r="DI28" s="635"/>
      <c r="DJ28" s="635"/>
      <c r="DK28" s="636"/>
      <c r="DL28" s="640">
        <v>428416</v>
      </c>
      <c r="DM28" s="635"/>
      <c r="DN28" s="635"/>
      <c r="DO28" s="635"/>
      <c r="DP28" s="635"/>
      <c r="DQ28" s="635"/>
      <c r="DR28" s="635"/>
      <c r="DS28" s="635"/>
      <c r="DT28" s="635"/>
      <c r="DU28" s="635"/>
      <c r="DV28" s="636"/>
      <c r="DW28" s="637">
        <v>24</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1518</v>
      </c>
      <c r="S29" s="635"/>
      <c r="T29" s="635"/>
      <c r="U29" s="635"/>
      <c r="V29" s="635"/>
      <c r="W29" s="635"/>
      <c r="X29" s="635"/>
      <c r="Y29" s="636"/>
      <c r="Z29" s="672">
        <v>0</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434517</v>
      </c>
      <c r="CS29" s="647"/>
      <c r="CT29" s="647"/>
      <c r="CU29" s="647"/>
      <c r="CV29" s="647"/>
      <c r="CW29" s="647"/>
      <c r="CX29" s="647"/>
      <c r="CY29" s="648"/>
      <c r="CZ29" s="637">
        <v>9.4</v>
      </c>
      <c r="DA29" s="649"/>
      <c r="DB29" s="649"/>
      <c r="DC29" s="650"/>
      <c r="DD29" s="640">
        <v>428416</v>
      </c>
      <c r="DE29" s="647"/>
      <c r="DF29" s="647"/>
      <c r="DG29" s="647"/>
      <c r="DH29" s="647"/>
      <c r="DI29" s="647"/>
      <c r="DJ29" s="647"/>
      <c r="DK29" s="648"/>
      <c r="DL29" s="640">
        <v>428416</v>
      </c>
      <c r="DM29" s="647"/>
      <c r="DN29" s="647"/>
      <c r="DO29" s="647"/>
      <c r="DP29" s="647"/>
      <c r="DQ29" s="647"/>
      <c r="DR29" s="647"/>
      <c r="DS29" s="647"/>
      <c r="DT29" s="647"/>
      <c r="DU29" s="647"/>
      <c r="DV29" s="648"/>
      <c r="DW29" s="637">
        <v>24</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578576</v>
      </c>
      <c r="S30" s="635"/>
      <c r="T30" s="635"/>
      <c r="U30" s="635"/>
      <c r="V30" s="635"/>
      <c r="W30" s="635"/>
      <c r="X30" s="635"/>
      <c r="Y30" s="636"/>
      <c r="Z30" s="672">
        <v>11.9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421334</v>
      </c>
      <c r="CS30" s="635"/>
      <c r="CT30" s="635"/>
      <c r="CU30" s="635"/>
      <c r="CV30" s="635"/>
      <c r="CW30" s="635"/>
      <c r="CX30" s="635"/>
      <c r="CY30" s="636"/>
      <c r="CZ30" s="637">
        <v>9.1</v>
      </c>
      <c r="DA30" s="649"/>
      <c r="DB30" s="649"/>
      <c r="DC30" s="650"/>
      <c r="DD30" s="640">
        <v>415233</v>
      </c>
      <c r="DE30" s="635"/>
      <c r="DF30" s="635"/>
      <c r="DG30" s="635"/>
      <c r="DH30" s="635"/>
      <c r="DI30" s="635"/>
      <c r="DJ30" s="635"/>
      <c r="DK30" s="636"/>
      <c r="DL30" s="640">
        <v>415233</v>
      </c>
      <c r="DM30" s="635"/>
      <c r="DN30" s="635"/>
      <c r="DO30" s="635"/>
      <c r="DP30" s="635"/>
      <c r="DQ30" s="635"/>
      <c r="DR30" s="635"/>
      <c r="DS30" s="635"/>
      <c r="DT30" s="635"/>
      <c r="DU30" s="635"/>
      <c r="DV30" s="636"/>
      <c r="DW30" s="637">
        <v>23.3</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97.9</v>
      </c>
      <c r="BH31" s="697"/>
      <c r="BI31" s="697"/>
      <c r="BJ31" s="697"/>
      <c r="BK31" s="697"/>
      <c r="BL31" s="697"/>
      <c r="BM31" s="698">
        <v>94.5</v>
      </c>
      <c r="BN31" s="697"/>
      <c r="BO31" s="697"/>
      <c r="BP31" s="697"/>
      <c r="BQ31" s="699"/>
      <c r="BR31" s="696">
        <v>98.9</v>
      </c>
      <c r="BS31" s="697"/>
      <c r="BT31" s="697"/>
      <c r="BU31" s="697"/>
      <c r="BV31" s="697"/>
      <c r="BW31" s="697"/>
      <c r="BX31" s="698">
        <v>95.9</v>
      </c>
      <c r="BY31" s="697"/>
      <c r="BZ31" s="697"/>
      <c r="CA31" s="697"/>
      <c r="CB31" s="699"/>
      <c r="CD31" s="655"/>
      <c r="CE31" s="656"/>
      <c r="CF31" s="631" t="s">
        <v>301</v>
      </c>
      <c r="CG31" s="632"/>
      <c r="CH31" s="632"/>
      <c r="CI31" s="632"/>
      <c r="CJ31" s="632"/>
      <c r="CK31" s="632"/>
      <c r="CL31" s="632"/>
      <c r="CM31" s="632"/>
      <c r="CN31" s="632"/>
      <c r="CO31" s="632"/>
      <c r="CP31" s="632"/>
      <c r="CQ31" s="633"/>
      <c r="CR31" s="634">
        <v>13183</v>
      </c>
      <c r="CS31" s="647"/>
      <c r="CT31" s="647"/>
      <c r="CU31" s="647"/>
      <c r="CV31" s="647"/>
      <c r="CW31" s="647"/>
      <c r="CX31" s="647"/>
      <c r="CY31" s="648"/>
      <c r="CZ31" s="637">
        <v>0.3</v>
      </c>
      <c r="DA31" s="649"/>
      <c r="DB31" s="649"/>
      <c r="DC31" s="650"/>
      <c r="DD31" s="640">
        <v>13183</v>
      </c>
      <c r="DE31" s="647"/>
      <c r="DF31" s="647"/>
      <c r="DG31" s="647"/>
      <c r="DH31" s="647"/>
      <c r="DI31" s="647"/>
      <c r="DJ31" s="647"/>
      <c r="DK31" s="648"/>
      <c r="DL31" s="640">
        <v>13183</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379576</v>
      </c>
      <c r="S32" s="635"/>
      <c r="T32" s="635"/>
      <c r="U32" s="635"/>
      <c r="V32" s="635"/>
      <c r="W32" s="635"/>
      <c r="X32" s="635"/>
      <c r="Y32" s="636"/>
      <c r="Z32" s="672">
        <v>7.8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96.7</v>
      </c>
      <c r="BH32" s="647"/>
      <c r="BI32" s="647"/>
      <c r="BJ32" s="647"/>
      <c r="BK32" s="647"/>
      <c r="BL32" s="647"/>
      <c r="BM32" s="638">
        <v>93.2</v>
      </c>
      <c r="BN32" s="647"/>
      <c r="BO32" s="647"/>
      <c r="BP32" s="647"/>
      <c r="BQ32" s="670"/>
      <c r="BR32" s="700">
        <v>99.4</v>
      </c>
      <c r="BS32" s="647"/>
      <c r="BT32" s="647"/>
      <c r="BU32" s="647"/>
      <c r="BV32" s="647"/>
      <c r="BW32" s="647"/>
      <c r="BX32" s="638">
        <v>96.2</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22407</v>
      </c>
      <c r="S33" s="635"/>
      <c r="T33" s="635"/>
      <c r="U33" s="635"/>
      <c r="V33" s="635"/>
      <c r="W33" s="635"/>
      <c r="X33" s="635"/>
      <c r="Y33" s="636"/>
      <c r="Z33" s="672">
        <v>0.5</v>
      </c>
      <c r="AA33" s="672"/>
      <c r="AB33" s="672"/>
      <c r="AC33" s="672"/>
      <c r="AD33" s="673">
        <v>5750</v>
      </c>
      <c r="AE33" s="673"/>
      <c r="AF33" s="673"/>
      <c r="AG33" s="673"/>
      <c r="AH33" s="673"/>
      <c r="AI33" s="673"/>
      <c r="AJ33" s="673"/>
      <c r="AK33" s="673"/>
      <c r="AL33" s="637">
        <v>0.3</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98.5</v>
      </c>
      <c r="BH33" s="619"/>
      <c r="BI33" s="619"/>
      <c r="BJ33" s="619"/>
      <c r="BK33" s="619"/>
      <c r="BL33" s="619"/>
      <c r="BM33" s="665">
        <v>95</v>
      </c>
      <c r="BN33" s="619"/>
      <c r="BO33" s="619"/>
      <c r="BP33" s="619"/>
      <c r="BQ33" s="682"/>
      <c r="BR33" s="695">
        <v>98.4</v>
      </c>
      <c r="BS33" s="619"/>
      <c r="BT33" s="619"/>
      <c r="BU33" s="619"/>
      <c r="BV33" s="619"/>
      <c r="BW33" s="619"/>
      <c r="BX33" s="665">
        <v>95.3</v>
      </c>
      <c r="BY33" s="619"/>
      <c r="BZ33" s="619"/>
      <c r="CA33" s="619"/>
      <c r="CB33" s="682"/>
      <c r="CD33" s="631" t="s">
        <v>308</v>
      </c>
      <c r="CE33" s="632"/>
      <c r="CF33" s="632"/>
      <c r="CG33" s="632"/>
      <c r="CH33" s="632"/>
      <c r="CI33" s="632"/>
      <c r="CJ33" s="632"/>
      <c r="CK33" s="632"/>
      <c r="CL33" s="632"/>
      <c r="CM33" s="632"/>
      <c r="CN33" s="632"/>
      <c r="CO33" s="632"/>
      <c r="CP33" s="632"/>
      <c r="CQ33" s="633"/>
      <c r="CR33" s="634">
        <v>1912271</v>
      </c>
      <c r="CS33" s="647"/>
      <c r="CT33" s="647"/>
      <c r="CU33" s="647"/>
      <c r="CV33" s="647"/>
      <c r="CW33" s="647"/>
      <c r="CX33" s="647"/>
      <c r="CY33" s="648"/>
      <c r="CZ33" s="637">
        <v>41.3</v>
      </c>
      <c r="DA33" s="649"/>
      <c r="DB33" s="649"/>
      <c r="DC33" s="650"/>
      <c r="DD33" s="640">
        <v>1549474</v>
      </c>
      <c r="DE33" s="647"/>
      <c r="DF33" s="647"/>
      <c r="DG33" s="647"/>
      <c r="DH33" s="647"/>
      <c r="DI33" s="647"/>
      <c r="DJ33" s="647"/>
      <c r="DK33" s="648"/>
      <c r="DL33" s="640">
        <v>592657</v>
      </c>
      <c r="DM33" s="647"/>
      <c r="DN33" s="647"/>
      <c r="DO33" s="647"/>
      <c r="DP33" s="647"/>
      <c r="DQ33" s="647"/>
      <c r="DR33" s="647"/>
      <c r="DS33" s="647"/>
      <c r="DT33" s="647"/>
      <c r="DU33" s="647"/>
      <c r="DV33" s="648"/>
      <c r="DW33" s="637">
        <v>33.200000000000003</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191540</v>
      </c>
      <c r="S34" s="635"/>
      <c r="T34" s="635"/>
      <c r="U34" s="635"/>
      <c r="V34" s="635"/>
      <c r="W34" s="635"/>
      <c r="X34" s="635"/>
      <c r="Y34" s="636"/>
      <c r="Z34" s="672">
        <v>3.9</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1113250</v>
      </c>
      <c r="CS34" s="635"/>
      <c r="CT34" s="635"/>
      <c r="CU34" s="635"/>
      <c r="CV34" s="635"/>
      <c r="CW34" s="635"/>
      <c r="CX34" s="635"/>
      <c r="CY34" s="636"/>
      <c r="CZ34" s="637">
        <v>24</v>
      </c>
      <c r="DA34" s="649"/>
      <c r="DB34" s="649"/>
      <c r="DC34" s="650"/>
      <c r="DD34" s="640">
        <v>865887</v>
      </c>
      <c r="DE34" s="635"/>
      <c r="DF34" s="635"/>
      <c r="DG34" s="635"/>
      <c r="DH34" s="635"/>
      <c r="DI34" s="635"/>
      <c r="DJ34" s="635"/>
      <c r="DK34" s="636"/>
      <c r="DL34" s="640">
        <v>265658</v>
      </c>
      <c r="DM34" s="635"/>
      <c r="DN34" s="635"/>
      <c r="DO34" s="635"/>
      <c r="DP34" s="635"/>
      <c r="DQ34" s="635"/>
      <c r="DR34" s="635"/>
      <c r="DS34" s="635"/>
      <c r="DT34" s="635"/>
      <c r="DU34" s="635"/>
      <c r="DV34" s="636"/>
      <c r="DW34" s="637">
        <v>14.9</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431569</v>
      </c>
      <c r="S35" s="635"/>
      <c r="T35" s="635"/>
      <c r="U35" s="635"/>
      <c r="V35" s="635"/>
      <c r="W35" s="635"/>
      <c r="X35" s="635"/>
      <c r="Y35" s="636"/>
      <c r="Z35" s="672">
        <v>8.9</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8873</v>
      </c>
      <c r="CS35" s="647"/>
      <c r="CT35" s="647"/>
      <c r="CU35" s="647"/>
      <c r="CV35" s="647"/>
      <c r="CW35" s="647"/>
      <c r="CX35" s="647"/>
      <c r="CY35" s="648"/>
      <c r="CZ35" s="637">
        <v>0.2</v>
      </c>
      <c r="DA35" s="649"/>
      <c r="DB35" s="649"/>
      <c r="DC35" s="650"/>
      <c r="DD35" s="640">
        <v>5720</v>
      </c>
      <c r="DE35" s="647"/>
      <c r="DF35" s="647"/>
      <c r="DG35" s="647"/>
      <c r="DH35" s="647"/>
      <c r="DI35" s="647"/>
      <c r="DJ35" s="647"/>
      <c r="DK35" s="648"/>
      <c r="DL35" s="640" t="s">
        <v>122</v>
      </c>
      <c r="DM35" s="647"/>
      <c r="DN35" s="647"/>
      <c r="DO35" s="647"/>
      <c r="DP35" s="647"/>
      <c r="DQ35" s="647"/>
      <c r="DR35" s="647"/>
      <c r="DS35" s="647"/>
      <c r="DT35" s="647"/>
      <c r="DU35" s="647"/>
      <c r="DV35" s="648"/>
      <c r="DW35" s="637" t="s">
        <v>122</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242674</v>
      </c>
      <c r="S36" s="635"/>
      <c r="T36" s="635"/>
      <c r="U36" s="635"/>
      <c r="V36" s="635"/>
      <c r="W36" s="635"/>
      <c r="X36" s="635"/>
      <c r="Y36" s="636"/>
      <c r="Z36" s="672">
        <v>5</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188810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5</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401431</v>
      </c>
      <c r="CS36" s="635"/>
      <c r="CT36" s="635"/>
      <c r="CU36" s="635"/>
      <c r="CV36" s="635"/>
      <c r="CW36" s="635"/>
      <c r="CX36" s="635"/>
      <c r="CY36" s="636"/>
      <c r="CZ36" s="637">
        <v>8.6999999999999993</v>
      </c>
      <c r="DA36" s="649"/>
      <c r="DB36" s="649"/>
      <c r="DC36" s="650"/>
      <c r="DD36" s="640">
        <v>319405</v>
      </c>
      <c r="DE36" s="635"/>
      <c r="DF36" s="635"/>
      <c r="DG36" s="635"/>
      <c r="DH36" s="635"/>
      <c r="DI36" s="635"/>
      <c r="DJ36" s="635"/>
      <c r="DK36" s="636"/>
      <c r="DL36" s="640">
        <v>179347</v>
      </c>
      <c r="DM36" s="635"/>
      <c r="DN36" s="635"/>
      <c r="DO36" s="635"/>
      <c r="DP36" s="635"/>
      <c r="DQ36" s="635"/>
      <c r="DR36" s="635"/>
      <c r="DS36" s="635"/>
      <c r="DT36" s="635"/>
      <c r="DU36" s="635"/>
      <c r="DV36" s="636"/>
      <c r="DW36" s="637">
        <v>10.1</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67861</v>
      </c>
      <c r="S37" s="635"/>
      <c r="T37" s="635"/>
      <c r="U37" s="635"/>
      <c r="V37" s="635"/>
      <c r="W37" s="635"/>
      <c r="X37" s="635"/>
      <c r="Y37" s="636"/>
      <c r="Z37" s="672">
        <v>1.4</v>
      </c>
      <c r="AA37" s="672"/>
      <c r="AB37" s="672"/>
      <c r="AC37" s="672"/>
      <c r="AD37" s="673">
        <v>242</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16803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-8344</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110079</v>
      </c>
      <c r="CS37" s="647"/>
      <c r="CT37" s="647"/>
      <c r="CU37" s="647"/>
      <c r="CV37" s="647"/>
      <c r="CW37" s="647"/>
      <c r="CX37" s="647"/>
      <c r="CY37" s="648"/>
      <c r="CZ37" s="637">
        <v>2.4</v>
      </c>
      <c r="DA37" s="649"/>
      <c r="DB37" s="649"/>
      <c r="DC37" s="650"/>
      <c r="DD37" s="640">
        <v>110079</v>
      </c>
      <c r="DE37" s="647"/>
      <c r="DF37" s="647"/>
      <c r="DG37" s="647"/>
      <c r="DH37" s="647"/>
      <c r="DI37" s="647"/>
      <c r="DJ37" s="647"/>
      <c r="DK37" s="648"/>
      <c r="DL37" s="640">
        <v>108075</v>
      </c>
      <c r="DM37" s="647"/>
      <c r="DN37" s="647"/>
      <c r="DO37" s="647"/>
      <c r="DP37" s="647"/>
      <c r="DQ37" s="647"/>
      <c r="DR37" s="647"/>
      <c r="DS37" s="647"/>
      <c r="DT37" s="647"/>
      <c r="DU37" s="647"/>
      <c r="DV37" s="648"/>
      <c r="DW37" s="637">
        <v>6.1</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660273</v>
      </c>
      <c r="S38" s="635"/>
      <c r="T38" s="635"/>
      <c r="U38" s="635"/>
      <c r="V38" s="635"/>
      <c r="W38" s="635"/>
      <c r="X38" s="635"/>
      <c r="Y38" s="636"/>
      <c r="Z38" s="672">
        <v>13.6</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t="s">
        <v>122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297</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172007</v>
      </c>
      <c r="CS38" s="635"/>
      <c r="CT38" s="635"/>
      <c r="CU38" s="635"/>
      <c r="CV38" s="635"/>
      <c r="CW38" s="635"/>
      <c r="CX38" s="635"/>
      <c r="CY38" s="636"/>
      <c r="CZ38" s="637">
        <v>3.7</v>
      </c>
      <c r="DA38" s="649"/>
      <c r="DB38" s="649"/>
      <c r="DC38" s="650"/>
      <c r="DD38" s="640">
        <v>153471</v>
      </c>
      <c r="DE38" s="635"/>
      <c r="DF38" s="635"/>
      <c r="DG38" s="635"/>
      <c r="DH38" s="635"/>
      <c r="DI38" s="635"/>
      <c r="DJ38" s="635"/>
      <c r="DK38" s="636"/>
      <c r="DL38" s="640">
        <v>147652</v>
      </c>
      <c r="DM38" s="635"/>
      <c r="DN38" s="635"/>
      <c r="DO38" s="635"/>
      <c r="DP38" s="635"/>
      <c r="DQ38" s="635"/>
      <c r="DR38" s="635"/>
      <c r="DS38" s="635"/>
      <c r="DT38" s="635"/>
      <c r="DU38" s="635"/>
      <c r="DV38" s="636"/>
      <c r="DW38" s="637">
        <v>8.3000000000000007</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507</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216710</v>
      </c>
      <c r="CS39" s="647"/>
      <c r="CT39" s="647"/>
      <c r="CU39" s="647"/>
      <c r="CV39" s="647"/>
      <c r="CW39" s="647"/>
      <c r="CX39" s="647"/>
      <c r="CY39" s="648"/>
      <c r="CZ39" s="637">
        <v>4.7</v>
      </c>
      <c r="DA39" s="649"/>
      <c r="DB39" s="649"/>
      <c r="DC39" s="650"/>
      <c r="DD39" s="640">
        <v>204991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2873</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79</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4870463</v>
      </c>
      <c r="S41" s="659"/>
      <c r="T41" s="659"/>
      <c r="U41" s="659"/>
      <c r="V41" s="659"/>
      <c r="W41" s="659"/>
      <c r="X41" s="659"/>
      <c r="Y41" s="662"/>
      <c r="Z41" s="663">
        <v>100</v>
      </c>
      <c r="AA41" s="663"/>
      <c r="AB41" s="663"/>
      <c r="AC41" s="663"/>
      <c r="AD41" s="664">
        <v>1780261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46471</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125536</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392</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1346025</v>
      </c>
      <c r="CS42" s="647"/>
      <c r="CT42" s="647"/>
      <c r="CU42" s="647"/>
      <c r="CV42" s="647"/>
      <c r="CW42" s="647"/>
      <c r="CX42" s="647"/>
      <c r="CY42" s="648"/>
      <c r="CZ42" s="637">
        <v>29</v>
      </c>
      <c r="DA42" s="649"/>
      <c r="DB42" s="649"/>
      <c r="DC42" s="650"/>
      <c r="DD42" s="640">
        <v>379402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10428</v>
      </c>
      <c r="CS43" s="647"/>
      <c r="CT43" s="647"/>
      <c r="CU43" s="647"/>
      <c r="CV43" s="647"/>
      <c r="CW43" s="647"/>
      <c r="CX43" s="647"/>
      <c r="CY43" s="648"/>
      <c r="CZ43" s="637">
        <v>0.2</v>
      </c>
      <c r="DA43" s="649"/>
      <c r="DB43" s="649"/>
      <c r="DC43" s="650"/>
      <c r="DD43" s="640">
        <v>10428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635481</v>
      </c>
      <c r="CS44" s="635"/>
      <c r="CT44" s="635"/>
      <c r="CU44" s="635"/>
      <c r="CV44" s="635"/>
      <c r="CW44" s="635"/>
      <c r="CX44" s="635"/>
      <c r="CY44" s="636"/>
      <c r="CZ44" s="637">
        <v>13.7</v>
      </c>
      <c r="DA44" s="638"/>
      <c r="DB44" s="638"/>
      <c r="DC44" s="639"/>
      <c r="DD44" s="640">
        <v>243100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134281</v>
      </c>
      <c r="CS45" s="647"/>
      <c r="CT45" s="647"/>
      <c r="CU45" s="647"/>
      <c r="CV45" s="647"/>
      <c r="CW45" s="647"/>
      <c r="CX45" s="647"/>
      <c r="CY45" s="648"/>
      <c r="CZ45" s="637">
        <v>2.9</v>
      </c>
      <c r="DA45" s="649"/>
      <c r="DB45" s="649"/>
      <c r="DC45" s="650"/>
      <c r="DD45" s="640">
        <v>91080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501200</v>
      </c>
      <c r="CS46" s="635"/>
      <c r="CT46" s="635"/>
      <c r="CU46" s="635"/>
      <c r="CV46" s="635"/>
      <c r="CW46" s="635"/>
      <c r="CX46" s="635"/>
      <c r="CY46" s="636"/>
      <c r="CZ46" s="637">
        <v>10.8</v>
      </c>
      <c r="DA46" s="638"/>
      <c r="DB46" s="638"/>
      <c r="DC46" s="639"/>
      <c r="DD46" s="640">
        <v>152020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v>710544</v>
      </c>
      <c r="CS47" s="647"/>
      <c r="CT47" s="647"/>
      <c r="CU47" s="647"/>
      <c r="CV47" s="647"/>
      <c r="CW47" s="647"/>
      <c r="CX47" s="647"/>
      <c r="CY47" s="648"/>
      <c r="CZ47" s="637">
        <v>15.3</v>
      </c>
      <c r="DA47" s="649"/>
      <c r="DB47" s="649"/>
      <c r="DC47" s="650"/>
      <c r="DD47" s="640">
        <v>136302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4634176</v>
      </c>
      <c r="CS49" s="619"/>
      <c r="CT49" s="619"/>
      <c r="CU49" s="619"/>
      <c r="CV49" s="619"/>
      <c r="CW49" s="619"/>
      <c r="CX49" s="619"/>
      <c r="CY49" s="620"/>
      <c r="CZ49" s="621">
        <v>100</v>
      </c>
      <c r="DA49" s="622"/>
      <c r="DB49" s="622"/>
      <c r="DC49" s="623"/>
      <c r="DD49" s="624">
        <v>3059526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q1esD95zo7LS/+KEuXqlLSV1M19KHKoQAjqJpx73dygp/r87q41fK/nrBuALzEX89RBwspDxOy+RW2QRkH+6qg==" saltValue="wGY7ShFzVDTvAYttZcQUy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1" t="s">
        <v>353</v>
      </c>
      <c r="B2" s="1101"/>
      <c r="C2" s="1101"/>
      <c r="D2" s="1101"/>
      <c r="E2" s="1101"/>
      <c r="F2" s="1101"/>
      <c r="G2" s="1101"/>
      <c r="H2" s="1101"/>
      <c r="I2" s="1101"/>
      <c r="J2" s="1101"/>
      <c r="K2" s="1101"/>
      <c r="L2" s="1101"/>
      <c r="M2" s="1101"/>
      <c r="N2" s="1101"/>
      <c r="O2" s="1101"/>
      <c r="P2" s="1101"/>
      <c r="Q2" s="1101"/>
      <c r="R2" s="1101"/>
      <c r="S2" s="1101"/>
      <c r="T2" s="1101"/>
      <c r="U2" s="1101"/>
      <c r="V2" s="1101"/>
      <c r="W2" s="1101"/>
      <c r="X2" s="1101"/>
      <c r="Y2" s="1101"/>
      <c r="Z2" s="1101"/>
      <c r="AA2" s="1101"/>
      <c r="AB2" s="1101"/>
      <c r="AC2" s="1101"/>
      <c r="AD2" s="1101"/>
      <c r="AE2" s="1101"/>
      <c r="AF2" s="1101"/>
      <c r="AG2" s="1101"/>
      <c r="AH2" s="1101"/>
      <c r="AI2" s="1101"/>
      <c r="AJ2" s="1101"/>
      <c r="AK2" s="1101"/>
      <c r="AL2" s="1101"/>
      <c r="AM2" s="1101"/>
      <c r="AN2" s="1101"/>
      <c r="AO2" s="1101"/>
      <c r="AP2" s="1101"/>
      <c r="AQ2" s="1101"/>
      <c r="AR2" s="1101"/>
      <c r="AS2" s="1101"/>
      <c r="AT2" s="1101"/>
      <c r="AU2" s="1101"/>
      <c r="AV2" s="1101"/>
      <c r="AW2" s="1101"/>
      <c r="AX2" s="1101"/>
      <c r="AY2" s="1101"/>
      <c r="AZ2" s="1101"/>
      <c r="BA2" s="1101"/>
      <c r="BB2" s="1101"/>
      <c r="BC2" s="1101"/>
      <c r="BD2" s="1101"/>
      <c r="BE2" s="1101"/>
      <c r="BF2" s="1101"/>
      <c r="BG2" s="1101"/>
      <c r="BH2" s="1101"/>
      <c r="BI2" s="110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2" t="s">
        <v>354</v>
      </c>
      <c r="DK2" s="1103"/>
      <c r="DL2" s="1103"/>
      <c r="DM2" s="1103"/>
      <c r="DN2" s="1103"/>
      <c r="DO2" s="1104"/>
      <c r="DP2" s="210"/>
      <c r="DQ2" s="1102" t="s">
        <v>355</v>
      </c>
      <c r="DR2" s="1103"/>
      <c r="DS2" s="1103"/>
      <c r="DT2" s="1103"/>
      <c r="DU2" s="1103"/>
      <c r="DV2" s="1103"/>
      <c r="DW2" s="1103"/>
      <c r="DX2" s="1103"/>
      <c r="DY2" s="1103"/>
      <c r="DZ2" s="1104"/>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0" t="s">
        <v>356</v>
      </c>
      <c r="B4" s="1070"/>
      <c r="C4" s="1070"/>
      <c r="D4" s="1070"/>
      <c r="E4" s="1070"/>
      <c r="F4" s="1070"/>
      <c r="G4" s="1070"/>
      <c r="H4" s="1070"/>
      <c r="I4" s="1070"/>
      <c r="J4" s="1070"/>
      <c r="K4" s="1070"/>
      <c r="L4" s="1070"/>
      <c r="M4" s="1070"/>
      <c r="N4" s="1070"/>
      <c r="O4" s="1070"/>
      <c r="P4" s="1070"/>
      <c r="Q4" s="1070"/>
      <c r="R4" s="1070"/>
      <c r="S4" s="1070"/>
      <c r="T4" s="1070"/>
      <c r="U4" s="1070"/>
      <c r="V4" s="1070"/>
      <c r="W4" s="1070"/>
      <c r="X4" s="1070"/>
      <c r="Y4" s="1070"/>
      <c r="Z4" s="1070"/>
      <c r="AA4" s="1070"/>
      <c r="AB4" s="1070"/>
      <c r="AC4" s="1070"/>
      <c r="AD4" s="1070"/>
      <c r="AE4" s="1070"/>
      <c r="AF4" s="1070"/>
      <c r="AG4" s="1070"/>
      <c r="AH4" s="1070"/>
      <c r="AI4" s="1070"/>
      <c r="AJ4" s="1070"/>
      <c r="AK4" s="1070"/>
      <c r="AL4" s="1070"/>
      <c r="AM4" s="1070"/>
      <c r="AN4" s="1070"/>
      <c r="AO4" s="1070"/>
      <c r="AP4" s="1070"/>
      <c r="AQ4" s="1070"/>
      <c r="AR4" s="1070"/>
      <c r="AS4" s="1070"/>
      <c r="AT4" s="1070"/>
      <c r="AU4" s="1070"/>
      <c r="AV4" s="1070"/>
      <c r="AW4" s="1070"/>
      <c r="AX4" s="1070"/>
      <c r="AY4" s="1070"/>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5" t="s">
        <v>358</v>
      </c>
      <c r="B5" s="1006"/>
      <c r="C5" s="1006"/>
      <c r="D5" s="1006"/>
      <c r="E5" s="1006"/>
      <c r="F5" s="1006"/>
      <c r="G5" s="1006"/>
      <c r="H5" s="1006"/>
      <c r="I5" s="1006"/>
      <c r="J5" s="1006"/>
      <c r="K5" s="1006"/>
      <c r="L5" s="1006"/>
      <c r="M5" s="1006"/>
      <c r="N5" s="1006"/>
      <c r="O5" s="1006"/>
      <c r="P5" s="1007"/>
      <c r="Q5" s="1011" t="s">
        <v>359</v>
      </c>
      <c r="R5" s="1012"/>
      <c r="S5" s="1012"/>
      <c r="T5" s="1012"/>
      <c r="U5" s="1013"/>
      <c r="V5" s="1011" t="s">
        <v>360</v>
      </c>
      <c r="W5" s="1012"/>
      <c r="X5" s="1012"/>
      <c r="Y5" s="1012"/>
      <c r="Z5" s="1013"/>
      <c r="AA5" s="1011" t="s">
        <v>361</v>
      </c>
      <c r="AB5" s="1012"/>
      <c r="AC5" s="1012"/>
      <c r="AD5" s="1012"/>
      <c r="AE5" s="1012"/>
      <c r="AF5" s="1105" t="s">
        <v>362</v>
      </c>
      <c r="AG5" s="1012"/>
      <c r="AH5" s="1012"/>
      <c r="AI5" s="1012"/>
      <c r="AJ5" s="1025"/>
      <c r="AK5" s="1012" t="s">
        <v>363</v>
      </c>
      <c r="AL5" s="1012"/>
      <c r="AM5" s="1012"/>
      <c r="AN5" s="1012"/>
      <c r="AO5" s="1013"/>
      <c r="AP5" s="1011" t="s">
        <v>364</v>
      </c>
      <c r="AQ5" s="1012"/>
      <c r="AR5" s="1012"/>
      <c r="AS5" s="1012"/>
      <c r="AT5" s="1013"/>
      <c r="AU5" s="1011" t="s">
        <v>365</v>
      </c>
      <c r="AV5" s="1012"/>
      <c r="AW5" s="1012"/>
      <c r="AX5" s="1012"/>
      <c r="AY5" s="1025"/>
      <c r="AZ5" s="214"/>
      <c r="BA5" s="214"/>
      <c r="BB5" s="214"/>
      <c r="BC5" s="214"/>
      <c r="BD5" s="214"/>
      <c r="BE5" s="215"/>
      <c r="BF5" s="215"/>
      <c r="BG5" s="215"/>
      <c r="BH5" s="215"/>
      <c r="BI5" s="215"/>
      <c r="BJ5" s="215"/>
      <c r="BK5" s="215"/>
      <c r="BL5" s="215"/>
      <c r="BM5" s="215"/>
      <c r="BN5" s="215"/>
      <c r="BO5" s="215"/>
      <c r="BP5" s="215"/>
      <c r="BQ5" s="1005" t="s">
        <v>366</v>
      </c>
      <c r="BR5" s="1006"/>
      <c r="BS5" s="1006"/>
      <c r="BT5" s="1006"/>
      <c r="BU5" s="1006"/>
      <c r="BV5" s="1006"/>
      <c r="BW5" s="1006"/>
      <c r="BX5" s="1006"/>
      <c r="BY5" s="1006"/>
      <c r="BZ5" s="1006"/>
      <c r="CA5" s="1006"/>
      <c r="CB5" s="1006"/>
      <c r="CC5" s="1006"/>
      <c r="CD5" s="1006"/>
      <c r="CE5" s="1006"/>
      <c r="CF5" s="1006"/>
      <c r="CG5" s="1007"/>
      <c r="CH5" s="1011" t="s">
        <v>367</v>
      </c>
      <c r="CI5" s="1012"/>
      <c r="CJ5" s="1012"/>
      <c r="CK5" s="1012"/>
      <c r="CL5" s="1013"/>
      <c r="CM5" s="1011" t="s">
        <v>368</v>
      </c>
      <c r="CN5" s="1012"/>
      <c r="CO5" s="1012"/>
      <c r="CP5" s="1012"/>
      <c r="CQ5" s="1013"/>
      <c r="CR5" s="1011" t="s">
        <v>369</v>
      </c>
      <c r="CS5" s="1012"/>
      <c r="CT5" s="1012"/>
      <c r="CU5" s="1012"/>
      <c r="CV5" s="1013"/>
      <c r="CW5" s="1011" t="s">
        <v>370</v>
      </c>
      <c r="CX5" s="1012"/>
      <c r="CY5" s="1012"/>
      <c r="CZ5" s="1012"/>
      <c r="DA5" s="1013"/>
      <c r="DB5" s="1011" t="s">
        <v>371</v>
      </c>
      <c r="DC5" s="1012"/>
      <c r="DD5" s="1012"/>
      <c r="DE5" s="1012"/>
      <c r="DF5" s="1013"/>
      <c r="DG5" s="1095" t="s">
        <v>372</v>
      </c>
      <c r="DH5" s="1096"/>
      <c r="DI5" s="1096"/>
      <c r="DJ5" s="1096"/>
      <c r="DK5" s="1097"/>
      <c r="DL5" s="1095" t="s">
        <v>373</v>
      </c>
      <c r="DM5" s="1096"/>
      <c r="DN5" s="1096"/>
      <c r="DO5" s="1096"/>
      <c r="DP5" s="1097"/>
      <c r="DQ5" s="1011" t="s">
        <v>374</v>
      </c>
      <c r="DR5" s="1012"/>
      <c r="DS5" s="1012"/>
      <c r="DT5" s="1012"/>
      <c r="DU5" s="1013"/>
      <c r="DV5" s="1011" t="s">
        <v>365</v>
      </c>
      <c r="DW5" s="1012"/>
      <c r="DX5" s="1012"/>
      <c r="DY5" s="1012"/>
      <c r="DZ5" s="1025"/>
      <c r="EA5" s="217"/>
    </row>
    <row r="6" spans="1:131" s="218" customFormat="1" ht="26.25" customHeight="1" thickBot="1" x14ac:dyDescent="0.2">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06"/>
      <c r="AG6" s="1015"/>
      <c r="AH6" s="1015"/>
      <c r="AI6" s="1015"/>
      <c r="AJ6" s="1026"/>
      <c r="AK6" s="1015"/>
      <c r="AL6" s="1015"/>
      <c r="AM6" s="1015"/>
      <c r="AN6" s="1015"/>
      <c r="AO6" s="1016"/>
      <c r="AP6" s="1014"/>
      <c r="AQ6" s="1015"/>
      <c r="AR6" s="1015"/>
      <c r="AS6" s="1015"/>
      <c r="AT6" s="1016"/>
      <c r="AU6" s="1014"/>
      <c r="AV6" s="1015"/>
      <c r="AW6" s="1015"/>
      <c r="AX6" s="1015"/>
      <c r="AY6" s="1026"/>
      <c r="AZ6" s="214"/>
      <c r="BA6" s="214"/>
      <c r="BB6" s="214"/>
      <c r="BC6" s="214"/>
      <c r="BD6" s="214"/>
      <c r="BE6" s="215"/>
      <c r="BF6" s="215"/>
      <c r="BG6" s="215"/>
      <c r="BH6" s="215"/>
      <c r="BI6" s="215"/>
      <c r="BJ6" s="215"/>
      <c r="BK6" s="215"/>
      <c r="BL6" s="215"/>
      <c r="BM6" s="215"/>
      <c r="BN6" s="215"/>
      <c r="BO6" s="215"/>
      <c r="BP6" s="215"/>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098"/>
      <c r="DH6" s="1099"/>
      <c r="DI6" s="1099"/>
      <c r="DJ6" s="1099"/>
      <c r="DK6" s="1100"/>
      <c r="DL6" s="1098"/>
      <c r="DM6" s="1099"/>
      <c r="DN6" s="1099"/>
      <c r="DO6" s="1099"/>
      <c r="DP6" s="1100"/>
      <c r="DQ6" s="1014"/>
      <c r="DR6" s="1015"/>
      <c r="DS6" s="1015"/>
      <c r="DT6" s="1015"/>
      <c r="DU6" s="1016"/>
      <c r="DV6" s="1014"/>
      <c r="DW6" s="1015"/>
      <c r="DX6" s="1015"/>
      <c r="DY6" s="1015"/>
      <c r="DZ6" s="1026"/>
      <c r="EA6" s="217"/>
    </row>
    <row r="7" spans="1:131" s="218" customFormat="1" ht="26.25" customHeight="1" thickTop="1" x14ac:dyDescent="0.15">
      <c r="A7" s="219">
        <v>1</v>
      </c>
      <c r="B7" s="1058" t="s">
        <v>375</v>
      </c>
      <c r="C7" s="1059"/>
      <c r="D7" s="1059"/>
      <c r="E7" s="1059"/>
      <c r="F7" s="1059"/>
      <c r="G7" s="1059"/>
      <c r="H7" s="1059"/>
      <c r="I7" s="1059"/>
      <c r="J7" s="1059"/>
      <c r="K7" s="1059"/>
      <c r="L7" s="1059"/>
      <c r="M7" s="1059"/>
      <c r="N7" s="1059"/>
      <c r="O7" s="1059"/>
      <c r="P7" s="1060"/>
      <c r="Q7" s="1113">
        <v>4870</v>
      </c>
      <c r="R7" s="1114"/>
      <c r="S7" s="1114"/>
      <c r="T7" s="1114"/>
      <c r="U7" s="1114"/>
      <c r="V7" s="1114">
        <v>4634</v>
      </c>
      <c r="W7" s="1114"/>
      <c r="X7" s="1114"/>
      <c r="Y7" s="1114"/>
      <c r="Z7" s="1114"/>
      <c r="AA7" s="1114">
        <v>236</v>
      </c>
      <c r="AB7" s="1114"/>
      <c r="AC7" s="1114"/>
      <c r="AD7" s="1114"/>
      <c r="AE7" s="1115"/>
      <c r="AF7" s="1116">
        <v>62</v>
      </c>
      <c r="AG7" s="1117"/>
      <c r="AH7" s="1117"/>
      <c r="AI7" s="1117"/>
      <c r="AJ7" s="1118"/>
      <c r="AK7" s="1119">
        <v>432</v>
      </c>
      <c r="AL7" s="1120"/>
      <c r="AM7" s="1120"/>
      <c r="AN7" s="1120"/>
      <c r="AO7" s="1120"/>
      <c r="AP7" s="1120">
        <v>4870</v>
      </c>
      <c r="AQ7" s="1120"/>
      <c r="AR7" s="1120"/>
      <c r="AS7" s="1120"/>
      <c r="AT7" s="1120"/>
      <c r="AU7" s="1121"/>
      <c r="AV7" s="1121"/>
      <c r="AW7" s="1121"/>
      <c r="AX7" s="1121"/>
      <c r="AY7" s="1122"/>
      <c r="AZ7" s="214"/>
      <c r="BA7" s="214"/>
      <c r="BB7" s="214"/>
      <c r="BC7" s="214"/>
      <c r="BD7" s="214"/>
      <c r="BE7" s="215"/>
      <c r="BF7" s="215"/>
      <c r="BG7" s="215"/>
      <c r="BH7" s="215"/>
      <c r="BI7" s="215"/>
      <c r="BJ7" s="215"/>
      <c r="BK7" s="215"/>
      <c r="BL7" s="215"/>
      <c r="BM7" s="215"/>
      <c r="BN7" s="215"/>
      <c r="BO7" s="215"/>
      <c r="BP7" s="215"/>
      <c r="BQ7" s="219">
        <v>1</v>
      </c>
      <c r="BR7" s="220"/>
      <c r="BS7" s="1110" t="s">
        <v>544</v>
      </c>
      <c r="BT7" s="1111"/>
      <c r="BU7" s="1111"/>
      <c r="BV7" s="1111"/>
      <c r="BW7" s="1111"/>
      <c r="BX7" s="1111"/>
      <c r="BY7" s="1111"/>
      <c r="BZ7" s="1111"/>
      <c r="CA7" s="1111"/>
      <c r="CB7" s="1111"/>
      <c r="CC7" s="1111"/>
      <c r="CD7" s="1111"/>
      <c r="CE7" s="1111"/>
      <c r="CF7" s="1111"/>
      <c r="CG7" s="1123"/>
      <c r="CH7" s="1107">
        <v>-4</v>
      </c>
      <c r="CI7" s="1108"/>
      <c r="CJ7" s="1108"/>
      <c r="CK7" s="1108"/>
      <c r="CL7" s="1109"/>
      <c r="CM7" s="1107">
        <v>59</v>
      </c>
      <c r="CN7" s="1108"/>
      <c r="CO7" s="1108"/>
      <c r="CP7" s="1108"/>
      <c r="CQ7" s="1109"/>
      <c r="CR7" s="1107">
        <v>13</v>
      </c>
      <c r="CS7" s="1108"/>
      <c r="CT7" s="1108"/>
      <c r="CU7" s="1108"/>
      <c r="CV7" s="1109"/>
      <c r="CW7" s="1107" t="s">
        <v>543</v>
      </c>
      <c r="CX7" s="1108"/>
      <c r="CY7" s="1108"/>
      <c r="CZ7" s="1108"/>
      <c r="DA7" s="1109"/>
      <c r="DB7" s="1107" t="s">
        <v>543</v>
      </c>
      <c r="DC7" s="1108"/>
      <c r="DD7" s="1108"/>
      <c r="DE7" s="1108"/>
      <c r="DF7" s="1109"/>
      <c r="DG7" s="1107" t="s">
        <v>543</v>
      </c>
      <c r="DH7" s="1108"/>
      <c r="DI7" s="1108"/>
      <c r="DJ7" s="1108"/>
      <c r="DK7" s="1109"/>
      <c r="DL7" s="1107" t="s">
        <v>543</v>
      </c>
      <c r="DM7" s="1108"/>
      <c r="DN7" s="1108"/>
      <c r="DO7" s="1108"/>
      <c r="DP7" s="1109"/>
      <c r="DQ7" s="1107" t="s">
        <v>543</v>
      </c>
      <c r="DR7" s="1108"/>
      <c r="DS7" s="1108"/>
      <c r="DT7" s="1108"/>
      <c r="DU7" s="1109"/>
      <c r="DV7" s="1110"/>
      <c r="DW7" s="1111"/>
      <c r="DX7" s="1111"/>
      <c r="DY7" s="1111"/>
      <c r="DZ7" s="1112"/>
      <c r="EA7" s="217"/>
    </row>
    <row r="8" spans="1:131" s="218" customFormat="1" ht="26.25" customHeight="1" x14ac:dyDescent="0.15">
      <c r="A8" s="221">
        <v>2</v>
      </c>
      <c r="B8" s="1040"/>
      <c r="C8" s="1041"/>
      <c r="D8" s="1041"/>
      <c r="E8" s="1041"/>
      <c r="F8" s="1041"/>
      <c r="G8" s="1041"/>
      <c r="H8" s="1041"/>
      <c r="I8" s="1041"/>
      <c r="J8" s="1041"/>
      <c r="K8" s="1041"/>
      <c r="L8" s="1041"/>
      <c r="M8" s="1041"/>
      <c r="N8" s="1041"/>
      <c r="O8" s="1041"/>
      <c r="P8" s="1042"/>
      <c r="Q8" s="1048"/>
      <c r="R8" s="1049"/>
      <c r="S8" s="1049"/>
      <c r="T8" s="1049"/>
      <c r="U8" s="1049"/>
      <c r="V8" s="1049"/>
      <c r="W8" s="1049"/>
      <c r="X8" s="1049"/>
      <c r="Y8" s="1049"/>
      <c r="Z8" s="1049"/>
      <c r="AA8" s="1049"/>
      <c r="AB8" s="1049"/>
      <c r="AC8" s="1049"/>
      <c r="AD8" s="1049"/>
      <c r="AE8" s="1050"/>
      <c r="AF8" s="1045"/>
      <c r="AG8" s="1046"/>
      <c r="AH8" s="1046"/>
      <c r="AI8" s="1046"/>
      <c r="AJ8" s="1047"/>
      <c r="AK8" s="1091"/>
      <c r="AL8" s="1092"/>
      <c r="AM8" s="1092"/>
      <c r="AN8" s="1092"/>
      <c r="AO8" s="1092"/>
      <c r="AP8" s="1092"/>
      <c r="AQ8" s="1092"/>
      <c r="AR8" s="1092"/>
      <c r="AS8" s="1092"/>
      <c r="AT8" s="1092"/>
      <c r="AU8" s="1093"/>
      <c r="AV8" s="1093"/>
      <c r="AW8" s="1093"/>
      <c r="AX8" s="1093"/>
      <c r="AY8" s="1094"/>
      <c r="AZ8" s="214"/>
      <c r="BA8" s="214"/>
      <c r="BB8" s="214"/>
      <c r="BC8" s="214"/>
      <c r="BD8" s="214"/>
      <c r="BE8" s="215"/>
      <c r="BF8" s="215"/>
      <c r="BG8" s="215"/>
      <c r="BH8" s="215"/>
      <c r="BI8" s="215"/>
      <c r="BJ8" s="215"/>
      <c r="BK8" s="215"/>
      <c r="BL8" s="215"/>
      <c r="BM8" s="215"/>
      <c r="BN8" s="215"/>
      <c r="BO8" s="215"/>
      <c r="BP8" s="215"/>
      <c r="BQ8" s="221">
        <v>2</v>
      </c>
      <c r="BR8" s="222"/>
      <c r="BS8" s="1002" t="s">
        <v>545</v>
      </c>
      <c r="BT8" s="1003"/>
      <c r="BU8" s="1003"/>
      <c r="BV8" s="1003"/>
      <c r="BW8" s="1003"/>
      <c r="BX8" s="1003"/>
      <c r="BY8" s="1003"/>
      <c r="BZ8" s="1003"/>
      <c r="CA8" s="1003"/>
      <c r="CB8" s="1003"/>
      <c r="CC8" s="1003"/>
      <c r="CD8" s="1003"/>
      <c r="CE8" s="1003"/>
      <c r="CF8" s="1003"/>
      <c r="CG8" s="1024"/>
      <c r="CH8" s="999">
        <v>-1</v>
      </c>
      <c r="CI8" s="1000"/>
      <c r="CJ8" s="1000"/>
      <c r="CK8" s="1000"/>
      <c r="CL8" s="1001"/>
      <c r="CM8" s="999">
        <v>137</v>
      </c>
      <c r="CN8" s="1000"/>
      <c r="CO8" s="1000"/>
      <c r="CP8" s="1000"/>
      <c r="CQ8" s="1001"/>
      <c r="CR8" s="999">
        <v>235</v>
      </c>
      <c r="CS8" s="1000"/>
      <c r="CT8" s="1000"/>
      <c r="CU8" s="1000"/>
      <c r="CV8" s="1001"/>
      <c r="CW8" s="999" t="s">
        <v>543</v>
      </c>
      <c r="CX8" s="1000"/>
      <c r="CY8" s="1000"/>
      <c r="CZ8" s="1000"/>
      <c r="DA8" s="1001"/>
      <c r="DB8" s="999" t="s">
        <v>543</v>
      </c>
      <c r="DC8" s="1000"/>
      <c r="DD8" s="1000"/>
      <c r="DE8" s="1000"/>
      <c r="DF8" s="1001"/>
      <c r="DG8" s="999" t="s">
        <v>543</v>
      </c>
      <c r="DH8" s="1000"/>
      <c r="DI8" s="1000"/>
      <c r="DJ8" s="1000"/>
      <c r="DK8" s="1001"/>
      <c r="DL8" s="999" t="s">
        <v>543</v>
      </c>
      <c r="DM8" s="1000"/>
      <c r="DN8" s="1000"/>
      <c r="DO8" s="1000"/>
      <c r="DP8" s="1001"/>
      <c r="DQ8" s="999" t="s">
        <v>543</v>
      </c>
      <c r="DR8" s="1000"/>
      <c r="DS8" s="1000"/>
      <c r="DT8" s="1000"/>
      <c r="DU8" s="1001"/>
      <c r="DV8" s="1002"/>
      <c r="DW8" s="1003"/>
      <c r="DX8" s="1003"/>
      <c r="DY8" s="1003"/>
      <c r="DZ8" s="1004"/>
      <c r="EA8" s="217"/>
    </row>
    <row r="9" spans="1:131" s="218" customFormat="1" ht="26.25" customHeight="1" x14ac:dyDescent="0.15">
      <c r="A9" s="221">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91"/>
      <c r="AL9" s="1092"/>
      <c r="AM9" s="1092"/>
      <c r="AN9" s="1092"/>
      <c r="AO9" s="1092"/>
      <c r="AP9" s="1092"/>
      <c r="AQ9" s="1092"/>
      <c r="AR9" s="1092"/>
      <c r="AS9" s="1092"/>
      <c r="AT9" s="1092"/>
      <c r="AU9" s="1093"/>
      <c r="AV9" s="1093"/>
      <c r="AW9" s="1093"/>
      <c r="AX9" s="1093"/>
      <c r="AY9" s="1094"/>
      <c r="AZ9" s="214"/>
      <c r="BA9" s="214"/>
      <c r="BB9" s="214"/>
      <c r="BC9" s="214"/>
      <c r="BD9" s="214"/>
      <c r="BE9" s="215"/>
      <c r="BF9" s="215"/>
      <c r="BG9" s="215"/>
      <c r="BH9" s="215"/>
      <c r="BI9" s="215"/>
      <c r="BJ9" s="215"/>
      <c r="BK9" s="215"/>
      <c r="BL9" s="215"/>
      <c r="BM9" s="215"/>
      <c r="BN9" s="215"/>
      <c r="BO9" s="215"/>
      <c r="BP9" s="215"/>
      <c r="BQ9" s="221">
        <v>3</v>
      </c>
      <c r="BR9" s="222"/>
      <c r="BS9" s="1002"/>
      <c r="BT9" s="1003"/>
      <c r="BU9" s="1003"/>
      <c r="BV9" s="1003"/>
      <c r="BW9" s="1003"/>
      <c r="BX9" s="1003"/>
      <c r="BY9" s="1003"/>
      <c r="BZ9" s="1003"/>
      <c r="CA9" s="1003"/>
      <c r="CB9" s="1003"/>
      <c r="CC9" s="1003"/>
      <c r="CD9" s="1003"/>
      <c r="CE9" s="1003"/>
      <c r="CF9" s="1003"/>
      <c r="CG9" s="1024"/>
      <c r="CH9" s="999"/>
      <c r="CI9" s="1000"/>
      <c r="CJ9" s="1000"/>
      <c r="CK9" s="1000"/>
      <c r="CL9" s="1001"/>
      <c r="CM9" s="999"/>
      <c r="CN9" s="1000"/>
      <c r="CO9" s="1000"/>
      <c r="CP9" s="1000"/>
      <c r="CQ9" s="1001"/>
      <c r="CR9" s="999"/>
      <c r="CS9" s="1000"/>
      <c r="CT9" s="1000"/>
      <c r="CU9" s="1000"/>
      <c r="CV9" s="1001"/>
      <c r="CW9" s="999"/>
      <c r="CX9" s="1000"/>
      <c r="CY9" s="1000"/>
      <c r="CZ9" s="1000"/>
      <c r="DA9" s="1001"/>
      <c r="DB9" s="999"/>
      <c r="DC9" s="1000"/>
      <c r="DD9" s="1000"/>
      <c r="DE9" s="1000"/>
      <c r="DF9" s="1001"/>
      <c r="DG9" s="999"/>
      <c r="DH9" s="1000"/>
      <c r="DI9" s="1000"/>
      <c r="DJ9" s="1000"/>
      <c r="DK9" s="1001"/>
      <c r="DL9" s="999"/>
      <c r="DM9" s="1000"/>
      <c r="DN9" s="1000"/>
      <c r="DO9" s="1000"/>
      <c r="DP9" s="1001"/>
      <c r="DQ9" s="999"/>
      <c r="DR9" s="1000"/>
      <c r="DS9" s="1000"/>
      <c r="DT9" s="1000"/>
      <c r="DU9" s="1001"/>
      <c r="DV9" s="1002"/>
      <c r="DW9" s="1003"/>
      <c r="DX9" s="1003"/>
      <c r="DY9" s="1003"/>
      <c r="DZ9" s="1004"/>
      <c r="EA9" s="217"/>
    </row>
    <row r="10" spans="1:131" s="218" customFormat="1" ht="26.25" customHeight="1" x14ac:dyDescent="0.15">
      <c r="A10" s="221">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91"/>
      <c r="AL10" s="1092"/>
      <c r="AM10" s="1092"/>
      <c r="AN10" s="1092"/>
      <c r="AO10" s="1092"/>
      <c r="AP10" s="1092"/>
      <c r="AQ10" s="1092"/>
      <c r="AR10" s="1092"/>
      <c r="AS10" s="1092"/>
      <c r="AT10" s="1092"/>
      <c r="AU10" s="1093"/>
      <c r="AV10" s="1093"/>
      <c r="AW10" s="1093"/>
      <c r="AX10" s="1093"/>
      <c r="AY10" s="1094"/>
      <c r="AZ10" s="214"/>
      <c r="BA10" s="214"/>
      <c r="BB10" s="214"/>
      <c r="BC10" s="214"/>
      <c r="BD10" s="214"/>
      <c r="BE10" s="215"/>
      <c r="BF10" s="215"/>
      <c r="BG10" s="215"/>
      <c r="BH10" s="215"/>
      <c r="BI10" s="215"/>
      <c r="BJ10" s="215"/>
      <c r="BK10" s="215"/>
      <c r="BL10" s="215"/>
      <c r="BM10" s="215"/>
      <c r="BN10" s="215"/>
      <c r="BO10" s="215"/>
      <c r="BP10" s="215"/>
      <c r="BQ10" s="221">
        <v>4</v>
      </c>
      <c r="BR10" s="222"/>
      <c r="BS10" s="1002"/>
      <c r="BT10" s="1003"/>
      <c r="BU10" s="1003"/>
      <c r="BV10" s="1003"/>
      <c r="BW10" s="1003"/>
      <c r="BX10" s="1003"/>
      <c r="BY10" s="1003"/>
      <c r="BZ10" s="1003"/>
      <c r="CA10" s="1003"/>
      <c r="CB10" s="1003"/>
      <c r="CC10" s="1003"/>
      <c r="CD10" s="1003"/>
      <c r="CE10" s="1003"/>
      <c r="CF10" s="1003"/>
      <c r="CG10" s="1024"/>
      <c r="CH10" s="999"/>
      <c r="CI10" s="1000"/>
      <c r="CJ10" s="1000"/>
      <c r="CK10" s="1000"/>
      <c r="CL10" s="1001"/>
      <c r="CM10" s="999"/>
      <c r="CN10" s="1000"/>
      <c r="CO10" s="1000"/>
      <c r="CP10" s="1000"/>
      <c r="CQ10" s="1001"/>
      <c r="CR10" s="999"/>
      <c r="CS10" s="1000"/>
      <c r="CT10" s="1000"/>
      <c r="CU10" s="1000"/>
      <c r="CV10" s="1001"/>
      <c r="CW10" s="999"/>
      <c r="CX10" s="1000"/>
      <c r="CY10" s="1000"/>
      <c r="CZ10" s="1000"/>
      <c r="DA10" s="1001"/>
      <c r="DB10" s="999"/>
      <c r="DC10" s="1000"/>
      <c r="DD10" s="1000"/>
      <c r="DE10" s="1000"/>
      <c r="DF10" s="1001"/>
      <c r="DG10" s="999"/>
      <c r="DH10" s="1000"/>
      <c r="DI10" s="1000"/>
      <c r="DJ10" s="1000"/>
      <c r="DK10" s="1001"/>
      <c r="DL10" s="999"/>
      <c r="DM10" s="1000"/>
      <c r="DN10" s="1000"/>
      <c r="DO10" s="1000"/>
      <c r="DP10" s="1001"/>
      <c r="DQ10" s="999"/>
      <c r="DR10" s="1000"/>
      <c r="DS10" s="1000"/>
      <c r="DT10" s="1000"/>
      <c r="DU10" s="1001"/>
      <c r="DV10" s="1002"/>
      <c r="DW10" s="1003"/>
      <c r="DX10" s="1003"/>
      <c r="DY10" s="1003"/>
      <c r="DZ10" s="1004"/>
      <c r="EA10" s="217"/>
    </row>
    <row r="11" spans="1:131" s="218" customFormat="1" ht="26.25" customHeight="1" x14ac:dyDescent="0.15">
      <c r="A11" s="221">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91"/>
      <c r="AL11" s="1092"/>
      <c r="AM11" s="1092"/>
      <c r="AN11" s="1092"/>
      <c r="AO11" s="1092"/>
      <c r="AP11" s="1092"/>
      <c r="AQ11" s="1092"/>
      <c r="AR11" s="1092"/>
      <c r="AS11" s="1092"/>
      <c r="AT11" s="1092"/>
      <c r="AU11" s="1093"/>
      <c r="AV11" s="1093"/>
      <c r="AW11" s="1093"/>
      <c r="AX11" s="1093"/>
      <c r="AY11" s="1094"/>
      <c r="AZ11" s="214"/>
      <c r="BA11" s="214"/>
      <c r="BB11" s="214"/>
      <c r="BC11" s="214"/>
      <c r="BD11" s="214"/>
      <c r="BE11" s="215"/>
      <c r="BF11" s="215"/>
      <c r="BG11" s="215"/>
      <c r="BH11" s="215"/>
      <c r="BI11" s="215"/>
      <c r="BJ11" s="215"/>
      <c r="BK11" s="215"/>
      <c r="BL11" s="215"/>
      <c r="BM11" s="215"/>
      <c r="BN11" s="215"/>
      <c r="BO11" s="215"/>
      <c r="BP11" s="215"/>
      <c r="BQ11" s="221">
        <v>5</v>
      </c>
      <c r="BR11" s="222"/>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17"/>
    </row>
    <row r="12" spans="1:131" s="218" customFormat="1" ht="26.25" customHeight="1" x14ac:dyDescent="0.15">
      <c r="A12" s="221">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91"/>
      <c r="AL12" s="1092"/>
      <c r="AM12" s="1092"/>
      <c r="AN12" s="1092"/>
      <c r="AO12" s="1092"/>
      <c r="AP12" s="1092"/>
      <c r="AQ12" s="1092"/>
      <c r="AR12" s="1092"/>
      <c r="AS12" s="1092"/>
      <c r="AT12" s="1092"/>
      <c r="AU12" s="1093"/>
      <c r="AV12" s="1093"/>
      <c r="AW12" s="1093"/>
      <c r="AX12" s="1093"/>
      <c r="AY12" s="1094"/>
      <c r="AZ12" s="214"/>
      <c r="BA12" s="214"/>
      <c r="BB12" s="214"/>
      <c r="BC12" s="214"/>
      <c r="BD12" s="214"/>
      <c r="BE12" s="215"/>
      <c r="BF12" s="215"/>
      <c r="BG12" s="215"/>
      <c r="BH12" s="215"/>
      <c r="BI12" s="215"/>
      <c r="BJ12" s="215"/>
      <c r="BK12" s="215"/>
      <c r="BL12" s="215"/>
      <c r="BM12" s="215"/>
      <c r="BN12" s="215"/>
      <c r="BO12" s="215"/>
      <c r="BP12" s="215"/>
      <c r="BQ12" s="221">
        <v>6</v>
      </c>
      <c r="BR12" s="222"/>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17"/>
    </row>
    <row r="13" spans="1:131" s="218" customFormat="1" ht="26.25" customHeight="1" x14ac:dyDescent="0.15">
      <c r="A13" s="221">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91"/>
      <c r="AL13" s="1092"/>
      <c r="AM13" s="1092"/>
      <c r="AN13" s="1092"/>
      <c r="AO13" s="1092"/>
      <c r="AP13" s="1092"/>
      <c r="AQ13" s="1092"/>
      <c r="AR13" s="1092"/>
      <c r="AS13" s="1092"/>
      <c r="AT13" s="1092"/>
      <c r="AU13" s="1093"/>
      <c r="AV13" s="1093"/>
      <c r="AW13" s="1093"/>
      <c r="AX13" s="1093"/>
      <c r="AY13" s="1094"/>
      <c r="AZ13" s="214"/>
      <c r="BA13" s="214"/>
      <c r="BB13" s="214"/>
      <c r="BC13" s="214"/>
      <c r="BD13" s="214"/>
      <c r="BE13" s="215"/>
      <c r="BF13" s="215"/>
      <c r="BG13" s="215"/>
      <c r="BH13" s="215"/>
      <c r="BI13" s="215"/>
      <c r="BJ13" s="215"/>
      <c r="BK13" s="215"/>
      <c r="BL13" s="215"/>
      <c r="BM13" s="215"/>
      <c r="BN13" s="215"/>
      <c r="BO13" s="215"/>
      <c r="BP13" s="215"/>
      <c r="BQ13" s="221">
        <v>7</v>
      </c>
      <c r="BR13" s="222"/>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17"/>
    </row>
    <row r="14" spans="1:131" s="218" customFormat="1" ht="26.25" customHeight="1" x14ac:dyDescent="0.15">
      <c r="A14" s="221">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91"/>
      <c r="AL14" s="1092"/>
      <c r="AM14" s="1092"/>
      <c r="AN14" s="1092"/>
      <c r="AO14" s="1092"/>
      <c r="AP14" s="1092"/>
      <c r="AQ14" s="1092"/>
      <c r="AR14" s="1092"/>
      <c r="AS14" s="1092"/>
      <c r="AT14" s="1092"/>
      <c r="AU14" s="1093"/>
      <c r="AV14" s="1093"/>
      <c r="AW14" s="1093"/>
      <c r="AX14" s="1093"/>
      <c r="AY14" s="1094"/>
      <c r="AZ14" s="214"/>
      <c r="BA14" s="214"/>
      <c r="BB14" s="214"/>
      <c r="BC14" s="214"/>
      <c r="BD14" s="214"/>
      <c r="BE14" s="215"/>
      <c r="BF14" s="215"/>
      <c r="BG14" s="215"/>
      <c r="BH14" s="215"/>
      <c r="BI14" s="215"/>
      <c r="BJ14" s="215"/>
      <c r="BK14" s="215"/>
      <c r="BL14" s="215"/>
      <c r="BM14" s="215"/>
      <c r="BN14" s="215"/>
      <c r="BO14" s="215"/>
      <c r="BP14" s="215"/>
      <c r="BQ14" s="221">
        <v>8</v>
      </c>
      <c r="BR14" s="222"/>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17"/>
    </row>
    <row r="15" spans="1:131" s="218" customFormat="1" ht="26.25" customHeight="1" x14ac:dyDescent="0.15">
      <c r="A15" s="221">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91"/>
      <c r="AL15" s="1092"/>
      <c r="AM15" s="1092"/>
      <c r="AN15" s="1092"/>
      <c r="AO15" s="1092"/>
      <c r="AP15" s="1092"/>
      <c r="AQ15" s="1092"/>
      <c r="AR15" s="1092"/>
      <c r="AS15" s="1092"/>
      <c r="AT15" s="1092"/>
      <c r="AU15" s="1093"/>
      <c r="AV15" s="1093"/>
      <c r="AW15" s="1093"/>
      <c r="AX15" s="1093"/>
      <c r="AY15" s="1094"/>
      <c r="AZ15" s="214"/>
      <c r="BA15" s="214"/>
      <c r="BB15" s="214"/>
      <c r="BC15" s="214"/>
      <c r="BD15" s="214"/>
      <c r="BE15" s="215"/>
      <c r="BF15" s="215"/>
      <c r="BG15" s="215"/>
      <c r="BH15" s="215"/>
      <c r="BI15" s="215"/>
      <c r="BJ15" s="215"/>
      <c r="BK15" s="215"/>
      <c r="BL15" s="215"/>
      <c r="BM15" s="215"/>
      <c r="BN15" s="215"/>
      <c r="BO15" s="215"/>
      <c r="BP15" s="215"/>
      <c r="BQ15" s="221">
        <v>9</v>
      </c>
      <c r="BR15" s="222"/>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17"/>
    </row>
    <row r="16" spans="1:131" s="218" customFormat="1" ht="26.25" customHeight="1" x14ac:dyDescent="0.15">
      <c r="A16" s="221">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91"/>
      <c r="AL16" s="1092"/>
      <c r="AM16" s="1092"/>
      <c r="AN16" s="1092"/>
      <c r="AO16" s="1092"/>
      <c r="AP16" s="1092"/>
      <c r="AQ16" s="1092"/>
      <c r="AR16" s="1092"/>
      <c r="AS16" s="1092"/>
      <c r="AT16" s="1092"/>
      <c r="AU16" s="1093"/>
      <c r="AV16" s="1093"/>
      <c r="AW16" s="1093"/>
      <c r="AX16" s="1093"/>
      <c r="AY16" s="1094"/>
      <c r="AZ16" s="214"/>
      <c r="BA16" s="214"/>
      <c r="BB16" s="214"/>
      <c r="BC16" s="214"/>
      <c r="BD16" s="214"/>
      <c r="BE16" s="215"/>
      <c r="BF16" s="215"/>
      <c r="BG16" s="215"/>
      <c r="BH16" s="215"/>
      <c r="BI16" s="215"/>
      <c r="BJ16" s="215"/>
      <c r="BK16" s="215"/>
      <c r="BL16" s="215"/>
      <c r="BM16" s="215"/>
      <c r="BN16" s="215"/>
      <c r="BO16" s="215"/>
      <c r="BP16" s="215"/>
      <c r="BQ16" s="221">
        <v>10</v>
      </c>
      <c r="BR16" s="222"/>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17"/>
    </row>
    <row r="17" spans="1:131" s="218" customFormat="1" ht="26.25" customHeight="1" x14ac:dyDescent="0.15">
      <c r="A17" s="221">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91"/>
      <c r="AL17" s="1092"/>
      <c r="AM17" s="1092"/>
      <c r="AN17" s="1092"/>
      <c r="AO17" s="1092"/>
      <c r="AP17" s="1092"/>
      <c r="AQ17" s="1092"/>
      <c r="AR17" s="1092"/>
      <c r="AS17" s="1092"/>
      <c r="AT17" s="1092"/>
      <c r="AU17" s="1093"/>
      <c r="AV17" s="1093"/>
      <c r="AW17" s="1093"/>
      <c r="AX17" s="1093"/>
      <c r="AY17" s="1094"/>
      <c r="AZ17" s="214"/>
      <c r="BA17" s="214"/>
      <c r="BB17" s="214"/>
      <c r="BC17" s="214"/>
      <c r="BD17" s="214"/>
      <c r="BE17" s="215"/>
      <c r="BF17" s="215"/>
      <c r="BG17" s="215"/>
      <c r="BH17" s="215"/>
      <c r="BI17" s="215"/>
      <c r="BJ17" s="215"/>
      <c r="BK17" s="215"/>
      <c r="BL17" s="215"/>
      <c r="BM17" s="215"/>
      <c r="BN17" s="215"/>
      <c r="BO17" s="215"/>
      <c r="BP17" s="215"/>
      <c r="BQ17" s="221">
        <v>11</v>
      </c>
      <c r="BR17" s="222"/>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17"/>
    </row>
    <row r="18" spans="1:131" s="218" customFormat="1" ht="26.25" customHeight="1" x14ac:dyDescent="0.15">
      <c r="A18" s="221">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91"/>
      <c r="AL18" s="1092"/>
      <c r="AM18" s="1092"/>
      <c r="AN18" s="1092"/>
      <c r="AO18" s="1092"/>
      <c r="AP18" s="1092"/>
      <c r="AQ18" s="1092"/>
      <c r="AR18" s="1092"/>
      <c r="AS18" s="1092"/>
      <c r="AT18" s="1092"/>
      <c r="AU18" s="1093"/>
      <c r="AV18" s="1093"/>
      <c r="AW18" s="1093"/>
      <c r="AX18" s="1093"/>
      <c r="AY18" s="1094"/>
      <c r="AZ18" s="214"/>
      <c r="BA18" s="214"/>
      <c r="BB18" s="214"/>
      <c r="BC18" s="214"/>
      <c r="BD18" s="214"/>
      <c r="BE18" s="215"/>
      <c r="BF18" s="215"/>
      <c r="BG18" s="215"/>
      <c r="BH18" s="215"/>
      <c r="BI18" s="215"/>
      <c r="BJ18" s="215"/>
      <c r="BK18" s="215"/>
      <c r="BL18" s="215"/>
      <c r="BM18" s="215"/>
      <c r="BN18" s="215"/>
      <c r="BO18" s="215"/>
      <c r="BP18" s="215"/>
      <c r="BQ18" s="221">
        <v>12</v>
      </c>
      <c r="BR18" s="222"/>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17"/>
    </row>
    <row r="19" spans="1:131" s="218" customFormat="1" ht="26.25" customHeight="1" x14ac:dyDescent="0.15">
      <c r="A19" s="221">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91"/>
      <c r="AL19" s="1092"/>
      <c r="AM19" s="1092"/>
      <c r="AN19" s="1092"/>
      <c r="AO19" s="1092"/>
      <c r="AP19" s="1092"/>
      <c r="AQ19" s="1092"/>
      <c r="AR19" s="1092"/>
      <c r="AS19" s="1092"/>
      <c r="AT19" s="1092"/>
      <c r="AU19" s="1093"/>
      <c r="AV19" s="1093"/>
      <c r="AW19" s="1093"/>
      <c r="AX19" s="1093"/>
      <c r="AY19" s="1094"/>
      <c r="AZ19" s="214"/>
      <c r="BA19" s="214"/>
      <c r="BB19" s="214"/>
      <c r="BC19" s="214"/>
      <c r="BD19" s="214"/>
      <c r="BE19" s="215"/>
      <c r="BF19" s="215"/>
      <c r="BG19" s="215"/>
      <c r="BH19" s="215"/>
      <c r="BI19" s="215"/>
      <c r="BJ19" s="215"/>
      <c r="BK19" s="215"/>
      <c r="BL19" s="215"/>
      <c r="BM19" s="215"/>
      <c r="BN19" s="215"/>
      <c r="BO19" s="215"/>
      <c r="BP19" s="215"/>
      <c r="BQ19" s="221">
        <v>13</v>
      </c>
      <c r="BR19" s="222"/>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17"/>
    </row>
    <row r="20" spans="1:131" s="218" customFormat="1" ht="26.25" customHeight="1" x14ac:dyDescent="0.15">
      <c r="A20" s="221">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91"/>
      <c r="AL20" s="1092"/>
      <c r="AM20" s="1092"/>
      <c r="AN20" s="1092"/>
      <c r="AO20" s="1092"/>
      <c r="AP20" s="1092"/>
      <c r="AQ20" s="1092"/>
      <c r="AR20" s="1092"/>
      <c r="AS20" s="1092"/>
      <c r="AT20" s="1092"/>
      <c r="AU20" s="1093"/>
      <c r="AV20" s="1093"/>
      <c r="AW20" s="1093"/>
      <c r="AX20" s="1093"/>
      <c r="AY20" s="1094"/>
      <c r="AZ20" s="214"/>
      <c r="BA20" s="214"/>
      <c r="BB20" s="214"/>
      <c r="BC20" s="214"/>
      <c r="BD20" s="214"/>
      <c r="BE20" s="215"/>
      <c r="BF20" s="215"/>
      <c r="BG20" s="215"/>
      <c r="BH20" s="215"/>
      <c r="BI20" s="215"/>
      <c r="BJ20" s="215"/>
      <c r="BK20" s="215"/>
      <c r="BL20" s="215"/>
      <c r="BM20" s="215"/>
      <c r="BN20" s="215"/>
      <c r="BO20" s="215"/>
      <c r="BP20" s="215"/>
      <c r="BQ20" s="221">
        <v>14</v>
      </c>
      <c r="BR20" s="222"/>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17"/>
    </row>
    <row r="21" spans="1:131" s="218" customFormat="1" ht="26.25" customHeight="1" thickBot="1" x14ac:dyDescent="0.2">
      <c r="A21" s="221">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91"/>
      <c r="AL21" s="1092"/>
      <c r="AM21" s="1092"/>
      <c r="AN21" s="1092"/>
      <c r="AO21" s="1092"/>
      <c r="AP21" s="1092"/>
      <c r="AQ21" s="1092"/>
      <c r="AR21" s="1092"/>
      <c r="AS21" s="1092"/>
      <c r="AT21" s="1092"/>
      <c r="AU21" s="1093"/>
      <c r="AV21" s="1093"/>
      <c r="AW21" s="1093"/>
      <c r="AX21" s="1093"/>
      <c r="AY21" s="1094"/>
      <c r="AZ21" s="214"/>
      <c r="BA21" s="214"/>
      <c r="BB21" s="214"/>
      <c r="BC21" s="214"/>
      <c r="BD21" s="214"/>
      <c r="BE21" s="215"/>
      <c r="BF21" s="215"/>
      <c r="BG21" s="215"/>
      <c r="BH21" s="215"/>
      <c r="BI21" s="215"/>
      <c r="BJ21" s="215"/>
      <c r="BK21" s="215"/>
      <c r="BL21" s="215"/>
      <c r="BM21" s="215"/>
      <c r="BN21" s="215"/>
      <c r="BO21" s="215"/>
      <c r="BP21" s="215"/>
      <c r="BQ21" s="221">
        <v>15</v>
      </c>
      <c r="BR21" s="222"/>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17"/>
    </row>
    <row r="22" spans="1:131" s="218" customFormat="1" ht="26.25" customHeight="1" x14ac:dyDescent="0.15">
      <c r="A22" s="221">
        <v>16</v>
      </c>
      <c r="B22" s="1040"/>
      <c r="C22" s="1041"/>
      <c r="D22" s="1041"/>
      <c r="E22" s="1041"/>
      <c r="F22" s="1041"/>
      <c r="G22" s="1041"/>
      <c r="H22" s="1041"/>
      <c r="I22" s="1041"/>
      <c r="J22" s="1041"/>
      <c r="K22" s="1041"/>
      <c r="L22" s="1041"/>
      <c r="M22" s="1041"/>
      <c r="N22" s="1041"/>
      <c r="O22" s="1041"/>
      <c r="P22" s="1042"/>
      <c r="Q22" s="1084"/>
      <c r="R22" s="1085"/>
      <c r="S22" s="1085"/>
      <c r="T22" s="1085"/>
      <c r="U22" s="1085"/>
      <c r="V22" s="1085"/>
      <c r="W22" s="1085"/>
      <c r="X22" s="1085"/>
      <c r="Y22" s="1085"/>
      <c r="Z22" s="1085"/>
      <c r="AA22" s="1085"/>
      <c r="AB22" s="1085"/>
      <c r="AC22" s="1085"/>
      <c r="AD22" s="1085"/>
      <c r="AE22" s="1086"/>
      <c r="AF22" s="1045"/>
      <c r="AG22" s="1046"/>
      <c r="AH22" s="1046"/>
      <c r="AI22" s="1046"/>
      <c r="AJ22" s="1047"/>
      <c r="AK22" s="1087"/>
      <c r="AL22" s="1088"/>
      <c r="AM22" s="1088"/>
      <c r="AN22" s="1088"/>
      <c r="AO22" s="1088"/>
      <c r="AP22" s="1088"/>
      <c r="AQ22" s="1088"/>
      <c r="AR22" s="1088"/>
      <c r="AS22" s="1088"/>
      <c r="AT22" s="1088"/>
      <c r="AU22" s="1089"/>
      <c r="AV22" s="1089"/>
      <c r="AW22" s="1089"/>
      <c r="AX22" s="1089"/>
      <c r="AY22" s="1090"/>
      <c r="AZ22" s="1038" t="s">
        <v>376</v>
      </c>
      <c r="BA22" s="1038"/>
      <c r="BB22" s="1038"/>
      <c r="BC22" s="1038"/>
      <c r="BD22" s="1039"/>
      <c r="BE22" s="215"/>
      <c r="BF22" s="215"/>
      <c r="BG22" s="215"/>
      <c r="BH22" s="215"/>
      <c r="BI22" s="215"/>
      <c r="BJ22" s="215"/>
      <c r="BK22" s="215"/>
      <c r="BL22" s="215"/>
      <c r="BM22" s="215"/>
      <c r="BN22" s="215"/>
      <c r="BO22" s="215"/>
      <c r="BP22" s="215"/>
      <c r="BQ22" s="221">
        <v>16</v>
      </c>
      <c r="BR22" s="222"/>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78">
        <v>4870</v>
      </c>
      <c r="R23" s="1072"/>
      <c r="S23" s="1072"/>
      <c r="T23" s="1072"/>
      <c r="U23" s="1072"/>
      <c r="V23" s="1072">
        <v>4634</v>
      </c>
      <c r="W23" s="1072"/>
      <c r="X23" s="1072"/>
      <c r="Y23" s="1072"/>
      <c r="Z23" s="1072"/>
      <c r="AA23" s="1072">
        <v>236</v>
      </c>
      <c r="AB23" s="1072"/>
      <c r="AC23" s="1072"/>
      <c r="AD23" s="1072"/>
      <c r="AE23" s="1079"/>
      <c r="AF23" s="1080">
        <v>62</v>
      </c>
      <c r="AG23" s="1072"/>
      <c r="AH23" s="1072"/>
      <c r="AI23" s="1072"/>
      <c r="AJ23" s="1081"/>
      <c r="AK23" s="1082"/>
      <c r="AL23" s="1083"/>
      <c r="AM23" s="1083"/>
      <c r="AN23" s="1083"/>
      <c r="AO23" s="1083"/>
      <c r="AP23" s="1072">
        <v>4870</v>
      </c>
      <c r="AQ23" s="1072"/>
      <c r="AR23" s="1072"/>
      <c r="AS23" s="1072"/>
      <c r="AT23" s="1072"/>
      <c r="AU23" s="1073"/>
      <c r="AV23" s="1073"/>
      <c r="AW23" s="1073"/>
      <c r="AX23" s="1073"/>
      <c r="AY23" s="1074"/>
      <c r="AZ23" s="1075" t="s">
        <v>122</v>
      </c>
      <c r="BA23" s="1076"/>
      <c r="BB23" s="1076"/>
      <c r="BC23" s="1076"/>
      <c r="BD23" s="1077"/>
      <c r="BE23" s="215"/>
      <c r="BF23" s="215"/>
      <c r="BG23" s="215"/>
      <c r="BH23" s="215"/>
      <c r="BI23" s="215"/>
      <c r="BJ23" s="215"/>
      <c r="BK23" s="215"/>
      <c r="BL23" s="215"/>
      <c r="BM23" s="215"/>
      <c r="BN23" s="215"/>
      <c r="BO23" s="215"/>
      <c r="BP23" s="215"/>
      <c r="BQ23" s="221">
        <v>17</v>
      </c>
      <c r="BR23" s="222"/>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17"/>
    </row>
    <row r="24" spans="1:131" s="218" customFormat="1" ht="26.25" customHeight="1" x14ac:dyDescent="0.15">
      <c r="A24" s="1071" t="s">
        <v>379</v>
      </c>
      <c r="B24" s="1071"/>
      <c r="C24" s="1071"/>
      <c r="D24" s="1071"/>
      <c r="E24" s="1071"/>
      <c r="F24" s="1071"/>
      <c r="G24" s="1071"/>
      <c r="H24" s="1071"/>
      <c r="I24" s="1071"/>
      <c r="J24" s="1071"/>
      <c r="K24" s="1071"/>
      <c r="L24" s="1071"/>
      <c r="M24" s="1071"/>
      <c r="N24" s="1071"/>
      <c r="O24" s="1071"/>
      <c r="P24" s="1071"/>
      <c r="Q24" s="1071"/>
      <c r="R24" s="1071"/>
      <c r="S24" s="1071"/>
      <c r="T24" s="1071"/>
      <c r="U24" s="1071"/>
      <c r="V24" s="1071"/>
      <c r="W24" s="1071"/>
      <c r="X24" s="1071"/>
      <c r="Y24" s="1071"/>
      <c r="Z24" s="1071"/>
      <c r="AA24" s="1071"/>
      <c r="AB24" s="1071"/>
      <c r="AC24" s="1071"/>
      <c r="AD24" s="1071"/>
      <c r="AE24" s="1071"/>
      <c r="AF24" s="1071"/>
      <c r="AG24" s="1071"/>
      <c r="AH24" s="1071"/>
      <c r="AI24" s="1071"/>
      <c r="AJ24" s="1071"/>
      <c r="AK24" s="1071"/>
      <c r="AL24" s="1071"/>
      <c r="AM24" s="1071"/>
      <c r="AN24" s="1071"/>
      <c r="AO24" s="1071"/>
      <c r="AP24" s="1071"/>
      <c r="AQ24" s="1071"/>
      <c r="AR24" s="1071"/>
      <c r="AS24" s="1071"/>
      <c r="AT24" s="1071"/>
      <c r="AU24" s="1071"/>
      <c r="AV24" s="1071"/>
      <c r="AW24" s="1071"/>
      <c r="AX24" s="1071"/>
      <c r="AY24" s="1071"/>
      <c r="AZ24" s="214"/>
      <c r="BA24" s="214"/>
      <c r="BB24" s="214"/>
      <c r="BC24" s="214"/>
      <c r="BD24" s="214"/>
      <c r="BE24" s="215"/>
      <c r="BF24" s="215"/>
      <c r="BG24" s="215"/>
      <c r="BH24" s="215"/>
      <c r="BI24" s="215"/>
      <c r="BJ24" s="215"/>
      <c r="BK24" s="215"/>
      <c r="BL24" s="215"/>
      <c r="BM24" s="215"/>
      <c r="BN24" s="215"/>
      <c r="BO24" s="215"/>
      <c r="BP24" s="215"/>
      <c r="BQ24" s="221">
        <v>18</v>
      </c>
      <c r="BR24" s="222"/>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17"/>
    </row>
    <row r="25" spans="1:131" ht="26.25" customHeight="1" thickBot="1" x14ac:dyDescent="0.2">
      <c r="A25" s="1070" t="s">
        <v>380</v>
      </c>
      <c r="B25" s="1070"/>
      <c r="C25" s="1070"/>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0"/>
      <c r="AC25" s="1070"/>
      <c r="AD25" s="1070"/>
      <c r="AE25" s="1070"/>
      <c r="AF25" s="1070"/>
      <c r="AG25" s="1070"/>
      <c r="AH25" s="1070"/>
      <c r="AI25" s="1070"/>
      <c r="AJ25" s="1070"/>
      <c r="AK25" s="1070"/>
      <c r="AL25" s="1070"/>
      <c r="AM25" s="1070"/>
      <c r="AN25" s="1070"/>
      <c r="AO25" s="1070"/>
      <c r="AP25" s="1070"/>
      <c r="AQ25" s="1070"/>
      <c r="AR25" s="1070"/>
      <c r="AS25" s="1070"/>
      <c r="AT25" s="1070"/>
      <c r="AU25" s="1070"/>
      <c r="AV25" s="1070"/>
      <c r="AW25" s="1070"/>
      <c r="AX25" s="1070"/>
      <c r="AY25" s="1070"/>
      <c r="AZ25" s="1070"/>
      <c r="BA25" s="1070"/>
      <c r="BB25" s="1070"/>
      <c r="BC25" s="1070"/>
      <c r="BD25" s="1070"/>
      <c r="BE25" s="1070"/>
      <c r="BF25" s="1070"/>
      <c r="BG25" s="1070"/>
      <c r="BH25" s="1070"/>
      <c r="BI25" s="1070"/>
      <c r="BJ25" s="214"/>
      <c r="BK25" s="214"/>
      <c r="BL25" s="214"/>
      <c r="BM25" s="214"/>
      <c r="BN25" s="214"/>
      <c r="BO25" s="224"/>
      <c r="BP25" s="224"/>
      <c r="BQ25" s="221">
        <v>19</v>
      </c>
      <c r="BR25" s="222"/>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2"/>
    </row>
    <row r="26" spans="1:131" ht="26.25" customHeight="1" x14ac:dyDescent="0.15">
      <c r="A26" s="1005" t="s">
        <v>358</v>
      </c>
      <c r="B26" s="1006"/>
      <c r="C26" s="1006"/>
      <c r="D26" s="1006"/>
      <c r="E26" s="1006"/>
      <c r="F26" s="1006"/>
      <c r="G26" s="1006"/>
      <c r="H26" s="1006"/>
      <c r="I26" s="1006"/>
      <c r="J26" s="1006"/>
      <c r="K26" s="1006"/>
      <c r="L26" s="1006"/>
      <c r="M26" s="1006"/>
      <c r="N26" s="1006"/>
      <c r="O26" s="1006"/>
      <c r="P26" s="1007"/>
      <c r="Q26" s="1011" t="s">
        <v>381</v>
      </c>
      <c r="R26" s="1012"/>
      <c r="S26" s="1012"/>
      <c r="T26" s="1012"/>
      <c r="U26" s="1013"/>
      <c r="V26" s="1011" t="s">
        <v>382</v>
      </c>
      <c r="W26" s="1012"/>
      <c r="X26" s="1012"/>
      <c r="Y26" s="1012"/>
      <c r="Z26" s="1013"/>
      <c r="AA26" s="1011" t="s">
        <v>383</v>
      </c>
      <c r="AB26" s="1012"/>
      <c r="AC26" s="1012"/>
      <c r="AD26" s="1012"/>
      <c r="AE26" s="1012"/>
      <c r="AF26" s="1066" t="s">
        <v>384</v>
      </c>
      <c r="AG26" s="1018"/>
      <c r="AH26" s="1018"/>
      <c r="AI26" s="1018"/>
      <c r="AJ26" s="1067"/>
      <c r="AK26" s="1012" t="s">
        <v>385</v>
      </c>
      <c r="AL26" s="1012"/>
      <c r="AM26" s="1012"/>
      <c r="AN26" s="1012"/>
      <c r="AO26" s="1013"/>
      <c r="AP26" s="1011" t="s">
        <v>386</v>
      </c>
      <c r="AQ26" s="1012"/>
      <c r="AR26" s="1012"/>
      <c r="AS26" s="1012"/>
      <c r="AT26" s="1013"/>
      <c r="AU26" s="1011" t="s">
        <v>387</v>
      </c>
      <c r="AV26" s="1012"/>
      <c r="AW26" s="1012"/>
      <c r="AX26" s="1012"/>
      <c r="AY26" s="1013"/>
      <c r="AZ26" s="1011" t="s">
        <v>388</v>
      </c>
      <c r="BA26" s="1012"/>
      <c r="BB26" s="1012"/>
      <c r="BC26" s="1012"/>
      <c r="BD26" s="1013"/>
      <c r="BE26" s="1011" t="s">
        <v>365</v>
      </c>
      <c r="BF26" s="1012"/>
      <c r="BG26" s="1012"/>
      <c r="BH26" s="1012"/>
      <c r="BI26" s="1025"/>
      <c r="BJ26" s="214"/>
      <c r="BK26" s="214"/>
      <c r="BL26" s="214"/>
      <c r="BM26" s="214"/>
      <c r="BN26" s="214"/>
      <c r="BO26" s="224"/>
      <c r="BP26" s="224"/>
      <c r="BQ26" s="221">
        <v>20</v>
      </c>
      <c r="BR26" s="222"/>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2"/>
    </row>
    <row r="27" spans="1:131" ht="26.25" customHeight="1" thickBot="1" x14ac:dyDescent="0.2">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8"/>
      <c r="AG27" s="1021"/>
      <c r="AH27" s="1021"/>
      <c r="AI27" s="1021"/>
      <c r="AJ27" s="1069"/>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4"/>
      <c r="BK27" s="214"/>
      <c r="BL27" s="214"/>
      <c r="BM27" s="214"/>
      <c r="BN27" s="214"/>
      <c r="BO27" s="224"/>
      <c r="BP27" s="224"/>
      <c r="BQ27" s="221">
        <v>21</v>
      </c>
      <c r="BR27" s="222"/>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2"/>
    </row>
    <row r="28" spans="1:131" ht="26.25" customHeight="1" thickTop="1" x14ac:dyDescent="0.15">
      <c r="A28" s="225">
        <v>1</v>
      </c>
      <c r="B28" s="1058" t="s">
        <v>389</v>
      </c>
      <c r="C28" s="1059"/>
      <c r="D28" s="1059"/>
      <c r="E28" s="1059"/>
      <c r="F28" s="1059"/>
      <c r="G28" s="1059"/>
      <c r="H28" s="1059"/>
      <c r="I28" s="1059"/>
      <c r="J28" s="1059"/>
      <c r="K28" s="1059"/>
      <c r="L28" s="1059"/>
      <c r="M28" s="1059"/>
      <c r="N28" s="1059"/>
      <c r="O28" s="1059"/>
      <c r="P28" s="1060"/>
      <c r="Q28" s="1061">
        <v>310</v>
      </c>
      <c r="R28" s="1062"/>
      <c r="S28" s="1062"/>
      <c r="T28" s="1062"/>
      <c r="U28" s="1062"/>
      <c r="V28" s="1062">
        <v>310</v>
      </c>
      <c r="W28" s="1062"/>
      <c r="X28" s="1062"/>
      <c r="Y28" s="1062"/>
      <c r="Z28" s="1062"/>
      <c r="AA28" s="1062">
        <v>0</v>
      </c>
      <c r="AB28" s="1062"/>
      <c r="AC28" s="1062"/>
      <c r="AD28" s="1062"/>
      <c r="AE28" s="1063"/>
      <c r="AF28" s="1064">
        <v>0</v>
      </c>
      <c r="AG28" s="1062"/>
      <c r="AH28" s="1062"/>
      <c r="AI28" s="1062"/>
      <c r="AJ28" s="1065"/>
      <c r="AK28" s="1053">
        <v>46</v>
      </c>
      <c r="AL28" s="1054"/>
      <c r="AM28" s="1054"/>
      <c r="AN28" s="1054"/>
      <c r="AO28" s="1054"/>
      <c r="AP28" s="1054" t="s">
        <v>543</v>
      </c>
      <c r="AQ28" s="1054"/>
      <c r="AR28" s="1054"/>
      <c r="AS28" s="1054"/>
      <c r="AT28" s="1054"/>
      <c r="AU28" s="1054" t="s">
        <v>543</v>
      </c>
      <c r="AV28" s="1054"/>
      <c r="AW28" s="1054"/>
      <c r="AX28" s="1054"/>
      <c r="AY28" s="1054"/>
      <c r="AZ28" s="1055" t="s">
        <v>543</v>
      </c>
      <c r="BA28" s="1055"/>
      <c r="BB28" s="1055"/>
      <c r="BC28" s="1055"/>
      <c r="BD28" s="1055"/>
      <c r="BE28" s="1056"/>
      <c r="BF28" s="1056"/>
      <c r="BG28" s="1056"/>
      <c r="BH28" s="1056"/>
      <c r="BI28" s="1057"/>
      <c r="BJ28" s="214"/>
      <c r="BK28" s="214"/>
      <c r="BL28" s="214"/>
      <c r="BM28" s="214"/>
      <c r="BN28" s="214"/>
      <c r="BO28" s="224"/>
      <c r="BP28" s="224"/>
      <c r="BQ28" s="221">
        <v>22</v>
      </c>
      <c r="BR28" s="222"/>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2"/>
    </row>
    <row r="29" spans="1:131" ht="26.25" customHeight="1" x14ac:dyDescent="0.15">
      <c r="A29" s="225">
        <v>2</v>
      </c>
      <c r="B29" s="1040" t="s">
        <v>390</v>
      </c>
      <c r="C29" s="1041"/>
      <c r="D29" s="1041"/>
      <c r="E29" s="1041"/>
      <c r="F29" s="1041"/>
      <c r="G29" s="1041"/>
      <c r="H29" s="1041"/>
      <c r="I29" s="1041"/>
      <c r="J29" s="1041"/>
      <c r="K29" s="1041"/>
      <c r="L29" s="1041"/>
      <c r="M29" s="1041"/>
      <c r="N29" s="1041"/>
      <c r="O29" s="1041"/>
      <c r="P29" s="1042"/>
      <c r="Q29" s="1048">
        <v>40</v>
      </c>
      <c r="R29" s="1049"/>
      <c r="S29" s="1049"/>
      <c r="T29" s="1049"/>
      <c r="U29" s="1049"/>
      <c r="V29" s="1049">
        <v>40</v>
      </c>
      <c r="W29" s="1049"/>
      <c r="X29" s="1049"/>
      <c r="Y29" s="1049"/>
      <c r="Z29" s="1049"/>
      <c r="AA29" s="1049">
        <v>0</v>
      </c>
      <c r="AB29" s="1049"/>
      <c r="AC29" s="1049"/>
      <c r="AD29" s="1049"/>
      <c r="AE29" s="1050"/>
      <c r="AF29" s="1045">
        <v>0</v>
      </c>
      <c r="AG29" s="1046"/>
      <c r="AH29" s="1046"/>
      <c r="AI29" s="1046"/>
      <c r="AJ29" s="1047"/>
      <c r="AK29" s="1051">
        <v>68</v>
      </c>
      <c r="AL29" s="986"/>
      <c r="AM29" s="986"/>
      <c r="AN29" s="986"/>
      <c r="AO29" s="986"/>
      <c r="AP29" s="986" t="s">
        <v>543</v>
      </c>
      <c r="AQ29" s="986"/>
      <c r="AR29" s="986"/>
      <c r="AS29" s="986"/>
      <c r="AT29" s="986"/>
      <c r="AU29" s="986" t="s">
        <v>543</v>
      </c>
      <c r="AV29" s="986"/>
      <c r="AW29" s="986"/>
      <c r="AX29" s="986"/>
      <c r="AY29" s="986"/>
      <c r="AZ29" s="1052" t="s">
        <v>543</v>
      </c>
      <c r="BA29" s="1052"/>
      <c r="BB29" s="1052"/>
      <c r="BC29" s="1052"/>
      <c r="BD29" s="1052"/>
      <c r="BE29" s="987"/>
      <c r="BF29" s="987"/>
      <c r="BG29" s="987"/>
      <c r="BH29" s="987"/>
      <c r="BI29" s="988"/>
      <c r="BJ29" s="214"/>
      <c r="BK29" s="214"/>
      <c r="BL29" s="214"/>
      <c r="BM29" s="214"/>
      <c r="BN29" s="214"/>
      <c r="BO29" s="224"/>
      <c r="BP29" s="224"/>
      <c r="BQ29" s="221">
        <v>23</v>
      </c>
      <c r="BR29" s="222"/>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2"/>
    </row>
    <row r="30" spans="1:131" ht="26.25" customHeight="1" x14ac:dyDescent="0.15">
      <c r="A30" s="225">
        <v>3</v>
      </c>
      <c r="B30" s="1040" t="s">
        <v>391</v>
      </c>
      <c r="C30" s="1041"/>
      <c r="D30" s="1041"/>
      <c r="E30" s="1041"/>
      <c r="F30" s="1041"/>
      <c r="G30" s="1041"/>
      <c r="H30" s="1041"/>
      <c r="I30" s="1041"/>
      <c r="J30" s="1041"/>
      <c r="K30" s="1041"/>
      <c r="L30" s="1041"/>
      <c r="M30" s="1041"/>
      <c r="N30" s="1041"/>
      <c r="O30" s="1041"/>
      <c r="P30" s="1042"/>
      <c r="Q30" s="1048">
        <v>101</v>
      </c>
      <c r="R30" s="1049"/>
      <c r="S30" s="1049"/>
      <c r="T30" s="1049"/>
      <c r="U30" s="1049"/>
      <c r="V30" s="1049">
        <v>93</v>
      </c>
      <c r="W30" s="1049"/>
      <c r="X30" s="1049"/>
      <c r="Y30" s="1049"/>
      <c r="Z30" s="1049"/>
      <c r="AA30" s="1049">
        <v>8</v>
      </c>
      <c r="AB30" s="1049"/>
      <c r="AC30" s="1049"/>
      <c r="AD30" s="1049"/>
      <c r="AE30" s="1050"/>
      <c r="AF30" s="1045">
        <v>20</v>
      </c>
      <c r="AG30" s="1046"/>
      <c r="AH30" s="1046"/>
      <c r="AI30" s="1046"/>
      <c r="AJ30" s="1047"/>
      <c r="AK30" s="1051">
        <v>1</v>
      </c>
      <c r="AL30" s="986"/>
      <c r="AM30" s="986"/>
      <c r="AN30" s="986"/>
      <c r="AO30" s="986"/>
      <c r="AP30" s="986">
        <v>138</v>
      </c>
      <c r="AQ30" s="986"/>
      <c r="AR30" s="986"/>
      <c r="AS30" s="986"/>
      <c r="AT30" s="986"/>
      <c r="AU30" s="986">
        <v>166</v>
      </c>
      <c r="AV30" s="986"/>
      <c r="AW30" s="986"/>
      <c r="AX30" s="986"/>
      <c r="AY30" s="986"/>
      <c r="AZ30" s="1052" t="s">
        <v>543</v>
      </c>
      <c r="BA30" s="1052"/>
      <c r="BB30" s="1052"/>
      <c r="BC30" s="1052"/>
      <c r="BD30" s="1052"/>
      <c r="BE30" s="987" t="s">
        <v>392</v>
      </c>
      <c r="BF30" s="987"/>
      <c r="BG30" s="987"/>
      <c r="BH30" s="987"/>
      <c r="BI30" s="988"/>
      <c r="BJ30" s="214"/>
      <c r="BK30" s="214"/>
      <c r="BL30" s="214"/>
      <c r="BM30" s="214"/>
      <c r="BN30" s="214"/>
      <c r="BO30" s="224"/>
      <c r="BP30" s="224"/>
      <c r="BQ30" s="221">
        <v>24</v>
      </c>
      <c r="BR30" s="222"/>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2"/>
    </row>
    <row r="31" spans="1:131" ht="26.25" customHeight="1" x14ac:dyDescent="0.15">
      <c r="A31" s="225">
        <v>4</v>
      </c>
      <c r="B31" s="1040"/>
      <c r="C31" s="1041"/>
      <c r="D31" s="1041"/>
      <c r="E31" s="1041"/>
      <c r="F31" s="1041"/>
      <c r="G31" s="1041"/>
      <c r="H31" s="1041"/>
      <c r="I31" s="1041"/>
      <c r="J31" s="1041"/>
      <c r="K31" s="1041"/>
      <c r="L31" s="1041"/>
      <c r="M31" s="1041"/>
      <c r="N31" s="1041"/>
      <c r="O31" s="1041"/>
      <c r="P31" s="1042"/>
      <c r="Q31" s="1048"/>
      <c r="R31" s="1049"/>
      <c r="S31" s="1049"/>
      <c r="T31" s="1049"/>
      <c r="U31" s="1049"/>
      <c r="V31" s="1049"/>
      <c r="W31" s="1049"/>
      <c r="X31" s="1049"/>
      <c r="Y31" s="1049"/>
      <c r="Z31" s="1049"/>
      <c r="AA31" s="1049"/>
      <c r="AB31" s="1049"/>
      <c r="AC31" s="1049"/>
      <c r="AD31" s="1049"/>
      <c r="AE31" s="1050"/>
      <c r="AF31" s="1045"/>
      <c r="AG31" s="1046"/>
      <c r="AH31" s="1046"/>
      <c r="AI31" s="1046"/>
      <c r="AJ31" s="1047"/>
      <c r="AK31" s="1051"/>
      <c r="AL31" s="986"/>
      <c r="AM31" s="986"/>
      <c r="AN31" s="986"/>
      <c r="AO31" s="986"/>
      <c r="AP31" s="986"/>
      <c r="AQ31" s="986"/>
      <c r="AR31" s="986"/>
      <c r="AS31" s="986"/>
      <c r="AT31" s="986"/>
      <c r="AU31" s="986"/>
      <c r="AV31" s="986"/>
      <c r="AW31" s="986"/>
      <c r="AX31" s="986"/>
      <c r="AY31" s="986"/>
      <c r="AZ31" s="1052"/>
      <c r="BA31" s="1052"/>
      <c r="BB31" s="1052"/>
      <c r="BC31" s="1052"/>
      <c r="BD31" s="1052"/>
      <c r="BE31" s="987"/>
      <c r="BF31" s="987"/>
      <c r="BG31" s="987"/>
      <c r="BH31" s="987"/>
      <c r="BI31" s="988"/>
      <c r="BJ31" s="214"/>
      <c r="BK31" s="214"/>
      <c r="BL31" s="214"/>
      <c r="BM31" s="214"/>
      <c r="BN31" s="214"/>
      <c r="BO31" s="224"/>
      <c r="BP31" s="224"/>
      <c r="BQ31" s="221">
        <v>25</v>
      </c>
      <c r="BR31" s="222"/>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2"/>
    </row>
    <row r="32" spans="1:131" ht="26.25" customHeight="1" x14ac:dyDescent="0.15">
      <c r="A32" s="225">
        <v>5</v>
      </c>
      <c r="B32" s="1040"/>
      <c r="C32" s="1041"/>
      <c r="D32" s="1041"/>
      <c r="E32" s="1041"/>
      <c r="F32" s="1041"/>
      <c r="G32" s="1041"/>
      <c r="H32" s="1041"/>
      <c r="I32" s="1041"/>
      <c r="J32" s="1041"/>
      <c r="K32" s="1041"/>
      <c r="L32" s="1041"/>
      <c r="M32" s="1041"/>
      <c r="N32" s="1041"/>
      <c r="O32" s="1041"/>
      <c r="P32" s="1042"/>
      <c r="Q32" s="1048"/>
      <c r="R32" s="1049"/>
      <c r="S32" s="1049"/>
      <c r="T32" s="1049"/>
      <c r="U32" s="1049"/>
      <c r="V32" s="1049"/>
      <c r="W32" s="1049"/>
      <c r="X32" s="1049"/>
      <c r="Y32" s="1049"/>
      <c r="Z32" s="1049"/>
      <c r="AA32" s="1049"/>
      <c r="AB32" s="1049"/>
      <c r="AC32" s="1049"/>
      <c r="AD32" s="1049"/>
      <c r="AE32" s="1050"/>
      <c r="AF32" s="1045"/>
      <c r="AG32" s="1046"/>
      <c r="AH32" s="1046"/>
      <c r="AI32" s="1046"/>
      <c r="AJ32" s="1047"/>
      <c r="AK32" s="1051"/>
      <c r="AL32" s="986"/>
      <c r="AM32" s="986"/>
      <c r="AN32" s="986"/>
      <c r="AO32" s="986"/>
      <c r="AP32" s="986"/>
      <c r="AQ32" s="986"/>
      <c r="AR32" s="986"/>
      <c r="AS32" s="986"/>
      <c r="AT32" s="986"/>
      <c r="AU32" s="986"/>
      <c r="AV32" s="986"/>
      <c r="AW32" s="986"/>
      <c r="AX32" s="986"/>
      <c r="AY32" s="986"/>
      <c r="AZ32" s="1052"/>
      <c r="BA32" s="1052"/>
      <c r="BB32" s="1052"/>
      <c r="BC32" s="1052"/>
      <c r="BD32" s="1052"/>
      <c r="BE32" s="987"/>
      <c r="BF32" s="987"/>
      <c r="BG32" s="987"/>
      <c r="BH32" s="987"/>
      <c r="BI32" s="988"/>
      <c r="BJ32" s="214"/>
      <c r="BK32" s="214"/>
      <c r="BL32" s="214"/>
      <c r="BM32" s="214"/>
      <c r="BN32" s="214"/>
      <c r="BO32" s="224"/>
      <c r="BP32" s="224"/>
      <c r="BQ32" s="221">
        <v>26</v>
      </c>
      <c r="BR32" s="222"/>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2"/>
    </row>
    <row r="33" spans="1:131" ht="26.25" customHeight="1" x14ac:dyDescent="0.15">
      <c r="A33" s="225">
        <v>6</v>
      </c>
      <c r="B33" s="1040"/>
      <c r="C33" s="1041"/>
      <c r="D33" s="1041"/>
      <c r="E33" s="1041"/>
      <c r="F33" s="1041"/>
      <c r="G33" s="1041"/>
      <c r="H33" s="1041"/>
      <c r="I33" s="1041"/>
      <c r="J33" s="1041"/>
      <c r="K33" s="1041"/>
      <c r="L33" s="1041"/>
      <c r="M33" s="1041"/>
      <c r="N33" s="1041"/>
      <c r="O33" s="1041"/>
      <c r="P33" s="1042"/>
      <c r="Q33" s="1048"/>
      <c r="R33" s="1049"/>
      <c r="S33" s="1049"/>
      <c r="T33" s="1049"/>
      <c r="U33" s="1049"/>
      <c r="V33" s="1049"/>
      <c r="W33" s="1049"/>
      <c r="X33" s="1049"/>
      <c r="Y33" s="1049"/>
      <c r="Z33" s="1049"/>
      <c r="AA33" s="1049"/>
      <c r="AB33" s="1049"/>
      <c r="AC33" s="1049"/>
      <c r="AD33" s="1049"/>
      <c r="AE33" s="1050"/>
      <c r="AF33" s="1045"/>
      <c r="AG33" s="1046"/>
      <c r="AH33" s="1046"/>
      <c r="AI33" s="1046"/>
      <c r="AJ33" s="1047"/>
      <c r="AK33" s="1051"/>
      <c r="AL33" s="986"/>
      <c r="AM33" s="986"/>
      <c r="AN33" s="986"/>
      <c r="AO33" s="986"/>
      <c r="AP33" s="986"/>
      <c r="AQ33" s="986"/>
      <c r="AR33" s="986"/>
      <c r="AS33" s="986"/>
      <c r="AT33" s="986"/>
      <c r="AU33" s="986"/>
      <c r="AV33" s="986"/>
      <c r="AW33" s="986"/>
      <c r="AX33" s="986"/>
      <c r="AY33" s="986"/>
      <c r="AZ33" s="1052"/>
      <c r="BA33" s="1052"/>
      <c r="BB33" s="1052"/>
      <c r="BC33" s="1052"/>
      <c r="BD33" s="1052"/>
      <c r="BE33" s="987"/>
      <c r="BF33" s="987"/>
      <c r="BG33" s="987"/>
      <c r="BH33" s="987"/>
      <c r="BI33" s="988"/>
      <c r="BJ33" s="214"/>
      <c r="BK33" s="214"/>
      <c r="BL33" s="214"/>
      <c r="BM33" s="214"/>
      <c r="BN33" s="214"/>
      <c r="BO33" s="224"/>
      <c r="BP33" s="224"/>
      <c r="BQ33" s="221">
        <v>27</v>
      </c>
      <c r="BR33" s="222"/>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2"/>
    </row>
    <row r="34" spans="1:131" ht="26.25" customHeight="1" x14ac:dyDescent="0.15">
      <c r="A34" s="225">
        <v>7</v>
      </c>
      <c r="B34" s="1040"/>
      <c r="C34" s="1041"/>
      <c r="D34" s="1041"/>
      <c r="E34" s="1041"/>
      <c r="F34" s="1041"/>
      <c r="G34" s="1041"/>
      <c r="H34" s="1041"/>
      <c r="I34" s="1041"/>
      <c r="J34" s="1041"/>
      <c r="K34" s="1041"/>
      <c r="L34" s="1041"/>
      <c r="M34" s="1041"/>
      <c r="N34" s="1041"/>
      <c r="O34" s="1041"/>
      <c r="P34" s="1042"/>
      <c r="Q34" s="1048"/>
      <c r="R34" s="1049"/>
      <c r="S34" s="1049"/>
      <c r="T34" s="1049"/>
      <c r="U34" s="1049"/>
      <c r="V34" s="1049"/>
      <c r="W34" s="1049"/>
      <c r="X34" s="1049"/>
      <c r="Y34" s="1049"/>
      <c r="Z34" s="1049"/>
      <c r="AA34" s="1049"/>
      <c r="AB34" s="1049"/>
      <c r="AC34" s="1049"/>
      <c r="AD34" s="1049"/>
      <c r="AE34" s="1050"/>
      <c r="AF34" s="1045"/>
      <c r="AG34" s="1046"/>
      <c r="AH34" s="1046"/>
      <c r="AI34" s="1046"/>
      <c r="AJ34" s="1047"/>
      <c r="AK34" s="1051"/>
      <c r="AL34" s="986"/>
      <c r="AM34" s="986"/>
      <c r="AN34" s="986"/>
      <c r="AO34" s="986"/>
      <c r="AP34" s="986"/>
      <c r="AQ34" s="986"/>
      <c r="AR34" s="986"/>
      <c r="AS34" s="986"/>
      <c r="AT34" s="986"/>
      <c r="AU34" s="986"/>
      <c r="AV34" s="986"/>
      <c r="AW34" s="986"/>
      <c r="AX34" s="986"/>
      <c r="AY34" s="986"/>
      <c r="AZ34" s="1052"/>
      <c r="BA34" s="1052"/>
      <c r="BB34" s="1052"/>
      <c r="BC34" s="1052"/>
      <c r="BD34" s="1052"/>
      <c r="BE34" s="987"/>
      <c r="BF34" s="987"/>
      <c r="BG34" s="987"/>
      <c r="BH34" s="987"/>
      <c r="BI34" s="988"/>
      <c r="BJ34" s="214"/>
      <c r="BK34" s="214"/>
      <c r="BL34" s="214"/>
      <c r="BM34" s="214"/>
      <c r="BN34" s="214"/>
      <c r="BO34" s="224"/>
      <c r="BP34" s="224"/>
      <c r="BQ34" s="221">
        <v>28</v>
      </c>
      <c r="BR34" s="222"/>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2"/>
    </row>
    <row r="35" spans="1:131" ht="26.25" customHeight="1" x14ac:dyDescent="0.15">
      <c r="A35" s="225">
        <v>8</v>
      </c>
      <c r="B35" s="1040"/>
      <c r="C35" s="1041"/>
      <c r="D35" s="1041"/>
      <c r="E35" s="1041"/>
      <c r="F35" s="1041"/>
      <c r="G35" s="1041"/>
      <c r="H35" s="1041"/>
      <c r="I35" s="1041"/>
      <c r="J35" s="1041"/>
      <c r="K35" s="1041"/>
      <c r="L35" s="1041"/>
      <c r="M35" s="1041"/>
      <c r="N35" s="1041"/>
      <c r="O35" s="1041"/>
      <c r="P35" s="1042"/>
      <c r="Q35" s="1048"/>
      <c r="R35" s="1049"/>
      <c r="S35" s="1049"/>
      <c r="T35" s="1049"/>
      <c r="U35" s="1049"/>
      <c r="V35" s="1049"/>
      <c r="W35" s="1049"/>
      <c r="X35" s="1049"/>
      <c r="Y35" s="1049"/>
      <c r="Z35" s="1049"/>
      <c r="AA35" s="1049"/>
      <c r="AB35" s="1049"/>
      <c r="AC35" s="1049"/>
      <c r="AD35" s="1049"/>
      <c r="AE35" s="1050"/>
      <c r="AF35" s="1045"/>
      <c r="AG35" s="1046"/>
      <c r="AH35" s="1046"/>
      <c r="AI35" s="1046"/>
      <c r="AJ35" s="1047"/>
      <c r="AK35" s="1051"/>
      <c r="AL35" s="986"/>
      <c r="AM35" s="986"/>
      <c r="AN35" s="986"/>
      <c r="AO35" s="986"/>
      <c r="AP35" s="986"/>
      <c r="AQ35" s="986"/>
      <c r="AR35" s="986"/>
      <c r="AS35" s="986"/>
      <c r="AT35" s="986"/>
      <c r="AU35" s="986"/>
      <c r="AV35" s="986"/>
      <c r="AW35" s="986"/>
      <c r="AX35" s="986"/>
      <c r="AY35" s="986"/>
      <c r="AZ35" s="1052"/>
      <c r="BA35" s="1052"/>
      <c r="BB35" s="1052"/>
      <c r="BC35" s="1052"/>
      <c r="BD35" s="1052"/>
      <c r="BE35" s="987"/>
      <c r="BF35" s="987"/>
      <c r="BG35" s="987"/>
      <c r="BH35" s="987"/>
      <c r="BI35" s="988"/>
      <c r="BJ35" s="214"/>
      <c r="BK35" s="214"/>
      <c r="BL35" s="214"/>
      <c r="BM35" s="214"/>
      <c r="BN35" s="214"/>
      <c r="BO35" s="224"/>
      <c r="BP35" s="224"/>
      <c r="BQ35" s="221">
        <v>29</v>
      </c>
      <c r="BR35" s="222"/>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2"/>
    </row>
    <row r="36" spans="1:131" ht="26.25" customHeight="1" x14ac:dyDescent="0.15">
      <c r="A36" s="225">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1051"/>
      <c r="AL36" s="986"/>
      <c r="AM36" s="986"/>
      <c r="AN36" s="986"/>
      <c r="AO36" s="986"/>
      <c r="AP36" s="986"/>
      <c r="AQ36" s="986"/>
      <c r="AR36" s="986"/>
      <c r="AS36" s="986"/>
      <c r="AT36" s="986"/>
      <c r="AU36" s="986"/>
      <c r="AV36" s="986"/>
      <c r="AW36" s="986"/>
      <c r="AX36" s="986"/>
      <c r="AY36" s="986"/>
      <c r="AZ36" s="1052"/>
      <c r="BA36" s="1052"/>
      <c r="BB36" s="1052"/>
      <c r="BC36" s="1052"/>
      <c r="BD36" s="1052"/>
      <c r="BE36" s="987"/>
      <c r="BF36" s="987"/>
      <c r="BG36" s="987"/>
      <c r="BH36" s="987"/>
      <c r="BI36" s="988"/>
      <c r="BJ36" s="214"/>
      <c r="BK36" s="214"/>
      <c r="BL36" s="214"/>
      <c r="BM36" s="214"/>
      <c r="BN36" s="214"/>
      <c r="BO36" s="224"/>
      <c r="BP36" s="224"/>
      <c r="BQ36" s="221">
        <v>30</v>
      </c>
      <c r="BR36" s="222"/>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2"/>
    </row>
    <row r="37" spans="1:131" ht="26.25" customHeight="1" x14ac:dyDescent="0.15">
      <c r="A37" s="225">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1051"/>
      <c r="AL37" s="986"/>
      <c r="AM37" s="986"/>
      <c r="AN37" s="986"/>
      <c r="AO37" s="986"/>
      <c r="AP37" s="986"/>
      <c r="AQ37" s="986"/>
      <c r="AR37" s="986"/>
      <c r="AS37" s="986"/>
      <c r="AT37" s="986"/>
      <c r="AU37" s="986"/>
      <c r="AV37" s="986"/>
      <c r="AW37" s="986"/>
      <c r="AX37" s="986"/>
      <c r="AY37" s="986"/>
      <c r="AZ37" s="1052"/>
      <c r="BA37" s="1052"/>
      <c r="BB37" s="1052"/>
      <c r="BC37" s="1052"/>
      <c r="BD37" s="1052"/>
      <c r="BE37" s="987"/>
      <c r="BF37" s="987"/>
      <c r="BG37" s="987"/>
      <c r="BH37" s="987"/>
      <c r="BI37" s="988"/>
      <c r="BJ37" s="214"/>
      <c r="BK37" s="214"/>
      <c r="BL37" s="214"/>
      <c r="BM37" s="214"/>
      <c r="BN37" s="214"/>
      <c r="BO37" s="224"/>
      <c r="BP37" s="224"/>
      <c r="BQ37" s="221">
        <v>31</v>
      </c>
      <c r="BR37" s="222"/>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2"/>
    </row>
    <row r="38" spans="1:131" ht="26.25" customHeight="1" x14ac:dyDescent="0.15">
      <c r="A38" s="225">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1051"/>
      <c r="AL38" s="986"/>
      <c r="AM38" s="986"/>
      <c r="AN38" s="986"/>
      <c r="AO38" s="986"/>
      <c r="AP38" s="986"/>
      <c r="AQ38" s="986"/>
      <c r="AR38" s="986"/>
      <c r="AS38" s="986"/>
      <c r="AT38" s="986"/>
      <c r="AU38" s="986"/>
      <c r="AV38" s="986"/>
      <c r="AW38" s="986"/>
      <c r="AX38" s="986"/>
      <c r="AY38" s="986"/>
      <c r="AZ38" s="1052"/>
      <c r="BA38" s="1052"/>
      <c r="BB38" s="1052"/>
      <c r="BC38" s="1052"/>
      <c r="BD38" s="1052"/>
      <c r="BE38" s="987"/>
      <c r="BF38" s="987"/>
      <c r="BG38" s="987"/>
      <c r="BH38" s="987"/>
      <c r="BI38" s="988"/>
      <c r="BJ38" s="214"/>
      <c r="BK38" s="214"/>
      <c r="BL38" s="214"/>
      <c r="BM38" s="214"/>
      <c r="BN38" s="214"/>
      <c r="BO38" s="224"/>
      <c r="BP38" s="224"/>
      <c r="BQ38" s="221">
        <v>32</v>
      </c>
      <c r="BR38" s="222"/>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2"/>
    </row>
    <row r="39" spans="1:131" ht="26.25" customHeight="1" x14ac:dyDescent="0.15">
      <c r="A39" s="225">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1051"/>
      <c r="AL39" s="986"/>
      <c r="AM39" s="986"/>
      <c r="AN39" s="986"/>
      <c r="AO39" s="986"/>
      <c r="AP39" s="986"/>
      <c r="AQ39" s="986"/>
      <c r="AR39" s="986"/>
      <c r="AS39" s="986"/>
      <c r="AT39" s="986"/>
      <c r="AU39" s="986"/>
      <c r="AV39" s="986"/>
      <c r="AW39" s="986"/>
      <c r="AX39" s="986"/>
      <c r="AY39" s="986"/>
      <c r="AZ39" s="1052"/>
      <c r="BA39" s="1052"/>
      <c r="BB39" s="1052"/>
      <c r="BC39" s="1052"/>
      <c r="BD39" s="1052"/>
      <c r="BE39" s="987"/>
      <c r="BF39" s="987"/>
      <c r="BG39" s="987"/>
      <c r="BH39" s="987"/>
      <c r="BI39" s="988"/>
      <c r="BJ39" s="214"/>
      <c r="BK39" s="214"/>
      <c r="BL39" s="214"/>
      <c r="BM39" s="214"/>
      <c r="BN39" s="214"/>
      <c r="BO39" s="224"/>
      <c r="BP39" s="224"/>
      <c r="BQ39" s="221">
        <v>33</v>
      </c>
      <c r="BR39" s="222"/>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2"/>
    </row>
    <row r="40" spans="1:131" ht="26.25" customHeight="1" x14ac:dyDescent="0.15">
      <c r="A40" s="221">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1051"/>
      <c r="AL40" s="986"/>
      <c r="AM40" s="986"/>
      <c r="AN40" s="986"/>
      <c r="AO40" s="986"/>
      <c r="AP40" s="986"/>
      <c r="AQ40" s="986"/>
      <c r="AR40" s="986"/>
      <c r="AS40" s="986"/>
      <c r="AT40" s="986"/>
      <c r="AU40" s="986"/>
      <c r="AV40" s="986"/>
      <c r="AW40" s="986"/>
      <c r="AX40" s="986"/>
      <c r="AY40" s="986"/>
      <c r="AZ40" s="1052"/>
      <c r="BA40" s="1052"/>
      <c r="BB40" s="1052"/>
      <c r="BC40" s="1052"/>
      <c r="BD40" s="1052"/>
      <c r="BE40" s="987"/>
      <c r="BF40" s="987"/>
      <c r="BG40" s="987"/>
      <c r="BH40" s="987"/>
      <c r="BI40" s="988"/>
      <c r="BJ40" s="214"/>
      <c r="BK40" s="214"/>
      <c r="BL40" s="214"/>
      <c r="BM40" s="214"/>
      <c r="BN40" s="214"/>
      <c r="BO40" s="224"/>
      <c r="BP40" s="224"/>
      <c r="BQ40" s="221">
        <v>34</v>
      </c>
      <c r="BR40" s="222"/>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2"/>
    </row>
    <row r="41" spans="1:131" ht="26.25" customHeight="1" x14ac:dyDescent="0.15">
      <c r="A41" s="221">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1051"/>
      <c r="AL41" s="986"/>
      <c r="AM41" s="986"/>
      <c r="AN41" s="986"/>
      <c r="AO41" s="986"/>
      <c r="AP41" s="986"/>
      <c r="AQ41" s="986"/>
      <c r="AR41" s="986"/>
      <c r="AS41" s="986"/>
      <c r="AT41" s="986"/>
      <c r="AU41" s="986"/>
      <c r="AV41" s="986"/>
      <c r="AW41" s="986"/>
      <c r="AX41" s="986"/>
      <c r="AY41" s="986"/>
      <c r="AZ41" s="1052"/>
      <c r="BA41" s="1052"/>
      <c r="BB41" s="1052"/>
      <c r="BC41" s="1052"/>
      <c r="BD41" s="1052"/>
      <c r="BE41" s="987"/>
      <c r="BF41" s="987"/>
      <c r="BG41" s="987"/>
      <c r="BH41" s="987"/>
      <c r="BI41" s="988"/>
      <c r="BJ41" s="214"/>
      <c r="BK41" s="214"/>
      <c r="BL41" s="214"/>
      <c r="BM41" s="214"/>
      <c r="BN41" s="214"/>
      <c r="BO41" s="224"/>
      <c r="BP41" s="224"/>
      <c r="BQ41" s="221">
        <v>35</v>
      </c>
      <c r="BR41" s="222"/>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2"/>
    </row>
    <row r="42" spans="1:131" ht="26.25" customHeight="1" x14ac:dyDescent="0.15">
      <c r="A42" s="221">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1051"/>
      <c r="AL42" s="986"/>
      <c r="AM42" s="986"/>
      <c r="AN42" s="986"/>
      <c r="AO42" s="986"/>
      <c r="AP42" s="986"/>
      <c r="AQ42" s="986"/>
      <c r="AR42" s="986"/>
      <c r="AS42" s="986"/>
      <c r="AT42" s="986"/>
      <c r="AU42" s="986"/>
      <c r="AV42" s="986"/>
      <c r="AW42" s="986"/>
      <c r="AX42" s="986"/>
      <c r="AY42" s="986"/>
      <c r="AZ42" s="1052"/>
      <c r="BA42" s="1052"/>
      <c r="BB42" s="1052"/>
      <c r="BC42" s="1052"/>
      <c r="BD42" s="1052"/>
      <c r="BE42" s="987"/>
      <c r="BF42" s="987"/>
      <c r="BG42" s="987"/>
      <c r="BH42" s="987"/>
      <c r="BI42" s="988"/>
      <c r="BJ42" s="214"/>
      <c r="BK42" s="214"/>
      <c r="BL42" s="214"/>
      <c r="BM42" s="214"/>
      <c r="BN42" s="214"/>
      <c r="BO42" s="224"/>
      <c r="BP42" s="224"/>
      <c r="BQ42" s="221">
        <v>36</v>
      </c>
      <c r="BR42" s="222"/>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2"/>
    </row>
    <row r="43" spans="1:131" ht="26.25" customHeight="1" x14ac:dyDescent="0.15">
      <c r="A43" s="221">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1051"/>
      <c r="AL43" s="986"/>
      <c r="AM43" s="986"/>
      <c r="AN43" s="986"/>
      <c r="AO43" s="986"/>
      <c r="AP43" s="986"/>
      <c r="AQ43" s="986"/>
      <c r="AR43" s="986"/>
      <c r="AS43" s="986"/>
      <c r="AT43" s="986"/>
      <c r="AU43" s="986"/>
      <c r="AV43" s="986"/>
      <c r="AW43" s="986"/>
      <c r="AX43" s="986"/>
      <c r="AY43" s="986"/>
      <c r="AZ43" s="1052"/>
      <c r="BA43" s="1052"/>
      <c r="BB43" s="1052"/>
      <c r="BC43" s="1052"/>
      <c r="BD43" s="1052"/>
      <c r="BE43" s="987"/>
      <c r="BF43" s="987"/>
      <c r="BG43" s="987"/>
      <c r="BH43" s="987"/>
      <c r="BI43" s="988"/>
      <c r="BJ43" s="214"/>
      <c r="BK43" s="214"/>
      <c r="BL43" s="214"/>
      <c r="BM43" s="214"/>
      <c r="BN43" s="214"/>
      <c r="BO43" s="224"/>
      <c r="BP43" s="224"/>
      <c r="BQ43" s="221">
        <v>37</v>
      </c>
      <c r="BR43" s="222"/>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2"/>
    </row>
    <row r="44" spans="1:131" ht="26.25" customHeight="1" x14ac:dyDescent="0.15">
      <c r="A44" s="221">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1051"/>
      <c r="AL44" s="986"/>
      <c r="AM44" s="986"/>
      <c r="AN44" s="986"/>
      <c r="AO44" s="986"/>
      <c r="AP44" s="986"/>
      <c r="AQ44" s="986"/>
      <c r="AR44" s="986"/>
      <c r="AS44" s="986"/>
      <c r="AT44" s="986"/>
      <c r="AU44" s="986"/>
      <c r="AV44" s="986"/>
      <c r="AW44" s="986"/>
      <c r="AX44" s="986"/>
      <c r="AY44" s="986"/>
      <c r="AZ44" s="1052"/>
      <c r="BA44" s="1052"/>
      <c r="BB44" s="1052"/>
      <c r="BC44" s="1052"/>
      <c r="BD44" s="1052"/>
      <c r="BE44" s="987"/>
      <c r="BF44" s="987"/>
      <c r="BG44" s="987"/>
      <c r="BH44" s="987"/>
      <c r="BI44" s="988"/>
      <c r="BJ44" s="214"/>
      <c r="BK44" s="214"/>
      <c r="BL44" s="214"/>
      <c r="BM44" s="214"/>
      <c r="BN44" s="214"/>
      <c r="BO44" s="224"/>
      <c r="BP44" s="224"/>
      <c r="BQ44" s="221">
        <v>38</v>
      </c>
      <c r="BR44" s="222"/>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2"/>
    </row>
    <row r="45" spans="1:131" ht="26.25" customHeight="1" x14ac:dyDescent="0.15">
      <c r="A45" s="221">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1051"/>
      <c r="AL45" s="986"/>
      <c r="AM45" s="986"/>
      <c r="AN45" s="986"/>
      <c r="AO45" s="986"/>
      <c r="AP45" s="986"/>
      <c r="AQ45" s="986"/>
      <c r="AR45" s="986"/>
      <c r="AS45" s="986"/>
      <c r="AT45" s="986"/>
      <c r="AU45" s="986"/>
      <c r="AV45" s="986"/>
      <c r="AW45" s="986"/>
      <c r="AX45" s="986"/>
      <c r="AY45" s="986"/>
      <c r="AZ45" s="1052"/>
      <c r="BA45" s="1052"/>
      <c r="BB45" s="1052"/>
      <c r="BC45" s="1052"/>
      <c r="BD45" s="1052"/>
      <c r="BE45" s="987"/>
      <c r="BF45" s="987"/>
      <c r="BG45" s="987"/>
      <c r="BH45" s="987"/>
      <c r="BI45" s="988"/>
      <c r="BJ45" s="214"/>
      <c r="BK45" s="214"/>
      <c r="BL45" s="214"/>
      <c r="BM45" s="214"/>
      <c r="BN45" s="214"/>
      <c r="BO45" s="224"/>
      <c r="BP45" s="224"/>
      <c r="BQ45" s="221">
        <v>39</v>
      </c>
      <c r="BR45" s="222"/>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2"/>
    </row>
    <row r="46" spans="1:131" ht="26.25" customHeight="1" x14ac:dyDescent="0.15">
      <c r="A46" s="221">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1051"/>
      <c r="AL46" s="986"/>
      <c r="AM46" s="986"/>
      <c r="AN46" s="986"/>
      <c r="AO46" s="986"/>
      <c r="AP46" s="986"/>
      <c r="AQ46" s="986"/>
      <c r="AR46" s="986"/>
      <c r="AS46" s="986"/>
      <c r="AT46" s="986"/>
      <c r="AU46" s="986"/>
      <c r="AV46" s="986"/>
      <c r="AW46" s="986"/>
      <c r="AX46" s="986"/>
      <c r="AY46" s="986"/>
      <c r="AZ46" s="1052"/>
      <c r="BA46" s="1052"/>
      <c r="BB46" s="1052"/>
      <c r="BC46" s="1052"/>
      <c r="BD46" s="1052"/>
      <c r="BE46" s="987"/>
      <c r="BF46" s="987"/>
      <c r="BG46" s="987"/>
      <c r="BH46" s="987"/>
      <c r="BI46" s="988"/>
      <c r="BJ46" s="214"/>
      <c r="BK46" s="214"/>
      <c r="BL46" s="214"/>
      <c r="BM46" s="214"/>
      <c r="BN46" s="214"/>
      <c r="BO46" s="224"/>
      <c r="BP46" s="224"/>
      <c r="BQ46" s="221">
        <v>40</v>
      </c>
      <c r="BR46" s="222"/>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2"/>
    </row>
    <row r="47" spans="1:131" ht="26.25" customHeight="1" x14ac:dyDescent="0.15">
      <c r="A47" s="221">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1051"/>
      <c r="AL47" s="986"/>
      <c r="AM47" s="986"/>
      <c r="AN47" s="986"/>
      <c r="AO47" s="986"/>
      <c r="AP47" s="986"/>
      <c r="AQ47" s="986"/>
      <c r="AR47" s="986"/>
      <c r="AS47" s="986"/>
      <c r="AT47" s="986"/>
      <c r="AU47" s="986"/>
      <c r="AV47" s="986"/>
      <c r="AW47" s="986"/>
      <c r="AX47" s="986"/>
      <c r="AY47" s="986"/>
      <c r="AZ47" s="1052"/>
      <c r="BA47" s="1052"/>
      <c r="BB47" s="1052"/>
      <c r="BC47" s="1052"/>
      <c r="BD47" s="1052"/>
      <c r="BE47" s="987"/>
      <c r="BF47" s="987"/>
      <c r="BG47" s="987"/>
      <c r="BH47" s="987"/>
      <c r="BI47" s="988"/>
      <c r="BJ47" s="214"/>
      <c r="BK47" s="214"/>
      <c r="BL47" s="214"/>
      <c r="BM47" s="214"/>
      <c r="BN47" s="214"/>
      <c r="BO47" s="224"/>
      <c r="BP47" s="224"/>
      <c r="BQ47" s="221">
        <v>41</v>
      </c>
      <c r="BR47" s="222"/>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2"/>
    </row>
    <row r="48" spans="1:131" ht="26.25" customHeight="1" x14ac:dyDescent="0.15">
      <c r="A48" s="221">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1051"/>
      <c r="AL48" s="986"/>
      <c r="AM48" s="986"/>
      <c r="AN48" s="986"/>
      <c r="AO48" s="986"/>
      <c r="AP48" s="986"/>
      <c r="AQ48" s="986"/>
      <c r="AR48" s="986"/>
      <c r="AS48" s="986"/>
      <c r="AT48" s="986"/>
      <c r="AU48" s="986"/>
      <c r="AV48" s="986"/>
      <c r="AW48" s="986"/>
      <c r="AX48" s="986"/>
      <c r="AY48" s="986"/>
      <c r="AZ48" s="1052"/>
      <c r="BA48" s="1052"/>
      <c r="BB48" s="1052"/>
      <c r="BC48" s="1052"/>
      <c r="BD48" s="1052"/>
      <c r="BE48" s="987"/>
      <c r="BF48" s="987"/>
      <c r="BG48" s="987"/>
      <c r="BH48" s="987"/>
      <c r="BI48" s="988"/>
      <c r="BJ48" s="214"/>
      <c r="BK48" s="214"/>
      <c r="BL48" s="214"/>
      <c r="BM48" s="214"/>
      <c r="BN48" s="214"/>
      <c r="BO48" s="224"/>
      <c r="BP48" s="224"/>
      <c r="BQ48" s="221">
        <v>42</v>
      </c>
      <c r="BR48" s="222"/>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2"/>
    </row>
    <row r="49" spans="1:131" ht="26.25" customHeight="1" x14ac:dyDescent="0.15">
      <c r="A49" s="221">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1051"/>
      <c r="AL49" s="986"/>
      <c r="AM49" s="986"/>
      <c r="AN49" s="986"/>
      <c r="AO49" s="986"/>
      <c r="AP49" s="986"/>
      <c r="AQ49" s="986"/>
      <c r="AR49" s="986"/>
      <c r="AS49" s="986"/>
      <c r="AT49" s="986"/>
      <c r="AU49" s="986"/>
      <c r="AV49" s="986"/>
      <c r="AW49" s="986"/>
      <c r="AX49" s="986"/>
      <c r="AY49" s="986"/>
      <c r="AZ49" s="1052"/>
      <c r="BA49" s="1052"/>
      <c r="BB49" s="1052"/>
      <c r="BC49" s="1052"/>
      <c r="BD49" s="1052"/>
      <c r="BE49" s="987"/>
      <c r="BF49" s="987"/>
      <c r="BG49" s="987"/>
      <c r="BH49" s="987"/>
      <c r="BI49" s="988"/>
      <c r="BJ49" s="214"/>
      <c r="BK49" s="214"/>
      <c r="BL49" s="214"/>
      <c r="BM49" s="214"/>
      <c r="BN49" s="214"/>
      <c r="BO49" s="224"/>
      <c r="BP49" s="224"/>
      <c r="BQ49" s="221">
        <v>43</v>
      </c>
      <c r="BR49" s="222"/>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2"/>
    </row>
    <row r="50" spans="1:131" ht="26.25" customHeight="1" x14ac:dyDescent="0.15">
      <c r="A50" s="221">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7"/>
      <c r="BF50" s="987"/>
      <c r="BG50" s="987"/>
      <c r="BH50" s="987"/>
      <c r="BI50" s="988"/>
      <c r="BJ50" s="214"/>
      <c r="BK50" s="214"/>
      <c r="BL50" s="214"/>
      <c r="BM50" s="214"/>
      <c r="BN50" s="214"/>
      <c r="BO50" s="224"/>
      <c r="BP50" s="224"/>
      <c r="BQ50" s="221">
        <v>44</v>
      </c>
      <c r="BR50" s="222"/>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2"/>
    </row>
    <row r="51" spans="1:131" ht="26.25" customHeight="1" x14ac:dyDescent="0.15">
      <c r="A51" s="221">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7"/>
      <c r="BF51" s="987"/>
      <c r="BG51" s="987"/>
      <c r="BH51" s="987"/>
      <c r="BI51" s="988"/>
      <c r="BJ51" s="214"/>
      <c r="BK51" s="214"/>
      <c r="BL51" s="214"/>
      <c r="BM51" s="214"/>
      <c r="BN51" s="214"/>
      <c r="BO51" s="224"/>
      <c r="BP51" s="224"/>
      <c r="BQ51" s="221">
        <v>45</v>
      </c>
      <c r="BR51" s="222"/>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2"/>
    </row>
    <row r="52" spans="1:131" ht="26.25" customHeight="1" x14ac:dyDescent="0.15">
      <c r="A52" s="221">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7"/>
      <c r="BF52" s="987"/>
      <c r="BG52" s="987"/>
      <c r="BH52" s="987"/>
      <c r="BI52" s="988"/>
      <c r="BJ52" s="214"/>
      <c r="BK52" s="214"/>
      <c r="BL52" s="214"/>
      <c r="BM52" s="214"/>
      <c r="BN52" s="214"/>
      <c r="BO52" s="224"/>
      <c r="BP52" s="224"/>
      <c r="BQ52" s="221">
        <v>46</v>
      </c>
      <c r="BR52" s="222"/>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2"/>
    </row>
    <row r="53" spans="1:131" ht="26.25" customHeight="1" x14ac:dyDescent="0.15">
      <c r="A53" s="221">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7"/>
      <c r="BF53" s="987"/>
      <c r="BG53" s="987"/>
      <c r="BH53" s="987"/>
      <c r="BI53" s="988"/>
      <c r="BJ53" s="214"/>
      <c r="BK53" s="214"/>
      <c r="BL53" s="214"/>
      <c r="BM53" s="214"/>
      <c r="BN53" s="214"/>
      <c r="BO53" s="224"/>
      <c r="BP53" s="224"/>
      <c r="BQ53" s="221">
        <v>47</v>
      </c>
      <c r="BR53" s="222"/>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2"/>
    </row>
    <row r="54" spans="1:131" ht="26.25" customHeight="1" x14ac:dyDescent="0.15">
      <c r="A54" s="221">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7"/>
      <c r="BF54" s="987"/>
      <c r="BG54" s="987"/>
      <c r="BH54" s="987"/>
      <c r="BI54" s="988"/>
      <c r="BJ54" s="214"/>
      <c r="BK54" s="214"/>
      <c r="BL54" s="214"/>
      <c r="BM54" s="214"/>
      <c r="BN54" s="214"/>
      <c r="BO54" s="224"/>
      <c r="BP54" s="224"/>
      <c r="BQ54" s="221">
        <v>48</v>
      </c>
      <c r="BR54" s="222"/>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2"/>
    </row>
    <row r="55" spans="1:131" ht="26.25" customHeight="1" x14ac:dyDescent="0.15">
      <c r="A55" s="221">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7"/>
      <c r="BF55" s="987"/>
      <c r="BG55" s="987"/>
      <c r="BH55" s="987"/>
      <c r="BI55" s="988"/>
      <c r="BJ55" s="214"/>
      <c r="BK55" s="214"/>
      <c r="BL55" s="214"/>
      <c r="BM55" s="214"/>
      <c r="BN55" s="214"/>
      <c r="BO55" s="224"/>
      <c r="BP55" s="224"/>
      <c r="BQ55" s="221">
        <v>49</v>
      </c>
      <c r="BR55" s="222"/>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2"/>
    </row>
    <row r="56" spans="1:131" ht="26.25" customHeight="1" x14ac:dyDescent="0.15">
      <c r="A56" s="221">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7"/>
      <c r="BF56" s="987"/>
      <c r="BG56" s="987"/>
      <c r="BH56" s="987"/>
      <c r="BI56" s="988"/>
      <c r="BJ56" s="214"/>
      <c r="BK56" s="214"/>
      <c r="BL56" s="214"/>
      <c r="BM56" s="214"/>
      <c r="BN56" s="214"/>
      <c r="BO56" s="224"/>
      <c r="BP56" s="224"/>
      <c r="BQ56" s="221">
        <v>50</v>
      </c>
      <c r="BR56" s="222"/>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2"/>
    </row>
    <row r="57" spans="1:131" ht="26.25" customHeight="1" x14ac:dyDescent="0.15">
      <c r="A57" s="221">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7"/>
      <c r="BF57" s="987"/>
      <c r="BG57" s="987"/>
      <c r="BH57" s="987"/>
      <c r="BI57" s="988"/>
      <c r="BJ57" s="214"/>
      <c r="BK57" s="214"/>
      <c r="BL57" s="214"/>
      <c r="BM57" s="214"/>
      <c r="BN57" s="214"/>
      <c r="BO57" s="224"/>
      <c r="BP57" s="224"/>
      <c r="BQ57" s="221">
        <v>51</v>
      </c>
      <c r="BR57" s="222"/>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2"/>
    </row>
    <row r="58" spans="1:131" ht="26.25" customHeight="1" x14ac:dyDescent="0.15">
      <c r="A58" s="221">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7"/>
      <c r="BF58" s="987"/>
      <c r="BG58" s="987"/>
      <c r="BH58" s="987"/>
      <c r="BI58" s="988"/>
      <c r="BJ58" s="214"/>
      <c r="BK58" s="214"/>
      <c r="BL58" s="214"/>
      <c r="BM58" s="214"/>
      <c r="BN58" s="214"/>
      <c r="BO58" s="224"/>
      <c r="BP58" s="224"/>
      <c r="BQ58" s="221">
        <v>52</v>
      </c>
      <c r="BR58" s="222"/>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2"/>
    </row>
    <row r="59" spans="1:131" ht="26.25" customHeight="1" x14ac:dyDescent="0.15">
      <c r="A59" s="221">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7"/>
      <c r="BF59" s="987"/>
      <c r="BG59" s="987"/>
      <c r="BH59" s="987"/>
      <c r="BI59" s="988"/>
      <c r="BJ59" s="214"/>
      <c r="BK59" s="214"/>
      <c r="BL59" s="214"/>
      <c r="BM59" s="214"/>
      <c r="BN59" s="214"/>
      <c r="BO59" s="224"/>
      <c r="BP59" s="224"/>
      <c r="BQ59" s="221">
        <v>53</v>
      </c>
      <c r="BR59" s="222"/>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2"/>
    </row>
    <row r="60" spans="1:131" ht="26.25" customHeight="1" x14ac:dyDescent="0.15">
      <c r="A60" s="221">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7"/>
      <c r="BF60" s="987"/>
      <c r="BG60" s="987"/>
      <c r="BH60" s="987"/>
      <c r="BI60" s="988"/>
      <c r="BJ60" s="214"/>
      <c r="BK60" s="214"/>
      <c r="BL60" s="214"/>
      <c r="BM60" s="214"/>
      <c r="BN60" s="214"/>
      <c r="BO60" s="224"/>
      <c r="BP60" s="224"/>
      <c r="BQ60" s="221">
        <v>54</v>
      </c>
      <c r="BR60" s="222"/>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2"/>
    </row>
    <row r="61" spans="1:131" ht="26.25" customHeight="1" thickBot="1" x14ac:dyDescent="0.2">
      <c r="A61" s="221">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7"/>
      <c r="BF61" s="987"/>
      <c r="BG61" s="987"/>
      <c r="BH61" s="987"/>
      <c r="BI61" s="988"/>
      <c r="BJ61" s="214"/>
      <c r="BK61" s="214"/>
      <c r="BL61" s="214"/>
      <c r="BM61" s="214"/>
      <c r="BN61" s="214"/>
      <c r="BO61" s="224"/>
      <c r="BP61" s="224"/>
      <c r="BQ61" s="221">
        <v>55</v>
      </c>
      <c r="BR61" s="222"/>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2"/>
    </row>
    <row r="62" spans="1:131" ht="26.25" customHeight="1" x14ac:dyDescent="0.15">
      <c r="A62" s="221">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7"/>
      <c r="BF62" s="987"/>
      <c r="BG62" s="987"/>
      <c r="BH62" s="987"/>
      <c r="BI62" s="988"/>
      <c r="BJ62" s="1037" t="s">
        <v>393</v>
      </c>
      <c r="BK62" s="1038"/>
      <c r="BL62" s="1038"/>
      <c r="BM62" s="1038"/>
      <c r="BN62" s="1039"/>
      <c r="BO62" s="224"/>
      <c r="BP62" s="224"/>
      <c r="BQ62" s="221">
        <v>56</v>
      </c>
      <c r="BR62" s="222"/>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2"/>
    </row>
    <row r="63" spans="1:131" ht="26.25" customHeight="1" thickBot="1" x14ac:dyDescent="0.2">
      <c r="A63" s="223" t="s">
        <v>377</v>
      </c>
      <c r="B63" s="950" t="s">
        <v>394</v>
      </c>
      <c r="C63" s="951"/>
      <c r="D63" s="951"/>
      <c r="E63" s="951"/>
      <c r="F63" s="951"/>
      <c r="G63" s="951"/>
      <c r="H63" s="951"/>
      <c r="I63" s="951"/>
      <c r="J63" s="951"/>
      <c r="K63" s="951"/>
      <c r="L63" s="951"/>
      <c r="M63" s="951"/>
      <c r="N63" s="951"/>
      <c r="O63" s="951"/>
      <c r="P63" s="961"/>
      <c r="Q63" s="977"/>
      <c r="R63" s="978"/>
      <c r="S63" s="978"/>
      <c r="T63" s="978"/>
      <c r="U63" s="978"/>
      <c r="V63" s="978"/>
      <c r="W63" s="978"/>
      <c r="X63" s="978"/>
      <c r="Y63" s="978"/>
      <c r="Z63" s="978"/>
      <c r="AA63" s="978"/>
      <c r="AB63" s="978"/>
      <c r="AC63" s="978"/>
      <c r="AD63" s="978"/>
      <c r="AE63" s="1030"/>
      <c r="AF63" s="1031">
        <v>20</v>
      </c>
      <c r="AG63" s="972"/>
      <c r="AH63" s="972"/>
      <c r="AI63" s="972"/>
      <c r="AJ63" s="1032"/>
      <c r="AK63" s="1033"/>
      <c r="AL63" s="978"/>
      <c r="AM63" s="978"/>
      <c r="AN63" s="978"/>
      <c r="AO63" s="978"/>
      <c r="AP63" s="972">
        <v>138</v>
      </c>
      <c r="AQ63" s="972"/>
      <c r="AR63" s="972"/>
      <c r="AS63" s="972"/>
      <c r="AT63" s="972"/>
      <c r="AU63" s="972">
        <v>166</v>
      </c>
      <c r="AV63" s="972"/>
      <c r="AW63" s="972"/>
      <c r="AX63" s="972"/>
      <c r="AY63" s="972"/>
      <c r="AZ63" s="1027"/>
      <c r="BA63" s="1027"/>
      <c r="BB63" s="1027"/>
      <c r="BC63" s="1027"/>
      <c r="BD63" s="1027"/>
      <c r="BE63" s="975"/>
      <c r="BF63" s="975"/>
      <c r="BG63" s="975"/>
      <c r="BH63" s="975"/>
      <c r="BI63" s="976"/>
      <c r="BJ63" s="1028" t="s">
        <v>122</v>
      </c>
      <c r="BK63" s="966"/>
      <c r="BL63" s="966"/>
      <c r="BM63" s="966"/>
      <c r="BN63" s="1029"/>
      <c r="BO63" s="224"/>
      <c r="BP63" s="224"/>
      <c r="BQ63" s="221">
        <v>57</v>
      </c>
      <c r="BR63" s="222"/>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2"/>
    </row>
    <row r="65" spans="1:131" ht="26.25" customHeight="1" thickBot="1" x14ac:dyDescent="0.2">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2"/>
    </row>
    <row r="66" spans="1:131" ht="26.25" customHeight="1" x14ac:dyDescent="0.15">
      <c r="A66" s="1005" t="s">
        <v>396</v>
      </c>
      <c r="B66" s="1006"/>
      <c r="C66" s="1006"/>
      <c r="D66" s="1006"/>
      <c r="E66" s="1006"/>
      <c r="F66" s="1006"/>
      <c r="G66" s="1006"/>
      <c r="H66" s="1006"/>
      <c r="I66" s="1006"/>
      <c r="J66" s="1006"/>
      <c r="K66" s="1006"/>
      <c r="L66" s="1006"/>
      <c r="M66" s="1006"/>
      <c r="N66" s="1006"/>
      <c r="O66" s="1006"/>
      <c r="P66" s="1007"/>
      <c r="Q66" s="1011" t="s">
        <v>381</v>
      </c>
      <c r="R66" s="1012"/>
      <c r="S66" s="1012"/>
      <c r="T66" s="1012"/>
      <c r="U66" s="1013"/>
      <c r="V66" s="1011" t="s">
        <v>382</v>
      </c>
      <c r="W66" s="1012"/>
      <c r="X66" s="1012"/>
      <c r="Y66" s="1012"/>
      <c r="Z66" s="1013"/>
      <c r="AA66" s="1011" t="s">
        <v>383</v>
      </c>
      <c r="AB66" s="1012"/>
      <c r="AC66" s="1012"/>
      <c r="AD66" s="1012"/>
      <c r="AE66" s="1013"/>
      <c r="AF66" s="1017" t="s">
        <v>384</v>
      </c>
      <c r="AG66" s="1018"/>
      <c r="AH66" s="1018"/>
      <c r="AI66" s="1018"/>
      <c r="AJ66" s="1019"/>
      <c r="AK66" s="1011" t="s">
        <v>385</v>
      </c>
      <c r="AL66" s="1006"/>
      <c r="AM66" s="1006"/>
      <c r="AN66" s="1006"/>
      <c r="AO66" s="1007"/>
      <c r="AP66" s="1011" t="s">
        <v>386</v>
      </c>
      <c r="AQ66" s="1012"/>
      <c r="AR66" s="1012"/>
      <c r="AS66" s="1012"/>
      <c r="AT66" s="1013"/>
      <c r="AU66" s="1011" t="s">
        <v>397</v>
      </c>
      <c r="AV66" s="1012"/>
      <c r="AW66" s="1012"/>
      <c r="AX66" s="1012"/>
      <c r="AY66" s="1013"/>
      <c r="AZ66" s="1011" t="s">
        <v>365</v>
      </c>
      <c r="BA66" s="1012"/>
      <c r="BB66" s="1012"/>
      <c r="BC66" s="1012"/>
      <c r="BD66" s="1025"/>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89" t="s">
        <v>551</v>
      </c>
      <c r="C68" s="990"/>
      <c r="D68" s="990"/>
      <c r="E68" s="990"/>
      <c r="F68" s="990"/>
      <c r="G68" s="990"/>
      <c r="H68" s="990"/>
      <c r="I68" s="990"/>
      <c r="J68" s="990"/>
      <c r="K68" s="990"/>
      <c r="L68" s="990"/>
      <c r="M68" s="990"/>
      <c r="N68" s="990"/>
      <c r="O68" s="990"/>
      <c r="P68" s="991"/>
      <c r="Q68" s="998">
        <v>90</v>
      </c>
      <c r="R68" s="994"/>
      <c r="S68" s="994"/>
      <c r="T68" s="994"/>
      <c r="U68" s="995"/>
      <c r="V68" s="993">
        <v>88</v>
      </c>
      <c r="W68" s="994"/>
      <c r="X68" s="994"/>
      <c r="Y68" s="994"/>
      <c r="Z68" s="995"/>
      <c r="AA68" s="993">
        <v>1</v>
      </c>
      <c r="AB68" s="994"/>
      <c r="AC68" s="994"/>
      <c r="AD68" s="994"/>
      <c r="AE68" s="995"/>
      <c r="AF68" s="993">
        <v>1</v>
      </c>
      <c r="AG68" s="994"/>
      <c r="AH68" s="994"/>
      <c r="AI68" s="994"/>
      <c r="AJ68" s="995"/>
      <c r="AK68" s="993">
        <v>0</v>
      </c>
      <c r="AL68" s="994"/>
      <c r="AM68" s="994"/>
      <c r="AN68" s="994"/>
      <c r="AO68" s="995"/>
      <c r="AP68" s="993">
        <v>0</v>
      </c>
      <c r="AQ68" s="994"/>
      <c r="AR68" s="994"/>
      <c r="AS68" s="994"/>
      <c r="AT68" s="995"/>
      <c r="AU68" s="993">
        <v>0</v>
      </c>
      <c r="AV68" s="994"/>
      <c r="AW68" s="994"/>
      <c r="AX68" s="994"/>
      <c r="AY68" s="995"/>
      <c r="AZ68" s="996"/>
      <c r="BA68" s="990"/>
      <c r="BB68" s="990"/>
      <c r="BC68" s="990"/>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9" t="s">
        <v>552</v>
      </c>
      <c r="C69" s="990"/>
      <c r="D69" s="990"/>
      <c r="E69" s="990"/>
      <c r="F69" s="990"/>
      <c r="G69" s="990"/>
      <c r="H69" s="990"/>
      <c r="I69" s="990"/>
      <c r="J69" s="990"/>
      <c r="K69" s="990"/>
      <c r="L69" s="990"/>
      <c r="M69" s="990"/>
      <c r="N69" s="990"/>
      <c r="O69" s="990"/>
      <c r="P69" s="991"/>
      <c r="Q69" s="998">
        <v>7985</v>
      </c>
      <c r="R69" s="994"/>
      <c r="S69" s="994"/>
      <c r="T69" s="994"/>
      <c r="U69" s="995"/>
      <c r="V69" s="993">
        <v>7978</v>
      </c>
      <c r="W69" s="994"/>
      <c r="X69" s="994"/>
      <c r="Y69" s="994"/>
      <c r="Z69" s="995"/>
      <c r="AA69" s="993">
        <v>7</v>
      </c>
      <c r="AB69" s="994"/>
      <c r="AC69" s="994"/>
      <c r="AD69" s="994"/>
      <c r="AE69" s="995"/>
      <c r="AF69" s="993">
        <v>7</v>
      </c>
      <c r="AG69" s="994"/>
      <c r="AH69" s="994"/>
      <c r="AI69" s="994"/>
      <c r="AJ69" s="995"/>
      <c r="AK69" s="993">
        <v>0</v>
      </c>
      <c r="AL69" s="994"/>
      <c r="AM69" s="994"/>
      <c r="AN69" s="994"/>
      <c r="AO69" s="995"/>
      <c r="AP69" s="993">
        <v>0</v>
      </c>
      <c r="AQ69" s="994"/>
      <c r="AR69" s="994"/>
      <c r="AS69" s="994"/>
      <c r="AT69" s="995"/>
      <c r="AU69" s="993">
        <v>0</v>
      </c>
      <c r="AV69" s="994"/>
      <c r="AW69" s="994"/>
      <c r="AX69" s="994"/>
      <c r="AY69" s="995"/>
      <c r="AZ69" s="996"/>
      <c r="BA69" s="990"/>
      <c r="BB69" s="990"/>
      <c r="BC69" s="990"/>
      <c r="BD69" s="997"/>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9" t="s">
        <v>553</v>
      </c>
      <c r="C70" s="990"/>
      <c r="D70" s="990"/>
      <c r="E70" s="990"/>
      <c r="F70" s="990"/>
      <c r="G70" s="990"/>
      <c r="H70" s="990"/>
      <c r="I70" s="990"/>
      <c r="J70" s="990"/>
      <c r="K70" s="990"/>
      <c r="L70" s="990"/>
      <c r="M70" s="990"/>
      <c r="N70" s="990"/>
      <c r="O70" s="990"/>
      <c r="P70" s="991"/>
      <c r="Q70" s="998">
        <v>196</v>
      </c>
      <c r="R70" s="994"/>
      <c r="S70" s="994"/>
      <c r="T70" s="994"/>
      <c r="U70" s="995"/>
      <c r="V70" s="993">
        <v>196</v>
      </c>
      <c r="W70" s="994"/>
      <c r="X70" s="994"/>
      <c r="Y70" s="994"/>
      <c r="Z70" s="995"/>
      <c r="AA70" s="993">
        <v>0</v>
      </c>
      <c r="AB70" s="994"/>
      <c r="AC70" s="994"/>
      <c r="AD70" s="994"/>
      <c r="AE70" s="995"/>
      <c r="AF70" s="993">
        <v>0</v>
      </c>
      <c r="AG70" s="994"/>
      <c r="AH70" s="994"/>
      <c r="AI70" s="994"/>
      <c r="AJ70" s="995"/>
      <c r="AK70" s="993">
        <v>0</v>
      </c>
      <c r="AL70" s="994"/>
      <c r="AM70" s="994"/>
      <c r="AN70" s="994"/>
      <c r="AO70" s="995"/>
      <c r="AP70" s="993">
        <v>0</v>
      </c>
      <c r="AQ70" s="994"/>
      <c r="AR70" s="994"/>
      <c r="AS70" s="994"/>
      <c r="AT70" s="995"/>
      <c r="AU70" s="993">
        <v>0</v>
      </c>
      <c r="AV70" s="994"/>
      <c r="AW70" s="994"/>
      <c r="AX70" s="994"/>
      <c r="AY70" s="995"/>
      <c r="AZ70" s="996"/>
      <c r="BA70" s="990"/>
      <c r="BB70" s="990"/>
      <c r="BC70" s="990"/>
      <c r="BD70" s="997"/>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9" t="s">
        <v>554</v>
      </c>
      <c r="C71" s="990"/>
      <c r="D71" s="990"/>
      <c r="E71" s="990"/>
      <c r="F71" s="990"/>
      <c r="G71" s="990"/>
      <c r="H71" s="990"/>
      <c r="I71" s="990"/>
      <c r="J71" s="990"/>
      <c r="K71" s="990"/>
      <c r="L71" s="990"/>
      <c r="M71" s="990"/>
      <c r="N71" s="990"/>
      <c r="O71" s="990"/>
      <c r="P71" s="991"/>
      <c r="Q71" s="998">
        <v>217</v>
      </c>
      <c r="R71" s="994"/>
      <c r="S71" s="994"/>
      <c r="T71" s="994"/>
      <c r="U71" s="995"/>
      <c r="V71" s="993">
        <v>198</v>
      </c>
      <c r="W71" s="994"/>
      <c r="X71" s="994"/>
      <c r="Y71" s="994"/>
      <c r="Z71" s="995"/>
      <c r="AA71" s="993">
        <v>18</v>
      </c>
      <c r="AB71" s="994"/>
      <c r="AC71" s="994"/>
      <c r="AD71" s="994"/>
      <c r="AE71" s="995"/>
      <c r="AF71" s="993">
        <v>18</v>
      </c>
      <c r="AG71" s="994"/>
      <c r="AH71" s="994"/>
      <c r="AI71" s="994"/>
      <c r="AJ71" s="995"/>
      <c r="AK71" s="993">
        <v>0</v>
      </c>
      <c r="AL71" s="994"/>
      <c r="AM71" s="994"/>
      <c r="AN71" s="994"/>
      <c r="AO71" s="995"/>
      <c r="AP71" s="993">
        <v>0</v>
      </c>
      <c r="AQ71" s="994"/>
      <c r="AR71" s="994"/>
      <c r="AS71" s="994"/>
      <c r="AT71" s="995"/>
      <c r="AU71" s="993">
        <v>0</v>
      </c>
      <c r="AV71" s="994"/>
      <c r="AW71" s="994"/>
      <c r="AX71" s="994"/>
      <c r="AY71" s="995"/>
      <c r="AZ71" s="996"/>
      <c r="BA71" s="990"/>
      <c r="BB71" s="990"/>
      <c r="BC71" s="990"/>
      <c r="BD71" s="997"/>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9" t="s">
        <v>555</v>
      </c>
      <c r="C72" s="990"/>
      <c r="D72" s="990"/>
      <c r="E72" s="990"/>
      <c r="F72" s="990"/>
      <c r="G72" s="990"/>
      <c r="H72" s="990"/>
      <c r="I72" s="990"/>
      <c r="J72" s="990"/>
      <c r="K72" s="990"/>
      <c r="L72" s="990"/>
      <c r="M72" s="990"/>
      <c r="N72" s="990"/>
      <c r="O72" s="990"/>
      <c r="P72" s="991"/>
      <c r="Q72" s="998">
        <v>154</v>
      </c>
      <c r="R72" s="994"/>
      <c r="S72" s="994"/>
      <c r="T72" s="994"/>
      <c r="U72" s="995"/>
      <c r="V72" s="993">
        <v>149</v>
      </c>
      <c r="W72" s="994"/>
      <c r="X72" s="994"/>
      <c r="Y72" s="994"/>
      <c r="Z72" s="995"/>
      <c r="AA72" s="993">
        <v>5</v>
      </c>
      <c r="AB72" s="994"/>
      <c r="AC72" s="994"/>
      <c r="AD72" s="994"/>
      <c r="AE72" s="995"/>
      <c r="AF72" s="993">
        <v>5</v>
      </c>
      <c r="AG72" s="994"/>
      <c r="AH72" s="994"/>
      <c r="AI72" s="994"/>
      <c r="AJ72" s="995"/>
      <c r="AK72" s="993">
        <v>1</v>
      </c>
      <c r="AL72" s="994"/>
      <c r="AM72" s="994"/>
      <c r="AN72" s="994"/>
      <c r="AO72" s="995"/>
      <c r="AP72" s="993">
        <v>0</v>
      </c>
      <c r="AQ72" s="994"/>
      <c r="AR72" s="994"/>
      <c r="AS72" s="994"/>
      <c r="AT72" s="995"/>
      <c r="AU72" s="993">
        <v>0</v>
      </c>
      <c r="AV72" s="994"/>
      <c r="AW72" s="994"/>
      <c r="AX72" s="994"/>
      <c r="AY72" s="995"/>
      <c r="AZ72" s="996"/>
      <c r="BA72" s="990"/>
      <c r="BB72" s="990"/>
      <c r="BC72" s="990"/>
      <c r="BD72" s="997"/>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9" t="s">
        <v>556</v>
      </c>
      <c r="C73" s="990"/>
      <c r="D73" s="990"/>
      <c r="E73" s="990"/>
      <c r="F73" s="990"/>
      <c r="G73" s="990"/>
      <c r="H73" s="990"/>
      <c r="I73" s="990"/>
      <c r="J73" s="990"/>
      <c r="K73" s="990"/>
      <c r="L73" s="990"/>
      <c r="M73" s="990"/>
      <c r="N73" s="990"/>
      <c r="O73" s="990"/>
      <c r="P73" s="991"/>
      <c r="Q73" s="998">
        <v>1313</v>
      </c>
      <c r="R73" s="994"/>
      <c r="S73" s="994"/>
      <c r="T73" s="994"/>
      <c r="U73" s="995"/>
      <c r="V73" s="993">
        <v>1279</v>
      </c>
      <c r="W73" s="994"/>
      <c r="X73" s="994"/>
      <c r="Y73" s="994"/>
      <c r="Z73" s="995"/>
      <c r="AA73" s="993">
        <v>34</v>
      </c>
      <c r="AB73" s="994"/>
      <c r="AC73" s="994"/>
      <c r="AD73" s="994"/>
      <c r="AE73" s="995"/>
      <c r="AF73" s="993">
        <v>34</v>
      </c>
      <c r="AG73" s="994"/>
      <c r="AH73" s="994"/>
      <c r="AI73" s="994"/>
      <c r="AJ73" s="995"/>
      <c r="AK73" s="993">
        <v>0</v>
      </c>
      <c r="AL73" s="994"/>
      <c r="AM73" s="994"/>
      <c r="AN73" s="994"/>
      <c r="AO73" s="995"/>
      <c r="AP73" s="993">
        <v>380</v>
      </c>
      <c r="AQ73" s="994"/>
      <c r="AR73" s="994"/>
      <c r="AS73" s="994"/>
      <c r="AT73" s="995"/>
      <c r="AU73" s="993">
        <v>22</v>
      </c>
      <c r="AV73" s="994"/>
      <c r="AW73" s="994"/>
      <c r="AX73" s="994"/>
      <c r="AY73" s="995"/>
      <c r="AZ73" s="996"/>
      <c r="BA73" s="990"/>
      <c r="BB73" s="990"/>
      <c r="BC73" s="990"/>
      <c r="BD73" s="997"/>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9" t="s">
        <v>557</v>
      </c>
      <c r="C74" s="990"/>
      <c r="D74" s="990"/>
      <c r="E74" s="990"/>
      <c r="F74" s="990"/>
      <c r="G74" s="990"/>
      <c r="H74" s="990"/>
      <c r="I74" s="990"/>
      <c r="J74" s="990"/>
      <c r="K74" s="990"/>
      <c r="L74" s="990"/>
      <c r="M74" s="990"/>
      <c r="N74" s="990"/>
      <c r="O74" s="990"/>
      <c r="P74" s="991"/>
      <c r="Q74" s="998">
        <v>1797</v>
      </c>
      <c r="R74" s="994"/>
      <c r="S74" s="994"/>
      <c r="T74" s="994"/>
      <c r="U74" s="995"/>
      <c r="V74" s="993">
        <v>1678</v>
      </c>
      <c r="W74" s="994"/>
      <c r="X74" s="994"/>
      <c r="Y74" s="994"/>
      <c r="Z74" s="995"/>
      <c r="AA74" s="993">
        <v>119</v>
      </c>
      <c r="AB74" s="994"/>
      <c r="AC74" s="994"/>
      <c r="AD74" s="994"/>
      <c r="AE74" s="995"/>
      <c r="AF74" s="993">
        <v>119</v>
      </c>
      <c r="AG74" s="994"/>
      <c r="AH74" s="994"/>
      <c r="AI74" s="994"/>
      <c r="AJ74" s="995"/>
      <c r="AK74" s="993">
        <v>116</v>
      </c>
      <c r="AL74" s="994"/>
      <c r="AM74" s="994"/>
      <c r="AN74" s="994"/>
      <c r="AO74" s="995"/>
      <c r="AP74" s="993">
        <v>756</v>
      </c>
      <c r="AQ74" s="994"/>
      <c r="AR74" s="994"/>
      <c r="AS74" s="994"/>
      <c r="AT74" s="995"/>
      <c r="AU74" s="993">
        <v>32</v>
      </c>
      <c r="AV74" s="994"/>
      <c r="AW74" s="994"/>
      <c r="AX74" s="994"/>
      <c r="AY74" s="995"/>
      <c r="AZ74" s="996"/>
      <c r="BA74" s="990"/>
      <c r="BB74" s="990"/>
      <c r="BC74" s="990"/>
      <c r="BD74" s="997"/>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9" t="s">
        <v>558</v>
      </c>
      <c r="C75" s="990"/>
      <c r="D75" s="990"/>
      <c r="E75" s="990"/>
      <c r="F75" s="990"/>
      <c r="G75" s="990"/>
      <c r="H75" s="990"/>
      <c r="I75" s="990"/>
      <c r="J75" s="990"/>
      <c r="K75" s="990"/>
      <c r="L75" s="990"/>
      <c r="M75" s="990"/>
      <c r="N75" s="990"/>
      <c r="O75" s="990"/>
      <c r="P75" s="991"/>
      <c r="Q75" s="998">
        <v>257</v>
      </c>
      <c r="R75" s="994"/>
      <c r="S75" s="994"/>
      <c r="T75" s="994"/>
      <c r="U75" s="995"/>
      <c r="V75" s="993">
        <v>256</v>
      </c>
      <c r="W75" s="994"/>
      <c r="X75" s="994"/>
      <c r="Y75" s="994"/>
      <c r="Z75" s="995"/>
      <c r="AA75" s="993">
        <v>1</v>
      </c>
      <c r="AB75" s="994"/>
      <c r="AC75" s="994"/>
      <c r="AD75" s="994"/>
      <c r="AE75" s="995"/>
      <c r="AF75" s="993">
        <v>1</v>
      </c>
      <c r="AG75" s="994"/>
      <c r="AH75" s="994"/>
      <c r="AI75" s="994"/>
      <c r="AJ75" s="995"/>
      <c r="AK75" s="993">
        <v>57</v>
      </c>
      <c r="AL75" s="994"/>
      <c r="AM75" s="994"/>
      <c r="AN75" s="994"/>
      <c r="AO75" s="995"/>
      <c r="AP75" s="993">
        <v>0</v>
      </c>
      <c r="AQ75" s="994"/>
      <c r="AR75" s="994"/>
      <c r="AS75" s="994"/>
      <c r="AT75" s="995"/>
      <c r="AU75" s="993">
        <v>0</v>
      </c>
      <c r="AV75" s="994"/>
      <c r="AW75" s="994"/>
      <c r="AX75" s="994"/>
      <c r="AY75" s="995"/>
      <c r="AZ75" s="996"/>
      <c r="BA75" s="990"/>
      <c r="BB75" s="990"/>
      <c r="BC75" s="990"/>
      <c r="BD75" s="997"/>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9" t="s">
        <v>559</v>
      </c>
      <c r="C76" s="990"/>
      <c r="D76" s="990"/>
      <c r="E76" s="990"/>
      <c r="F76" s="990"/>
      <c r="G76" s="990"/>
      <c r="H76" s="990"/>
      <c r="I76" s="990"/>
      <c r="J76" s="990"/>
      <c r="K76" s="990"/>
      <c r="L76" s="990"/>
      <c r="M76" s="990"/>
      <c r="N76" s="990"/>
      <c r="O76" s="990"/>
      <c r="P76" s="991"/>
      <c r="Q76" s="998">
        <v>73</v>
      </c>
      <c r="R76" s="994"/>
      <c r="S76" s="994"/>
      <c r="T76" s="994"/>
      <c r="U76" s="995"/>
      <c r="V76" s="993">
        <v>73</v>
      </c>
      <c r="W76" s="994"/>
      <c r="X76" s="994"/>
      <c r="Y76" s="994"/>
      <c r="Z76" s="995"/>
      <c r="AA76" s="993">
        <v>0</v>
      </c>
      <c r="AB76" s="994"/>
      <c r="AC76" s="994"/>
      <c r="AD76" s="994"/>
      <c r="AE76" s="995"/>
      <c r="AF76" s="993">
        <v>0</v>
      </c>
      <c r="AG76" s="994"/>
      <c r="AH76" s="994"/>
      <c r="AI76" s="994"/>
      <c r="AJ76" s="995"/>
      <c r="AK76" s="993">
        <v>0</v>
      </c>
      <c r="AL76" s="994"/>
      <c r="AM76" s="994"/>
      <c r="AN76" s="994"/>
      <c r="AO76" s="995"/>
      <c r="AP76" s="993">
        <v>0</v>
      </c>
      <c r="AQ76" s="994"/>
      <c r="AR76" s="994"/>
      <c r="AS76" s="994"/>
      <c r="AT76" s="995"/>
      <c r="AU76" s="993">
        <v>0</v>
      </c>
      <c r="AV76" s="994"/>
      <c r="AW76" s="994"/>
      <c r="AX76" s="994"/>
      <c r="AY76" s="995"/>
      <c r="AZ76" s="996"/>
      <c r="BA76" s="990"/>
      <c r="BB76" s="990"/>
      <c r="BC76" s="990"/>
      <c r="BD76" s="997"/>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9" t="s">
        <v>560</v>
      </c>
      <c r="C77" s="990"/>
      <c r="D77" s="990"/>
      <c r="E77" s="990"/>
      <c r="F77" s="990"/>
      <c r="G77" s="990"/>
      <c r="H77" s="990"/>
      <c r="I77" s="990"/>
      <c r="J77" s="990"/>
      <c r="K77" s="990"/>
      <c r="L77" s="990"/>
      <c r="M77" s="990"/>
      <c r="N77" s="990"/>
      <c r="O77" s="990"/>
      <c r="P77" s="991"/>
      <c r="Q77" s="998">
        <v>1716</v>
      </c>
      <c r="R77" s="994"/>
      <c r="S77" s="994"/>
      <c r="T77" s="994"/>
      <c r="U77" s="995"/>
      <c r="V77" s="993">
        <v>1668</v>
      </c>
      <c r="W77" s="994"/>
      <c r="X77" s="994"/>
      <c r="Y77" s="994"/>
      <c r="Z77" s="995"/>
      <c r="AA77" s="993">
        <v>48</v>
      </c>
      <c r="AB77" s="994"/>
      <c r="AC77" s="994"/>
      <c r="AD77" s="994"/>
      <c r="AE77" s="995"/>
      <c r="AF77" s="993">
        <v>48</v>
      </c>
      <c r="AG77" s="994"/>
      <c r="AH77" s="994"/>
      <c r="AI77" s="994"/>
      <c r="AJ77" s="995"/>
      <c r="AK77" s="993">
        <v>0</v>
      </c>
      <c r="AL77" s="994"/>
      <c r="AM77" s="994"/>
      <c r="AN77" s="994"/>
      <c r="AO77" s="995"/>
      <c r="AP77" s="993">
        <v>0</v>
      </c>
      <c r="AQ77" s="994"/>
      <c r="AR77" s="994"/>
      <c r="AS77" s="994"/>
      <c r="AT77" s="995"/>
      <c r="AU77" s="993">
        <v>0</v>
      </c>
      <c r="AV77" s="994"/>
      <c r="AW77" s="994"/>
      <c r="AX77" s="994"/>
      <c r="AY77" s="995"/>
      <c r="AZ77" s="996"/>
      <c r="BA77" s="990"/>
      <c r="BB77" s="990"/>
      <c r="BC77" s="990"/>
      <c r="BD77" s="997"/>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9" t="s">
        <v>561</v>
      </c>
      <c r="C78" s="990"/>
      <c r="D78" s="990"/>
      <c r="E78" s="990"/>
      <c r="F78" s="990"/>
      <c r="G78" s="990"/>
      <c r="H78" s="990"/>
      <c r="I78" s="990"/>
      <c r="J78" s="990"/>
      <c r="K78" s="990"/>
      <c r="L78" s="990"/>
      <c r="M78" s="990"/>
      <c r="N78" s="990"/>
      <c r="O78" s="990"/>
      <c r="P78" s="991"/>
      <c r="Q78" s="998">
        <v>75239</v>
      </c>
      <c r="R78" s="994"/>
      <c r="S78" s="994"/>
      <c r="T78" s="994"/>
      <c r="U78" s="995"/>
      <c r="V78" s="993">
        <v>72711</v>
      </c>
      <c r="W78" s="994"/>
      <c r="X78" s="994"/>
      <c r="Y78" s="994"/>
      <c r="Z78" s="995"/>
      <c r="AA78" s="993">
        <v>2528</v>
      </c>
      <c r="AB78" s="994"/>
      <c r="AC78" s="994"/>
      <c r="AD78" s="994"/>
      <c r="AE78" s="995"/>
      <c r="AF78" s="993">
        <v>2528</v>
      </c>
      <c r="AG78" s="994"/>
      <c r="AH78" s="994"/>
      <c r="AI78" s="994"/>
      <c r="AJ78" s="995"/>
      <c r="AK78" s="993">
        <v>2373</v>
      </c>
      <c r="AL78" s="994"/>
      <c r="AM78" s="994"/>
      <c r="AN78" s="994"/>
      <c r="AO78" s="995"/>
      <c r="AP78" s="993">
        <v>0</v>
      </c>
      <c r="AQ78" s="994"/>
      <c r="AR78" s="994"/>
      <c r="AS78" s="994"/>
      <c r="AT78" s="995"/>
      <c r="AU78" s="993">
        <v>0</v>
      </c>
      <c r="AV78" s="994"/>
      <c r="AW78" s="994"/>
      <c r="AX78" s="994"/>
      <c r="AY78" s="995"/>
      <c r="AZ78" s="996"/>
      <c r="BA78" s="990"/>
      <c r="BB78" s="990"/>
      <c r="BC78" s="990"/>
      <c r="BD78" s="997"/>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9" t="s">
        <v>562</v>
      </c>
      <c r="C79" s="990"/>
      <c r="D79" s="990"/>
      <c r="E79" s="990"/>
      <c r="F79" s="990"/>
      <c r="G79" s="990"/>
      <c r="H79" s="990"/>
      <c r="I79" s="990"/>
      <c r="J79" s="990"/>
      <c r="K79" s="990"/>
      <c r="L79" s="990"/>
      <c r="M79" s="990"/>
      <c r="N79" s="990"/>
      <c r="O79" s="990"/>
      <c r="P79" s="991"/>
      <c r="Q79" s="998">
        <v>295</v>
      </c>
      <c r="R79" s="994"/>
      <c r="S79" s="994"/>
      <c r="T79" s="994"/>
      <c r="U79" s="995"/>
      <c r="V79" s="993">
        <v>258</v>
      </c>
      <c r="W79" s="994"/>
      <c r="X79" s="994"/>
      <c r="Y79" s="994"/>
      <c r="Z79" s="995"/>
      <c r="AA79" s="993">
        <v>37</v>
      </c>
      <c r="AB79" s="994"/>
      <c r="AC79" s="994"/>
      <c r="AD79" s="994"/>
      <c r="AE79" s="995"/>
      <c r="AF79" s="993">
        <v>37</v>
      </c>
      <c r="AG79" s="994"/>
      <c r="AH79" s="994"/>
      <c r="AI79" s="994"/>
      <c r="AJ79" s="995"/>
      <c r="AK79" s="993">
        <v>0</v>
      </c>
      <c r="AL79" s="994"/>
      <c r="AM79" s="994"/>
      <c r="AN79" s="994"/>
      <c r="AO79" s="995"/>
      <c r="AP79" s="993">
        <v>0</v>
      </c>
      <c r="AQ79" s="994"/>
      <c r="AR79" s="994"/>
      <c r="AS79" s="994"/>
      <c r="AT79" s="995"/>
      <c r="AU79" s="993">
        <v>0</v>
      </c>
      <c r="AV79" s="994"/>
      <c r="AW79" s="994"/>
      <c r="AX79" s="994"/>
      <c r="AY79" s="995"/>
      <c r="AZ79" s="996"/>
      <c r="BA79" s="990"/>
      <c r="BB79" s="990"/>
      <c r="BC79" s="990"/>
      <c r="BD79" s="997"/>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9" t="s">
        <v>563</v>
      </c>
      <c r="C80" s="990"/>
      <c r="D80" s="990"/>
      <c r="E80" s="990"/>
      <c r="F80" s="990"/>
      <c r="G80" s="990"/>
      <c r="H80" s="990"/>
      <c r="I80" s="990"/>
      <c r="J80" s="990"/>
      <c r="K80" s="990"/>
      <c r="L80" s="990"/>
      <c r="M80" s="990"/>
      <c r="N80" s="990"/>
      <c r="O80" s="990"/>
      <c r="P80" s="991"/>
      <c r="Q80" s="998">
        <v>881857</v>
      </c>
      <c r="R80" s="994"/>
      <c r="S80" s="994"/>
      <c r="T80" s="994"/>
      <c r="U80" s="995"/>
      <c r="V80" s="993">
        <v>868577</v>
      </c>
      <c r="W80" s="994"/>
      <c r="X80" s="994"/>
      <c r="Y80" s="994"/>
      <c r="Z80" s="995"/>
      <c r="AA80" s="993">
        <v>13281</v>
      </c>
      <c r="AB80" s="994"/>
      <c r="AC80" s="994"/>
      <c r="AD80" s="994"/>
      <c r="AE80" s="995"/>
      <c r="AF80" s="993">
        <v>13281</v>
      </c>
      <c r="AG80" s="994"/>
      <c r="AH80" s="994"/>
      <c r="AI80" s="994"/>
      <c r="AJ80" s="995"/>
      <c r="AK80" s="993">
        <v>0</v>
      </c>
      <c r="AL80" s="994"/>
      <c r="AM80" s="994"/>
      <c r="AN80" s="994"/>
      <c r="AO80" s="995"/>
      <c r="AP80" s="993">
        <v>0</v>
      </c>
      <c r="AQ80" s="994"/>
      <c r="AR80" s="994"/>
      <c r="AS80" s="994"/>
      <c r="AT80" s="995"/>
      <c r="AU80" s="993">
        <v>0</v>
      </c>
      <c r="AV80" s="994"/>
      <c r="AW80" s="994"/>
      <c r="AX80" s="994"/>
      <c r="AY80" s="995"/>
      <c r="AZ80" s="996"/>
      <c r="BA80" s="990"/>
      <c r="BB80" s="990"/>
      <c r="BC80" s="990"/>
      <c r="BD80" s="997"/>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9"/>
      <c r="C81" s="990"/>
      <c r="D81" s="990"/>
      <c r="E81" s="990"/>
      <c r="F81" s="990"/>
      <c r="G81" s="990"/>
      <c r="H81" s="990"/>
      <c r="I81" s="990"/>
      <c r="J81" s="990"/>
      <c r="K81" s="990"/>
      <c r="L81" s="990"/>
      <c r="M81" s="990"/>
      <c r="N81" s="990"/>
      <c r="O81" s="990"/>
      <c r="P81" s="991"/>
      <c r="Q81" s="992"/>
      <c r="R81" s="986"/>
      <c r="S81" s="986"/>
      <c r="T81" s="986"/>
      <c r="U81" s="986"/>
      <c r="V81" s="986"/>
      <c r="W81" s="986"/>
      <c r="X81" s="986"/>
      <c r="Y81" s="986"/>
      <c r="Z81" s="986"/>
      <c r="AA81" s="986"/>
      <c r="AB81" s="986"/>
      <c r="AC81" s="986"/>
      <c r="AD81" s="986"/>
      <c r="AE81" s="986"/>
      <c r="AF81" s="986"/>
      <c r="AG81" s="986"/>
      <c r="AH81" s="986"/>
      <c r="AI81" s="986"/>
      <c r="AJ81" s="986"/>
      <c r="AK81" s="986"/>
      <c r="AL81" s="986"/>
      <c r="AM81" s="986"/>
      <c r="AN81" s="986"/>
      <c r="AO81" s="986"/>
      <c r="AP81" s="986"/>
      <c r="AQ81" s="986"/>
      <c r="AR81" s="986"/>
      <c r="AS81" s="986"/>
      <c r="AT81" s="986"/>
      <c r="AU81" s="986"/>
      <c r="AV81" s="986"/>
      <c r="AW81" s="986"/>
      <c r="AX81" s="986"/>
      <c r="AY81" s="986"/>
      <c r="AZ81" s="987"/>
      <c r="BA81" s="987"/>
      <c r="BB81" s="987"/>
      <c r="BC81" s="987"/>
      <c r="BD81" s="988"/>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9"/>
      <c r="C82" s="990"/>
      <c r="D82" s="990"/>
      <c r="E82" s="990"/>
      <c r="F82" s="990"/>
      <c r="G82" s="990"/>
      <c r="H82" s="990"/>
      <c r="I82" s="990"/>
      <c r="J82" s="990"/>
      <c r="K82" s="990"/>
      <c r="L82" s="990"/>
      <c r="M82" s="990"/>
      <c r="N82" s="990"/>
      <c r="O82" s="990"/>
      <c r="P82" s="991"/>
      <c r="Q82" s="992"/>
      <c r="R82" s="986"/>
      <c r="S82" s="986"/>
      <c r="T82" s="986"/>
      <c r="U82" s="986"/>
      <c r="V82" s="986"/>
      <c r="W82" s="986"/>
      <c r="X82" s="986"/>
      <c r="Y82" s="986"/>
      <c r="Z82" s="986"/>
      <c r="AA82" s="986"/>
      <c r="AB82" s="986"/>
      <c r="AC82" s="986"/>
      <c r="AD82" s="986"/>
      <c r="AE82" s="986"/>
      <c r="AF82" s="986"/>
      <c r="AG82" s="986"/>
      <c r="AH82" s="986"/>
      <c r="AI82" s="986"/>
      <c r="AJ82" s="986"/>
      <c r="AK82" s="986"/>
      <c r="AL82" s="986"/>
      <c r="AM82" s="986"/>
      <c r="AN82" s="986"/>
      <c r="AO82" s="986"/>
      <c r="AP82" s="986"/>
      <c r="AQ82" s="986"/>
      <c r="AR82" s="986"/>
      <c r="AS82" s="986"/>
      <c r="AT82" s="986"/>
      <c r="AU82" s="986"/>
      <c r="AV82" s="986"/>
      <c r="AW82" s="986"/>
      <c r="AX82" s="986"/>
      <c r="AY82" s="986"/>
      <c r="AZ82" s="987"/>
      <c r="BA82" s="987"/>
      <c r="BB82" s="987"/>
      <c r="BC82" s="987"/>
      <c r="BD82" s="988"/>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9"/>
      <c r="C83" s="990"/>
      <c r="D83" s="990"/>
      <c r="E83" s="990"/>
      <c r="F83" s="990"/>
      <c r="G83" s="990"/>
      <c r="H83" s="990"/>
      <c r="I83" s="990"/>
      <c r="J83" s="990"/>
      <c r="K83" s="990"/>
      <c r="L83" s="990"/>
      <c r="M83" s="990"/>
      <c r="N83" s="990"/>
      <c r="O83" s="990"/>
      <c r="P83" s="991"/>
      <c r="Q83" s="992"/>
      <c r="R83" s="986"/>
      <c r="S83" s="986"/>
      <c r="T83" s="986"/>
      <c r="U83" s="986"/>
      <c r="V83" s="986"/>
      <c r="W83" s="986"/>
      <c r="X83" s="986"/>
      <c r="Y83" s="986"/>
      <c r="Z83" s="986"/>
      <c r="AA83" s="986"/>
      <c r="AB83" s="986"/>
      <c r="AC83" s="986"/>
      <c r="AD83" s="986"/>
      <c r="AE83" s="986"/>
      <c r="AF83" s="986"/>
      <c r="AG83" s="986"/>
      <c r="AH83" s="986"/>
      <c r="AI83" s="986"/>
      <c r="AJ83" s="986"/>
      <c r="AK83" s="986"/>
      <c r="AL83" s="986"/>
      <c r="AM83" s="986"/>
      <c r="AN83" s="986"/>
      <c r="AO83" s="986"/>
      <c r="AP83" s="986"/>
      <c r="AQ83" s="986"/>
      <c r="AR83" s="986"/>
      <c r="AS83" s="986"/>
      <c r="AT83" s="986"/>
      <c r="AU83" s="986"/>
      <c r="AV83" s="986"/>
      <c r="AW83" s="986"/>
      <c r="AX83" s="986"/>
      <c r="AY83" s="986"/>
      <c r="AZ83" s="987"/>
      <c r="BA83" s="987"/>
      <c r="BB83" s="987"/>
      <c r="BC83" s="987"/>
      <c r="BD83" s="988"/>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9"/>
      <c r="C84" s="990"/>
      <c r="D84" s="990"/>
      <c r="E84" s="990"/>
      <c r="F84" s="990"/>
      <c r="G84" s="990"/>
      <c r="H84" s="990"/>
      <c r="I84" s="990"/>
      <c r="J84" s="990"/>
      <c r="K84" s="990"/>
      <c r="L84" s="990"/>
      <c r="M84" s="990"/>
      <c r="N84" s="990"/>
      <c r="O84" s="990"/>
      <c r="P84" s="991"/>
      <c r="Q84" s="992"/>
      <c r="R84" s="986"/>
      <c r="S84" s="986"/>
      <c r="T84" s="986"/>
      <c r="U84" s="986"/>
      <c r="V84" s="986"/>
      <c r="W84" s="986"/>
      <c r="X84" s="986"/>
      <c r="Y84" s="986"/>
      <c r="Z84" s="986"/>
      <c r="AA84" s="986"/>
      <c r="AB84" s="986"/>
      <c r="AC84" s="986"/>
      <c r="AD84" s="986"/>
      <c r="AE84" s="986"/>
      <c r="AF84" s="986"/>
      <c r="AG84" s="986"/>
      <c r="AH84" s="986"/>
      <c r="AI84" s="986"/>
      <c r="AJ84" s="986"/>
      <c r="AK84" s="986"/>
      <c r="AL84" s="986"/>
      <c r="AM84" s="986"/>
      <c r="AN84" s="986"/>
      <c r="AO84" s="986"/>
      <c r="AP84" s="986"/>
      <c r="AQ84" s="986"/>
      <c r="AR84" s="986"/>
      <c r="AS84" s="986"/>
      <c r="AT84" s="986"/>
      <c r="AU84" s="986"/>
      <c r="AV84" s="986"/>
      <c r="AW84" s="986"/>
      <c r="AX84" s="986"/>
      <c r="AY84" s="986"/>
      <c r="AZ84" s="987"/>
      <c r="BA84" s="987"/>
      <c r="BB84" s="987"/>
      <c r="BC84" s="987"/>
      <c r="BD84" s="988"/>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9"/>
      <c r="C85" s="990"/>
      <c r="D85" s="990"/>
      <c r="E85" s="990"/>
      <c r="F85" s="990"/>
      <c r="G85" s="990"/>
      <c r="H85" s="990"/>
      <c r="I85" s="990"/>
      <c r="J85" s="990"/>
      <c r="K85" s="990"/>
      <c r="L85" s="990"/>
      <c r="M85" s="990"/>
      <c r="N85" s="990"/>
      <c r="O85" s="990"/>
      <c r="P85" s="991"/>
      <c r="Q85" s="992"/>
      <c r="R85" s="986"/>
      <c r="S85" s="986"/>
      <c r="T85" s="986"/>
      <c r="U85" s="986"/>
      <c r="V85" s="986"/>
      <c r="W85" s="986"/>
      <c r="X85" s="986"/>
      <c r="Y85" s="986"/>
      <c r="Z85" s="986"/>
      <c r="AA85" s="986"/>
      <c r="AB85" s="986"/>
      <c r="AC85" s="986"/>
      <c r="AD85" s="986"/>
      <c r="AE85" s="986"/>
      <c r="AF85" s="986"/>
      <c r="AG85" s="986"/>
      <c r="AH85" s="986"/>
      <c r="AI85" s="986"/>
      <c r="AJ85" s="986"/>
      <c r="AK85" s="986"/>
      <c r="AL85" s="986"/>
      <c r="AM85" s="986"/>
      <c r="AN85" s="986"/>
      <c r="AO85" s="986"/>
      <c r="AP85" s="986"/>
      <c r="AQ85" s="986"/>
      <c r="AR85" s="986"/>
      <c r="AS85" s="986"/>
      <c r="AT85" s="986"/>
      <c r="AU85" s="986"/>
      <c r="AV85" s="986"/>
      <c r="AW85" s="986"/>
      <c r="AX85" s="986"/>
      <c r="AY85" s="986"/>
      <c r="AZ85" s="987"/>
      <c r="BA85" s="987"/>
      <c r="BB85" s="987"/>
      <c r="BC85" s="987"/>
      <c r="BD85" s="988"/>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9"/>
      <c r="C86" s="990"/>
      <c r="D86" s="990"/>
      <c r="E86" s="990"/>
      <c r="F86" s="990"/>
      <c r="G86" s="990"/>
      <c r="H86" s="990"/>
      <c r="I86" s="990"/>
      <c r="J86" s="990"/>
      <c r="K86" s="990"/>
      <c r="L86" s="990"/>
      <c r="M86" s="990"/>
      <c r="N86" s="990"/>
      <c r="O86" s="990"/>
      <c r="P86" s="991"/>
      <c r="Q86" s="992"/>
      <c r="R86" s="986"/>
      <c r="S86" s="986"/>
      <c r="T86" s="986"/>
      <c r="U86" s="986"/>
      <c r="V86" s="986"/>
      <c r="W86" s="986"/>
      <c r="X86" s="986"/>
      <c r="Y86" s="986"/>
      <c r="Z86" s="986"/>
      <c r="AA86" s="986"/>
      <c r="AB86" s="986"/>
      <c r="AC86" s="986"/>
      <c r="AD86" s="986"/>
      <c r="AE86" s="986"/>
      <c r="AF86" s="986"/>
      <c r="AG86" s="986"/>
      <c r="AH86" s="986"/>
      <c r="AI86" s="986"/>
      <c r="AJ86" s="986"/>
      <c r="AK86" s="986"/>
      <c r="AL86" s="986"/>
      <c r="AM86" s="986"/>
      <c r="AN86" s="986"/>
      <c r="AO86" s="986"/>
      <c r="AP86" s="986"/>
      <c r="AQ86" s="986"/>
      <c r="AR86" s="986"/>
      <c r="AS86" s="986"/>
      <c r="AT86" s="986"/>
      <c r="AU86" s="986"/>
      <c r="AV86" s="986"/>
      <c r="AW86" s="986"/>
      <c r="AX86" s="986"/>
      <c r="AY86" s="986"/>
      <c r="AZ86" s="987"/>
      <c r="BA86" s="987"/>
      <c r="BB86" s="987"/>
      <c r="BC86" s="987"/>
      <c r="BD86" s="988"/>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9"/>
      <c r="C87" s="980"/>
      <c r="D87" s="980"/>
      <c r="E87" s="980"/>
      <c r="F87" s="980"/>
      <c r="G87" s="980"/>
      <c r="H87" s="980"/>
      <c r="I87" s="980"/>
      <c r="J87" s="980"/>
      <c r="K87" s="980"/>
      <c r="L87" s="980"/>
      <c r="M87" s="980"/>
      <c r="N87" s="980"/>
      <c r="O87" s="980"/>
      <c r="P87" s="981"/>
      <c r="Q87" s="982"/>
      <c r="R87" s="983"/>
      <c r="S87" s="983"/>
      <c r="T87" s="983"/>
      <c r="U87" s="983"/>
      <c r="V87" s="983"/>
      <c r="W87" s="983"/>
      <c r="X87" s="983"/>
      <c r="Y87" s="983"/>
      <c r="Z87" s="983"/>
      <c r="AA87" s="983"/>
      <c r="AB87" s="983"/>
      <c r="AC87" s="983"/>
      <c r="AD87" s="983"/>
      <c r="AE87" s="983"/>
      <c r="AF87" s="983"/>
      <c r="AG87" s="983"/>
      <c r="AH87" s="983"/>
      <c r="AI87" s="983"/>
      <c r="AJ87" s="983"/>
      <c r="AK87" s="983"/>
      <c r="AL87" s="983"/>
      <c r="AM87" s="983"/>
      <c r="AN87" s="983"/>
      <c r="AO87" s="983"/>
      <c r="AP87" s="983"/>
      <c r="AQ87" s="983"/>
      <c r="AR87" s="983"/>
      <c r="AS87" s="983"/>
      <c r="AT87" s="983"/>
      <c r="AU87" s="983"/>
      <c r="AV87" s="983"/>
      <c r="AW87" s="983"/>
      <c r="AX87" s="983"/>
      <c r="AY87" s="983"/>
      <c r="AZ87" s="984"/>
      <c r="BA87" s="984"/>
      <c r="BB87" s="984"/>
      <c r="BC87" s="984"/>
      <c r="BD87" s="985"/>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398</v>
      </c>
      <c r="C88" s="951"/>
      <c r="D88" s="951"/>
      <c r="E88" s="951"/>
      <c r="F88" s="951"/>
      <c r="G88" s="951"/>
      <c r="H88" s="951"/>
      <c r="I88" s="951"/>
      <c r="J88" s="951"/>
      <c r="K88" s="951"/>
      <c r="L88" s="951"/>
      <c r="M88" s="951"/>
      <c r="N88" s="951"/>
      <c r="O88" s="951"/>
      <c r="P88" s="961"/>
      <c r="Q88" s="977"/>
      <c r="R88" s="978"/>
      <c r="S88" s="978"/>
      <c r="T88" s="978"/>
      <c r="U88" s="978"/>
      <c r="V88" s="978"/>
      <c r="W88" s="978"/>
      <c r="X88" s="978"/>
      <c r="Y88" s="978"/>
      <c r="Z88" s="978"/>
      <c r="AA88" s="978"/>
      <c r="AB88" s="978"/>
      <c r="AC88" s="978"/>
      <c r="AD88" s="978"/>
      <c r="AE88" s="978"/>
      <c r="AF88" s="972">
        <v>16079</v>
      </c>
      <c r="AG88" s="972"/>
      <c r="AH88" s="972"/>
      <c r="AI88" s="972"/>
      <c r="AJ88" s="972"/>
      <c r="AK88" s="978"/>
      <c r="AL88" s="978"/>
      <c r="AM88" s="978"/>
      <c r="AN88" s="978"/>
      <c r="AO88" s="978"/>
      <c r="AP88" s="972">
        <v>1136</v>
      </c>
      <c r="AQ88" s="972"/>
      <c r="AR88" s="972"/>
      <c r="AS88" s="972"/>
      <c r="AT88" s="972"/>
      <c r="AU88" s="973">
        <v>54</v>
      </c>
      <c r="AV88" s="966"/>
      <c r="AW88" s="966"/>
      <c r="AX88" s="966"/>
      <c r="AY88" s="974"/>
      <c r="AZ88" s="975"/>
      <c r="BA88" s="975"/>
      <c r="BB88" s="975"/>
      <c r="BC88" s="975"/>
      <c r="BD88" s="976"/>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399</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248</v>
      </c>
      <c r="CS102" s="966"/>
      <c r="CT102" s="966"/>
      <c r="CU102" s="966"/>
      <c r="CV102" s="967"/>
      <c r="CW102" s="965" t="s">
        <v>543</v>
      </c>
      <c r="CX102" s="966"/>
      <c r="CY102" s="966"/>
      <c r="CZ102" s="966"/>
      <c r="DA102" s="967"/>
      <c r="DB102" s="965" t="s">
        <v>543</v>
      </c>
      <c r="DC102" s="966"/>
      <c r="DD102" s="966"/>
      <c r="DE102" s="966"/>
      <c r="DF102" s="967"/>
      <c r="DG102" s="965" t="s">
        <v>543</v>
      </c>
      <c r="DH102" s="966"/>
      <c r="DI102" s="966"/>
      <c r="DJ102" s="966"/>
      <c r="DK102" s="967"/>
      <c r="DL102" s="965" t="s">
        <v>543</v>
      </c>
      <c r="DM102" s="966"/>
      <c r="DN102" s="966"/>
      <c r="DO102" s="966"/>
      <c r="DP102" s="967"/>
      <c r="DQ102" s="965" t="s">
        <v>543</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400</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401</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404</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405</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406</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407</v>
      </c>
      <c r="AB109" s="909"/>
      <c r="AC109" s="909"/>
      <c r="AD109" s="909"/>
      <c r="AE109" s="910"/>
      <c r="AF109" s="911" t="s">
        <v>408</v>
      </c>
      <c r="AG109" s="909"/>
      <c r="AH109" s="909"/>
      <c r="AI109" s="909"/>
      <c r="AJ109" s="910"/>
      <c r="AK109" s="911" t="s">
        <v>295</v>
      </c>
      <c r="AL109" s="909"/>
      <c r="AM109" s="909"/>
      <c r="AN109" s="909"/>
      <c r="AO109" s="910"/>
      <c r="AP109" s="911" t="s">
        <v>409</v>
      </c>
      <c r="AQ109" s="909"/>
      <c r="AR109" s="909"/>
      <c r="AS109" s="909"/>
      <c r="AT109" s="942"/>
      <c r="AU109" s="908" t="s">
        <v>406</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407</v>
      </c>
      <c r="BR109" s="909"/>
      <c r="BS109" s="909"/>
      <c r="BT109" s="909"/>
      <c r="BU109" s="910"/>
      <c r="BV109" s="911" t="s">
        <v>408</v>
      </c>
      <c r="BW109" s="909"/>
      <c r="BX109" s="909"/>
      <c r="BY109" s="909"/>
      <c r="BZ109" s="910"/>
      <c r="CA109" s="911" t="s">
        <v>295</v>
      </c>
      <c r="CB109" s="909"/>
      <c r="CC109" s="909"/>
      <c r="CD109" s="909"/>
      <c r="CE109" s="910"/>
      <c r="CF109" s="949" t="s">
        <v>409</v>
      </c>
      <c r="CG109" s="949"/>
      <c r="CH109" s="949"/>
      <c r="CI109" s="949"/>
      <c r="CJ109" s="949"/>
      <c r="CK109" s="911" t="s">
        <v>410</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407</v>
      </c>
      <c r="DH109" s="909"/>
      <c r="DI109" s="909"/>
      <c r="DJ109" s="909"/>
      <c r="DK109" s="910"/>
      <c r="DL109" s="911" t="s">
        <v>408</v>
      </c>
      <c r="DM109" s="909"/>
      <c r="DN109" s="909"/>
      <c r="DO109" s="909"/>
      <c r="DP109" s="910"/>
      <c r="DQ109" s="911" t="s">
        <v>295</v>
      </c>
      <c r="DR109" s="909"/>
      <c r="DS109" s="909"/>
      <c r="DT109" s="909"/>
      <c r="DU109" s="910"/>
      <c r="DV109" s="911" t="s">
        <v>409</v>
      </c>
      <c r="DW109" s="909"/>
      <c r="DX109" s="909"/>
      <c r="DY109" s="909"/>
      <c r="DZ109" s="942"/>
    </row>
    <row r="110" spans="1:131" s="212" customFormat="1" ht="26.25" customHeight="1" x14ac:dyDescent="0.15">
      <c r="A110" s="820" t="s">
        <v>411</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313639</v>
      </c>
      <c r="AB110" s="902"/>
      <c r="AC110" s="902"/>
      <c r="AD110" s="902"/>
      <c r="AE110" s="903"/>
      <c r="AF110" s="904">
        <v>395247</v>
      </c>
      <c r="AG110" s="902"/>
      <c r="AH110" s="902"/>
      <c r="AI110" s="902"/>
      <c r="AJ110" s="903"/>
      <c r="AK110" s="904">
        <v>434517</v>
      </c>
      <c r="AL110" s="902"/>
      <c r="AM110" s="902"/>
      <c r="AN110" s="902"/>
      <c r="AO110" s="903"/>
      <c r="AP110" s="905">
        <v>30.4</v>
      </c>
      <c r="AQ110" s="906"/>
      <c r="AR110" s="906"/>
      <c r="AS110" s="906"/>
      <c r="AT110" s="907"/>
      <c r="AU110" s="943" t="s">
        <v>69</v>
      </c>
      <c r="AV110" s="944"/>
      <c r="AW110" s="944"/>
      <c r="AX110" s="944"/>
      <c r="AY110" s="944"/>
      <c r="AZ110" s="873" t="s">
        <v>412</v>
      </c>
      <c r="BA110" s="821"/>
      <c r="BB110" s="821"/>
      <c r="BC110" s="821"/>
      <c r="BD110" s="821"/>
      <c r="BE110" s="821"/>
      <c r="BF110" s="821"/>
      <c r="BG110" s="821"/>
      <c r="BH110" s="821"/>
      <c r="BI110" s="821"/>
      <c r="BJ110" s="821"/>
      <c r="BK110" s="821"/>
      <c r="BL110" s="821"/>
      <c r="BM110" s="821"/>
      <c r="BN110" s="821"/>
      <c r="BO110" s="821"/>
      <c r="BP110" s="822"/>
      <c r="BQ110" s="874">
        <v>4580250</v>
      </c>
      <c r="BR110" s="855"/>
      <c r="BS110" s="855"/>
      <c r="BT110" s="855"/>
      <c r="BU110" s="855"/>
      <c r="BV110" s="855">
        <v>4631450</v>
      </c>
      <c r="BW110" s="855"/>
      <c r="BX110" s="855"/>
      <c r="BY110" s="855"/>
      <c r="BZ110" s="855"/>
      <c r="CA110" s="855">
        <v>4870389</v>
      </c>
      <c r="CB110" s="855"/>
      <c r="CC110" s="855"/>
      <c r="CD110" s="855"/>
      <c r="CE110" s="855"/>
      <c r="CF110" s="879">
        <v>341.2</v>
      </c>
      <c r="CG110" s="880"/>
      <c r="CH110" s="880"/>
      <c r="CI110" s="880"/>
      <c r="CJ110" s="880"/>
      <c r="CK110" s="939" t="s">
        <v>413</v>
      </c>
      <c r="CL110" s="832"/>
      <c r="CM110" s="873" t="s">
        <v>414</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415</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416</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417</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418</v>
      </c>
      <c r="B112" s="926"/>
      <c r="C112" s="765" t="s">
        <v>419</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420</v>
      </c>
      <c r="BA112" s="765"/>
      <c r="BB112" s="765"/>
      <c r="BC112" s="765"/>
      <c r="BD112" s="765"/>
      <c r="BE112" s="765"/>
      <c r="BF112" s="765"/>
      <c r="BG112" s="765"/>
      <c r="BH112" s="765"/>
      <c r="BI112" s="765"/>
      <c r="BJ112" s="765"/>
      <c r="BK112" s="765"/>
      <c r="BL112" s="765"/>
      <c r="BM112" s="765"/>
      <c r="BN112" s="765"/>
      <c r="BO112" s="765"/>
      <c r="BP112" s="766"/>
      <c r="BQ112" s="829">
        <v>118322</v>
      </c>
      <c r="BR112" s="830"/>
      <c r="BS112" s="830"/>
      <c r="BT112" s="830"/>
      <c r="BU112" s="830"/>
      <c r="BV112" s="830">
        <v>96174</v>
      </c>
      <c r="BW112" s="830"/>
      <c r="BX112" s="830"/>
      <c r="BY112" s="830"/>
      <c r="BZ112" s="830"/>
      <c r="CA112" s="830">
        <v>165763</v>
      </c>
      <c r="CB112" s="830"/>
      <c r="CC112" s="830"/>
      <c r="CD112" s="830"/>
      <c r="CE112" s="830"/>
      <c r="CF112" s="888">
        <v>11.6</v>
      </c>
      <c r="CG112" s="889"/>
      <c r="CH112" s="889"/>
      <c r="CI112" s="889"/>
      <c r="CJ112" s="889"/>
      <c r="CK112" s="940"/>
      <c r="CL112" s="834"/>
      <c r="CM112" s="828" t="s">
        <v>421</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422</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14368</v>
      </c>
      <c r="AB113" s="932"/>
      <c r="AC113" s="932"/>
      <c r="AD113" s="932"/>
      <c r="AE113" s="933"/>
      <c r="AF113" s="934">
        <v>12970</v>
      </c>
      <c r="AG113" s="932"/>
      <c r="AH113" s="932"/>
      <c r="AI113" s="932"/>
      <c r="AJ113" s="933"/>
      <c r="AK113" s="934">
        <v>16213</v>
      </c>
      <c r="AL113" s="932"/>
      <c r="AM113" s="932"/>
      <c r="AN113" s="932"/>
      <c r="AO113" s="933"/>
      <c r="AP113" s="935">
        <v>1.1000000000000001</v>
      </c>
      <c r="AQ113" s="936"/>
      <c r="AR113" s="936"/>
      <c r="AS113" s="936"/>
      <c r="AT113" s="937"/>
      <c r="AU113" s="945"/>
      <c r="AV113" s="946"/>
      <c r="AW113" s="946"/>
      <c r="AX113" s="946"/>
      <c r="AY113" s="946"/>
      <c r="AZ113" s="828" t="s">
        <v>423</v>
      </c>
      <c r="BA113" s="765"/>
      <c r="BB113" s="765"/>
      <c r="BC113" s="765"/>
      <c r="BD113" s="765"/>
      <c r="BE113" s="765"/>
      <c r="BF113" s="765"/>
      <c r="BG113" s="765"/>
      <c r="BH113" s="765"/>
      <c r="BI113" s="765"/>
      <c r="BJ113" s="765"/>
      <c r="BK113" s="765"/>
      <c r="BL113" s="765"/>
      <c r="BM113" s="765"/>
      <c r="BN113" s="765"/>
      <c r="BO113" s="765"/>
      <c r="BP113" s="766"/>
      <c r="BQ113" s="829">
        <v>76635</v>
      </c>
      <c r="BR113" s="830"/>
      <c r="BS113" s="830"/>
      <c r="BT113" s="830"/>
      <c r="BU113" s="830"/>
      <c r="BV113" s="830">
        <v>68932</v>
      </c>
      <c r="BW113" s="830"/>
      <c r="BX113" s="830"/>
      <c r="BY113" s="830"/>
      <c r="BZ113" s="830"/>
      <c r="CA113" s="830">
        <v>54181</v>
      </c>
      <c r="CB113" s="830"/>
      <c r="CC113" s="830"/>
      <c r="CD113" s="830"/>
      <c r="CE113" s="830"/>
      <c r="CF113" s="888">
        <v>3.8</v>
      </c>
      <c r="CG113" s="889"/>
      <c r="CH113" s="889"/>
      <c r="CI113" s="889"/>
      <c r="CJ113" s="889"/>
      <c r="CK113" s="940"/>
      <c r="CL113" s="834"/>
      <c r="CM113" s="828" t="s">
        <v>424</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425</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17547</v>
      </c>
      <c r="AB114" s="793"/>
      <c r="AC114" s="793"/>
      <c r="AD114" s="793"/>
      <c r="AE114" s="794"/>
      <c r="AF114" s="795">
        <v>16534</v>
      </c>
      <c r="AG114" s="793"/>
      <c r="AH114" s="793"/>
      <c r="AI114" s="793"/>
      <c r="AJ114" s="794"/>
      <c r="AK114" s="795">
        <v>15431</v>
      </c>
      <c r="AL114" s="793"/>
      <c r="AM114" s="793"/>
      <c r="AN114" s="793"/>
      <c r="AO114" s="794"/>
      <c r="AP114" s="837">
        <v>1.1000000000000001</v>
      </c>
      <c r="AQ114" s="838"/>
      <c r="AR114" s="838"/>
      <c r="AS114" s="838"/>
      <c r="AT114" s="839"/>
      <c r="AU114" s="945"/>
      <c r="AV114" s="946"/>
      <c r="AW114" s="946"/>
      <c r="AX114" s="946"/>
      <c r="AY114" s="946"/>
      <c r="AZ114" s="828" t="s">
        <v>426</v>
      </c>
      <c r="BA114" s="765"/>
      <c r="BB114" s="765"/>
      <c r="BC114" s="765"/>
      <c r="BD114" s="765"/>
      <c r="BE114" s="765"/>
      <c r="BF114" s="765"/>
      <c r="BG114" s="765"/>
      <c r="BH114" s="765"/>
      <c r="BI114" s="765"/>
      <c r="BJ114" s="765"/>
      <c r="BK114" s="765"/>
      <c r="BL114" s="765"/>
      <c r="BM114" s="765"/>
      <c r="BN114" s="765"/>
      <c r="BO114" s="765"/>
      <c r="BP114" s="766"/>
      <c r="BQ114" s="829">
        <v>343486</v>
      </c>
      <c r="BR114" s="830"/>
      <c r="BS114" s="830"/>
      <c r="BT114" s="830"/>
      <c r="BU114" s="830"/>
      <c r="BV114" s="830">
        <v>326375</v>
      </c>
      <c r="BW114" s="830"/>
      <c r="BX114" s="830"/>
      <c r="BY114" s="830"/>
      <c r="BZ114" s="830"/>
      <c r="CA114" s="830">
        <v>332415</v>
      </c>
      <c r="CB114" s="830"/>
      <c r="CC114" s="830"/>
      <c r="CD114" s="830"/>
      <c r="CE114" s="830"/>
      <c r="CF114" s="888">
        <v>23.3</v>
      </c>
      <c r="CG114" s="889"/>
      <c r="CH114" s="889"/>
      <c r="CI114" s="889"/>
      <c r="CJ114" s="889"/>
      <c r="CK114" s="940"/>
      <c r="CL114" s="834"/>
      <c r="CM114" s="828" t="s">
        <v>427</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428</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429</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430</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431</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432</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433</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434</v>
      </c>
      <c r="Z117" s="910"/>
      <c r="AA117" s="915">
        <v>345554</v>
      </c>
      <c r="AB117" s="916"/>
      <c r="AC117" s="916"/>
      <c r="AD117" s="916"/>
      <c r="AE117" s="917"/>
      <c r="AF117" s="918">
        <v>424751</v>
      </c>
      <c r="AG117" s="916"/>
      <c r="AH117" s="916"/>
      <c r="AI117" s="916"/>
      <c r="AJ117" s="917"/>
      <c r="AK117" s="918">
        <v>466161</v>
      </c>
      <c r="AL117" s="916"/>
      <c r="AM117" s="916"/>
      <c r="AN117" s="916"/>
      <c r="AO117" s="917"/>
      <c r="AP117" s="919"/>
      <c r="AQ117" s="920"/>
      <c r="AR117" s="920"/>
      <c r="AS117" s="920"/>
      <c r="AT117" s="921"/>
      <c r="AU117" s="945"/>
      <c r="AV117" s="946"/>
      <c r="AW117" s="946"/>
      <c r="AX117" s="946"/>
      <c r="AY117" s="946"/>
      <c r="AZ117" s="876" t="s">
        <v>435</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436</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410</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407</v>
      </c>
      <c r="AB118" s="909"/>
      <c r="AC118" s="909"/>
      <c r="AD118" s="909"/>
      <c r="AE118" s="910"/>
      <c r="AF118" s="911" t="s">
        <v>408</v>
      </c>
      <c r="AG118" s="909"/>
      <c r="AH118" s="909"/>
      <c r="AI118" s="909"/>
      <c r="AJ118" s="910"/>
      <c r="AK118" s="911" t="s">
        <v>295</v>
      </c>
      <c r="AL118" s="909"/>
      <c r="AM118" s="909"/>
      <c r="AN118" s="909"/>
      <c r="AO118" s="910"/>
      <c r="AP118" s="912" t="s">
        <v>409</v>
      </c>
      <c r="AQ118" s="913"/>
      <c r="AR118" s="913"/>
      <c r="AS118" s="913"/>
      <c r="AT118" s="914"/>
      <c r="AU118" s="945"/>
      <c r="AV118" s="946"/>
      <c r="AW118" s="946"/>
      <c r="AX118" s="946"/>
      <c r="AY118" s="946"/>
      <c r="AZ118" s="851" t="s">
        <v>437</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438</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413</v>
      </c>
      <c r="B119" s="832"/>
      <c r="C119" s="873" t="s">
        <v>414</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439</v>
      </c>
      <c r="BP119" s="891"/>
      <c r="BQ119" s="892">
        <v>5118693</v>
      </c>
      <c r="BR119" s="858"/>
      <c r="BS119" s="858"/>
      <c r="BT119" s="858"/>
      <c r="BU119" s="858"/>
      <c r="BV119" s="858">
        <v>5122931</v>
      </c>
      <c r="BW119" s="858"/>
      <c r="BX119" s="858"/>
      <c r="BY119" s="858"/>
      <c r="BZ119" s="858"/>
      <c r="CA119" s="858">
        <v>5422748</v>
      </c>
      <c r="CB119" s="858"/>
      <c r="CC119" s="858"/>
      <c r="CD119" s="858"/>
      <c r="CE119" s="858"/>
      <c r="CF119" s="761"/>
      <c r="CG119" s="762"/>
      <c r="CH119" s="762"/>
      <c r="CI119" s="762"/>
      <c r="CJ119" s="847"/>
      <c r="CK119" s="941"/>
      <c r="CL119" s="836"/>
      <c r="CM119" s="851" t="s">
        <v>440</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417</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441</v>
      </c>
      <c r="AV120" s="894"/>
      <c r="AW120" s="894"/>
      <c r="AX120" s="894"/>
      <c r="AY120" s="895"/>
      <c r="AZ120" s="873" t="s">
        <v>442</v>
      </c>
      <c r="BA120" s="821"/>
      <c r="BB120" s="821"/>
      <c r="BC120" s="821"/>
      <c r="BD120" s="821"/>
      <c r="BE120" s="821"/>
      <c r="BF120" s="821"/>
      <c r="BG120" s="821"/>
      <c r="BH120" s="821"/>
      <c r="BI120" s="821"/>
      <c r="BJ120" s="821"/>
      <c r="BK120" s="821"/>
      <c r="BL120" s="821"/>
      <c r="BM120" s="821"/>
      <c r="BN120" s="821"/>
      <c r="BO120" s="821"/>
      <c r="BP120" s="822"/>
      <c r="BQ120" s="874">
        <v>2689401</v>
      </c>
      <c r="BR120" s="855"/>
      <c r="BS120" s="855"/>
      <c r="BT120" s="855"/>
      <c r="BU120" s="855"/>
      <c r="BV120" s="855">
        <v>2485138</v>
      </c>
      <c r="BW120" s="855"/>
      <c r="BX120" s="855"/>
      <c r="BY120" s="855"/>
      <c r="BZ120" s="855"/>
      <c r="CA120" s="855">
        <v>2308601</v>
      </c>
      <c r="CB120" s="855"/>
      <c r="CC120" s="855"/>
      <c r="CD120" s="855"/>
      <c r="CE120" s="855"/>
      <c r="CF120" s="879">
        <v>161.69999999999999</v>
      </c>
      <c r="CG120" s="880"/>
      <c r="CH120" s="880"/>
      <c r="CI120" s="880"/>
      <c r="CJ120" s="880"/>
      <c r="CK120" s="881" t="s">
        <v>443</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118322</v>
      </c>
      <c r="DH120" s="855"/>
      <c r="DI120" s="855"/>
      <c r="DJ120" s="855"/>
      <c r="DK120" s="855"/>
      <c r="DL120" s="855">
        <v>96174</v>
      </c>
      <c r="DM120" s="855"/>
      <c r="DN120" s="855"/>
      <c r="DO120" s="855"/>
      <c r="DP120" s="855"/>
      <c r="DQ120" s="855">
        <v>165763</v>
      </c>
      <c r="DR120" s="855"/>
      <c r="DS120" s="855"/>
      <c r="DT120" s="855"/>
      <c r="DU120" s="855"/>
      <c r="DV120" s="856">
        <v>11.6</v>
      </c>
      <c r="DW120" s="856"/>
      <c r="DX120" s="856"/>
      <c r="DY120" s="856"/>
      <c r="DZ120" s="857"/>
    </row>
    <row r="121" spans="1:130" s="212" customFormat="1" ht="26.25" customHeight="1" x14ac:dyDescent="0.15">
      <c r="A121" s="833"/>
      <c r="B121" s="834"/>
      <c r="C121" s="876" t="s">
        <v>444</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445</v>
      </c>
      <c r="BA121" s="765"/>
      <c r="BB121" s="765"/>
      <c r="BC121" s="765"/>
      <c r="BD121" s="765"/>
      <c r="BE121" s="765"/>
      <c r="BF121" s="765"/>
      <c r="BG121" s="765"/>
      <c r="BH121" s="765"/>
      <c r="BI121" s="765"/>
      <c r="BJ121" s="765"/>
      <c r="BK121" s="765"/>
      <c r="BL121" s="765"/>
      <c r="BM121" s="765"/>
      <c r="BN121" s="765"/>
      <c r="BO121" s="765"/>
      <c r="BP121" s="766"/>
      <c r="BQ121" s="829">
        <v>34548</v>
      </c>
      <c r="BR121" s="830"/>
      <c r="BS121" s="830"/>
      <c r="BT121" s="830"/>
      <c r="BU121" s="830"/>
      <c r="BV121" s="830">
        <v>29045</v>
      </c>
      <c r="BW121" s="830"/>
      <c r="BX121" s="830"/>
      <c r="BY121" s="830"/>
      <c r="BZ121" s="830"/>
      <c r="CA121" s="830">
        <v>23442</v>
      </c>
      <c r="CB121" s="830"/>
      <c r="CC121" s="830"/>
      <c r="CD121" s="830"/>
      <c r="CE121" s="830"/>
      <c r="CF121" s="888">
        <v>1.6</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15">
      <c r="A122" s="833"/>
      <c r="B122" s="834"/>
      <c r="C122" s="828" t="s">
        <v>427</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446</v>
      </c>
      <c r="BA122" s="852"/>
      <c r="BB122" s="852"/>
      <c r="BC122" s="852"/>
      <c r="BD122" s="852"/>
      <c r="BE122" s="852"/>
      <c r="BF122" s="852"/>
      <c r="BG122" s="852"/>
      <c r="BH122" s="852"/>
      <c r="BI122" s="852"/>
      <c r="BJ122" s="852"/>
      <c r="BK122" s="852"/>
      <c r="BL122" s="852"/>
      <c r="BM122" s="852"/>
      <c r="BN122" s="852"/>
      <c r="BO122" s="852"/>
      <c r="BP122" s="853"/>
      <c r="BQ122" s="892">
        <v>3337563</v>
      </c>
      <c r="BR122" s="858"/>
      <c r="BS122" s="858"/>
      <c r="BT122" s="858"/>
      <c r="BU122" s="858"/>
      <c r="BV122" s="858">
        <v>3396495</v>
      </c>
      <c r="BW122" s="858"/>
      <c r="BX122" s="858"/>
      <c r="BY122" s="858"/>
      <c r="BZ122" s="858"/>
      <c r="CA122" s="858">
        <v>3671192</v>
      </c>
      <c r="CB122" s="858"/>
      <c r="CC122" s="858"/>
      <c r="CD122" s="858"/>
      <c r="CE122" s="858"/>
      <c r="CF122" s="859">
        <v>257.2</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433</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447</v>
      </c>
      <c r="BP123" s="891"/>
      <c r="BQ123" s="845">
        <v>6061512</v>
      </c>
      <c r="BR123" s="846"/>
      <c r="BS123" s="846"/>
      <c r="BT123" s="846"/>
      <c r="BU123" s="846"/>
      <c r="BV123" s="846">
        <v>5910678</v>
      </c>
      <c r="BW123" s="846"/>
      <c r="BX123" s="846"/>
      <c r="BY123" s="846"/>
      <c r="BZ123" s="846"/>
      <c r="CA123" s="846">
        <v>6003235</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436</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448</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449</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438</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450</v>
      </c>
      <c r="CL125" s="865"/>
      <c r="CM125" s="865"/>
      <c r="CN125" s="865"/>
      <c r="CO125" s="866"/>
      <c r="CP125" s="873" t="s">
        <v>451</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440</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452</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453</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454</v>
      </c>
      <c r="AY127" s="825"/>
      <c r="AZ127" s="825"/>
      <c r="BA127" s="825"/>
      <c r="BB127" s="825"/>
      <c r="BC127" s="825"/>
      <c r="BD127" s="825"/>
      <c r="BE127" s="826"/>
      <c r="BF127" s="824" t="s">
        <v>455</v>
      </c>
      <c r="BG127" s="825"/>
      <c r="BH127" s="825"/>
      <c r="BI127" s="825"/>
      <c r="BJ127" s="825"/>
      <c r="BK127" s="825"/>
      <c r="BL127" s="826"/>
      <c r="BM127" s="824" t="s">
        <v>456</v>
      </c>
      <c r="BN127" s="825"/>
      <c r="BO127" s="825"/>
      <c r="BP127" s="825"/>
      <c r="BQ127" s="825"/>
      <c r="BR127" s="825"/>
      <c r="BS127" s="826"/>
      <c r="BT127" s="824" t="s">
        <v>457</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458</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459</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460</v>
      </c>
      <c r="X128" s="811"/>
      <c r="Y128" s="811"/>
      <c r="Z128" s="812"/>
      <c r="AA128" s="813">
        <v>6451</v>
      </c>
      <c r="AB128" s="814"/>
      <c r="AC128" s="814"/>
      <c r="AD128" s="814"/>
      <c r="AE128" s="815"/>
      <c r="AF128" s="816">
        <v>6450</v>
      </c>
      <c r="AG128" s="814"/>
      <c r="AH128" s="814"/>
      <c r="AI128" s="814"/>
      <c r="AJ128" s="815"/>
      <c r="AK128" s="816">
        <v>6101</v>
      </c>
      <c r="AL128" s="814"/>
      <c r="AM128" s="814"/>
      <c r="AN128" s="814"/>
      <c r="AO128" s="815"/>
      <c r="AP128" s="817"/>
      <c r="AQ128" s="818"/>
      <c r="AR128" s="818"/>
      <c r="AS128" s="818"/>
      <c r="AT128" s="819"/>
      <c r="AU128" s="214"/>
      <c r="AV128" s="214"/>
      <c r="AW128" s="214"/>
      <c r="AX128" s="820" t="s">
        <v>461</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462</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463</v>
      </c>
      <c r="X129" s="790"/>
      <c r="Y129" s="790"/>
      <c r="Z129" s="791"/>
      <c r="AA129" s="792">
        <v>1636189</v>
      </c>
      <c r="AB129" s="793"/>
      <c r="AC129" s="793"/>
      <c r="AD129" s="793"/>
      <c r="AE129" s="794"/>
      <c r="AF129" s="795">
        <v>1707884</v>
      </c>
      <c r="AG129" s="793"/>
      <c r="AH129" s="793"/>
      <c r="AI129" s="793"/>
      <c r="AJ129" s="794"/>
      <c r="AK129" s="795">
        <v>1770903</v>
      </c>
      <c r="AL129" s="793"/>
      <c r="AM129" s="793"/>
      <c r="AN129" s="793"/>
      <c r="AO129" s="794"/>
      <c r="AP129" s="796"/>
      <c r="AQ129" s="797"/>
      <c r="AR129" s="797"/>
      <c r="AS129" s="797"/>
      <c r="AT129" s="798"/>
      <c r="AU129" s="215"/>
      <c r="AV129" s="215"/>
      <c r="AW129" s="215"/>
      <c r="AX129" s="764" t="s">
        <v>464</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465</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466</v>
      </c>
      <c r="X130" s="790"/>
      <c r="Y130" s="790"/>
      <c r="Z130" s="791"/>
      <c r="AA130" s="792">
        <v>247436</v>
      </c>
      <c r="AB130" s="793"/>
      <c r="AC130" s="793"/>
      <c r="AD130" s="793"/>
      <c r="AE130" s="794"/>
      <c r="AF130" s="795">
        <v>306653</v>
      </c>
      <c r="AG130" s="793"/>
      <c r="AH130" s="793"/>
      <c r="AI130" s="793"/>
      <c r="AJ130" s="794"/>
      <c r="AK130" s="795">
        <v>343487</v>
      </c>
      <c r="AL130" s="793"/>
      <c r="AM130" s="793"/>
      <c r="AN130" s="793"/>
      <c r="AO130" s="794"/>
      <c r="AP130" s="796"/>
      <c r="AQ130" s="797"/>
      <c r="AR130" s="797"/>
      <c r="AS130" s="797"/>
      <c r="AT130" s="798"/>
      <c r="AU130" s="215"/>
      <c r="AV130" s="215"/>
      <c r="AW130" s="215"/>
      <c r="AX130" s="764" t="s">
        <v>467</v>
      </c>
      <c r="AY130" s="765"/>
      <c r="AZ130" s="765"/>
      <c r="BA130" s="765"/>
      <c r="BB130" s="765"/>
      <c r="BC130" s="765"/>
      <c r="BD130" s="765"/>
      <c r="BE130" s="766"/>
      <c r="BF130" s="767">
        <v>7.5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468</v>
      </c>
      <c r="X131" s="774"/>
      <c r="Y131" s="774"/>
      <c r="Z131" s="775"/>
      <c r="AA131" s="776">
        <v>1388753</v>
      </c>
      <c r="AB131" s="777"/>
      <c r="AC131" s="777"/>
      <c r="AD131" s="777"/>
      <c r="AE131" s="778"/>
      <c r="AF131" s="779">
        <v>1401231</v>
      </c>
      <c r="AG131" s="777"/>
      <c r="AH131" s="777"/>
      <c r="AI131" s="777"/>
      <c r="AJ131" s="778"/>
      <c r="AK131" s="779">
        <v>1427416</v>
      </c>
      <c r="AL131" s="777"/>
      <c r="AM131" s="777"/>
      <c r="AN131" s="777"/>
      <c r="AO131" s="778"/>
      <c r="AP131" s="780"/>
      <c r="AQ131" s="781"/>
      <c r="AR131" s="781"/>
      <c r="AS131" s="781"/>
      <c r="AT131" s="782"/>
      <c r="AU131" s="215"/>
      <c r="AV131" s="215"/>
      <c r="AW131" s="215"/>
      <c r="AX131" s="742" t="s">
        <v>469</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470</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471</v>
      </c>
      <c r="W132" s="755"/>
      <c r="X132" s="755"/>
      <c r="Y132" s="755"/>
      <c r="Z132" s="756"/>
      <c r="AA132" s="757">
        <v>6.6006698100000003</v>
      </c>
      <c r="AB132" s="758"/>
      <c r="AC132" s="758"/>
      <c r="AD132" s="758"/>
      <c r="AE132" s="759"/>
      <c r="AF132" s="760">
        <v>7.9678511250000001</v>
      </c>
      <c r="AG132" s="758"/>
      <c r="AH132" s="758"/>
      <c r="AI132" s="758"/>
      <c r="AJ132" s="759"/>
      <c r="AK132" s="760">
        <v>8.1667152390000002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472</v>
      </c>
      <c r="W133" s="734"/>
      <c r="X133" s="734"/>
      <c r="Y133" s="734"/>
      <c r="Z133" s="735"/>
      <c r="AA133" s="736">
        <v>6.5</v>
      </c>
      <c r="AB133" s="737"/>
      <c r="AC133" s="737"/>
      <c r="AD133" s="737"/>
      <c r="AE133" s="738"/>
      <c r="AF133" s="736">
        <v>7</v>
      </c>
      <c r="AG133" s="737"/>
      <c r="AH133" s="737"/>
      <c r="AI133" s="737"/>
      <c r="AJ133" s="738"/>
      <c r="AK133" s="736">
        <v>7.5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EVnUWREKMeq8iECgJhAs/nlhybaRlqiAdK0R5Ut3WO0jECRDk/bXjNBq3wDTpdPhPJxtjYI+CqW4Gva5yzAnA==" saltValue="sfQDkFGkCZVKzvzbaC9M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sXPj/TXveRuE/txt65SB5U0hNOeN+A5xERc3mb99TOdukLRjyTeAZO5OzMz3Pqq9aGodU6YnwaBP0+mnFXtItQ==" saltValue="7KXJR8YwQwZ0qeDmUpH+T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7jShBgvT8by3OnOfLyn/3MfOvj3j1KNaja/703joiPSSFpu6zD34LGJGRf6cjZ5m5JKMRC2VQZxFZG44hJLpgw==" saltValue="3Qqb3/alzXYbjCxQJ5nKCA=="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475</v>
      </c>
      <c r="AL6" s="248"/>
      <c r="AM6" s="248"/>
      <c r="AN6" s="248"/>
    </row>
    <row r="7" spans="1:46" ht="13.5" customHeight="1" x14ac:dyDescent="0.15">
      <c r="A7" s="247"/>
      <c r="AK7" s="250"/>
      <c r="AL7" s="251"/>
      <c r="AM7" s="251"/>
      <c r="AN7" s="252"/>
      <c r="AO7" s="1129" t="s">
        <v>476</v>
      </c>
      <c r="AP7" s="253"/>
      <c r="AQ7" s="254" t="s">
        <v>477</v>
      </c>
      <c r="AR7" s="255"/>
    </row>
    <row r="8" spans="1:46" x14ac:dyDescent="0.15">
      <c r="A8" s="247"/>
      <c r="AK8" s="256"/>
      <c r="AL8" s="257"/>
      <c r="AM8" s="257"/>
      <c r="AN8" s="258"/>
      <c r="AO8" s="1130"/>
      <c r="AP8" s="259" t="s">
        <v>478</v>
      </c>
      <c r="AQ8" s="260" t="s">
        <v>479</v>
      </c>
      <c r="AR8" s="261" t="s">
        <v>480</v>
      </c>
    </row>
    <row r="9" spans="1:46" x14ac:dyDescent="0.15">
      <c r="A9" s="247"/>
      <c r="AK9" s="1141" t="s">
        <v>481</v>
      </c>
      <c r="AL9" s="1142"/>
      <c r="AM9" s="1142"/>
      <c r="AN9" s="1143"/>
      <c r="AO9" s="262">
        <v>686437</v>
      </c>
      <c r="AP9" s="262">
        <v>389578</v>
      </c>
      <c r="AQ9" s="263">
        <v>239935</v>
      </c>
      <c r="AR9" s="264">
        <v>62.4</v>
      </c>
    </row>
    <row r="10" spans="1:46" ht="13.5" customHeight="1" x14ac:dyDescent="0.15">
      <c r="A10" s="247"/>
      <c r="AK10" s="1141" t="s">
        <v>482</v>
      </c>
      <c r="AL10" s="1142"/>
      <c r="AM10" s="1142"/>
      <c r="AN10" s="1143"/>
      <c r="AO10" s="265">
        <v>59354</v>
      </c>
      <c r="AP10" s="265">
        <v>33686</v>
      </c>
      <c r="AQ10" s="266">
        <v>33021</v>
      </c>
      <c r="AR10" s="267">
        <v>2</v>
      </c>
    </row>
    <row r="11" spans="1:46" ht="13.5" customHeight="1" x14ac:dyDescent="0.15">
      <c r="A11" s="247"/>
      <c r="AK11" s="1141" t="s">
        <v>483</v>
      </c>
      <c r="AL11" s="1142"/>
      <c r="AM11" s="1142"/>
      <c r="AN11" s="1143"/>
      <c r="AO11" s="265" t="s">
        <v>484</v>
      </c>
      <c r="AP11" s="265" t="s">
        <v>484</v>
      </c>
      <c r="AQ11" s="266">
        <v>2306</v>
      </c>
      <c r="AR11" s="267" t="s">
        <v>484</v>
      </c>
    </row>
    <row r="12" spans="1:46" ht="13.5" customHeight="1" x14ac:dyDescent="0.15">
      <c r="A12" s="247"/>
      <c r="AK12" s="1141" t="s">
        <v>485</v>
      </c>
      <c r="AL12" s="1142"/>
      <c r="AM12" s="1142"/>
      <c r="AN12" s="1143"/>
      <c r="AO12" s="265" t="s">
        <v>484</v>
      </c>
      <c r="AP12" s="265" t="s">
        <v>484</v>
      </c>
      <c r="AQ12" s="266" t="s">
        <v>484</v>
      </c>
      <c r="AR12" s="267" t="s">
        <v>484</v>
      </c>
    </row>
    <row r="13" spans="1:46" ht="13.5" customHeight="1" x14ac:dyDescent="0.15">
      <c r="A13" s="247"/>
      <c r="AK13" s="1141" t="s">
        <v>486</v>
      </c>
      <c r="AL13" s="1142"/>
      <c r="AM13" s="1142"/>
      <c r="AN13" s="1143"/>
      <c r="AO13" s="265">
        <v>27375</v>
      </c>
      <c r="AP13" s="265">
        <v>15536</v>
      </c>
      <c r="AQ13" s="266">
        <v>7428</v>
      </c>
      <c r="AR13" s="267">
        <v>109.2</v>
      </c>
    </row>
    <row r="14" spans="1:46" ht="13.5" customHeight="1" x14ac:dyDescent="0.15">
      <c r="A14" s="247"/>
      <c r="AK14" s="1141" t="s">
        <v>487</v>
      </c>
      <c r="AL14" s="1142"/>
      <c r="AM14" s="1142"/>
      <c r="AN14" s="1143"/>
      <c r="AO14" s="265">
        <v>10428</v>
      </c>
      <c r="AP14" s="265">
        <v>5918</v>
      </c>
      <c r="AQ14" s="266">
        <v>4299</v>
      </c>
      <c r="AR14" s="267">
        <v>37.700000000000003</v>
      </c>
    </row>
    <row r="15" spans="1:46" ht="13.5" customHeight="1" x14ac:dyDescent="0.15">
      <c r="A15" s="247"/>
      <c r="AK15" s="1144" t="s">
        <v>488</v>
      </c>
      <c r="AL15" s="1145"/>
      <c r="AM15" s="1145"/>
      <c r="AN15" s="1146"/>
      <c r="AO15" s="265">
        <v>-29912</v>
      </c>
      <c r="AP15" s="265">
        <v>-16976</v>
      </c>
      <c r="AQ15" s="266">
        <v>-13612</v>
      </c>
      <c r="AR15" s="267">
        <v>24.7</v>
      </c>
    </row>
    <row r="16" spans="1:46" x14ac:dyDescent="0.15">
      <c r="A16" s="247"/>
      <c r="AK16" s="1144" t="s">
        <v>178</v>
      </c>
      <c r="AL16" s="1145"/>
      <c r="AM16" s="1145"/>
      <c r="AN16" s="1146"/>
      <c r="AO16" s="265">
        <v>753682</v>
      </c>
      <c r="AP16" s="265">
        <v>427742</v>
      </c>
      <c r="AQ16" s="266">
        <v>273378</v>
      </c>
      <c r="AR16" s="267">
        <v>56.5</v>
      </c>
    </row>
    <row r="17" spans="1:46" x14ac:dyDescent="0.15">
      <c r="A17" s="247"/>
    </row>
    <row r="18" spans="1:46" x14ac:dyDescent="0.15">
      <c r="A18" s="247"/>
      <c r="AQ18" s="268"/>
      <c r="AR18" s="268"/>
    </row>
    <row r="19" spans="1:46" x14ac:dyDescent="0.15">
      <c r="A19" s="247"/>
      <c r="AK19" s="243" t="s">
        <v>489</v>
      </c>
    </row>
    <row r="20" spans="1:46" x14ac:dyDescent="0.15">
      <c r="A20" s="247"/>
      <c r="AK20" s="269"/>
      <c r="AL20" s="270"/>
      <c r="AM20" s="270"/>
      <c r="AN20" s="271"/>
      <c r="AO20" s="272" t="s">
        <v>490</v>
      </c>
      <c r="AP20" s="273" t="s">
        <v>491</v>
      </c>
      <c r="AQ20" s="274" t="s">
        <v>492</v>
      </c>
      <c r="AR20" s="275"/>
    </row>
    <row r="21" spans="1:46" s="248" customFormat="1" x14ac:dyDescent="0.15">
      <c r="A21" s="276"/>
      <c r="AK21" s="1147" t="s">
        <v>493</v>
      </c>
      <c r="AL21" s="1148"/>
      <c r="AM21" s="1148"/>
      <c r="AN21" s="1149"/>
      <c r="AO21" s="277">
        <v>30.65</v>
      </c>
      <c r="AP21" s="278">
        <v>21.68</v>
      </c>
      <c r="AQ21" s="279">
        <v>8.9700000000000006</v>
      </c>
      <c r="AS21" s="280"/>
      <c r="AT21" s="276"/>
    </row>
    <row r="22" spans="1:46" s="248" customFormat="1" x14ac:dyDescent="0.15">
      <c r="A22" s="276"/>
      <c r="AK22" s="1147" t="s">
        <v>494</v>
      </c>
      <c r="AL22" s="1148"/>
      <c r="AM22" s="1148"/>
      <c r="AN22" s="1149"/>
      <c r="AO22" s="281">
        <v>92.6</v>
      </c>
      <c r="AP22" s="282">
        <v>95.1</v>
      </c>
      <c r="AQ22" s="283">
        <v>-2.5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0" t="s">
        <v>495</v>
      </c>
      <c r="B26" s="1140"/>
      <c r="C26" s="1140"/>
      <c r="D26" s="1140"/>
      <c r="E26" s="1140"/>
      <c r="F26" s="1140"/>
      <c r="G26" s="1140"/>
      <c r="H26" s="1140"/>
      <c r="I26" s="1140"/>
      <c r="J26" s="1140"/>
      <c r="K26" s="1140"/>
      <c r="L26" s="1140"/>
      <c r="M26" s="1140"/>
      <c r="N26" s="1140"/>
      <c r="O26" s="1140"/>
      <c r="P26" s="1140"/>
      <c r="Q26" s="1140"/>
      <c r="R26" s="1140"/>
      <c r="S26" s="1140"/>
      <c r="T26" s="1140"/>
      <c r="U26" s="1140"/>
      <c r="V26" s="1140"/>
      <c r="W26" s="1140"/>
      <c r="X26" s="1140"/>
      <c r="Y26" s="1140"/>
      <c r="Z26" s="1140"/>
      <c r="AA26" s="1140"/>
      <c r="AB26" s="1140"/>
      <c r="AC26" s="1140"/>
      <c r="AD26" s="1140"/>
      <c r="AE26" s="1140"/>
      <c r="AF26" s="1140"/>
      <c r="AG26" s="1140"/>
      <c r="AH26" s="1140"/>
      <c r="AI26" s="1140"/>
      <c r="AJ26" s="1140"/>
      <c r="AK26" s="1140"/>
      <c r="AL26" s="1140"/>
      <c r="AM26" s="1140"/>
      <c r="AN26" s="1140"/>
      <c r="AO26" s="1140"/>
      <c r="AP26" s="1140"/>
      <c r="AQ26" s="1140"/>
      <c r="AR26" s="1140"/>
      <c r="AS26" s="1140"/>
    </row>
    <row r="27" spans="1:46" x14ac:dyDescent="0.15">
      <c r="A27" s="288"/>
      <c r="AS27" s="243"/>
      <c r="AT27" s="243"/>
    </row>
    <row r="28" spans="1:46" ht="17.25" x14ac:dyDescent="0.1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497</v>
      </c>
      <c r="AL29" s="248"/>
      <c r="AM29" s="248"/>
      <c r="AN29" s="248"/>
      <c r="AS29" s="290"/>
    </row>
    <row r="30" spans="1:46" ht="13.5" customHeight="1" x14ac:dyDescent="0.15">
      <c r="A30" s="247"/>
      <c r="AK30" s="250"/>
      <c r="AL30" s="251"/>
      <c r="AM30" s="251"/>
      <c r="AN30" s="252"/>
      <c r="AO30" s="1129" t="s">
        <v>476</v>
      </c>
      <c r="AP30" s="253"/>
      <c r="AQ30" s="254" t="s">
        <v>477</v>
      </c>
      <c r="AR30" s="255"/>
    </row>
    <row r="31" spans="1:46" x14ac:dyDescent="0.15">
      <c r="A31" s="247"/>
      <c r="AK31" s="256"/>
      <c r="AL31" s="257"/>
      <c r="AM31" s="257"/>
      <c r="AN31" s="258"/>
      <c r="AO31" s="1130"/>
      <c r="AP31" s="259" t="s">
        <v>478</v>
      </c>
      <c r="AQ31" s="260" t="s">
        <v>479</v>
      </c>
      <c r="AR31" s="261" t="s">
        <v>480</v>
      </c>
    </row>
    <row r="32" spans="1:46" ht="27" customHeight="1" x14ac:dyDescent="0.15">
      <c r="A32" s="247"/>
      <c r="AK32" s="1131" t="s">
        <v>498</v>
      </c>
      <c r="AL32" s="1132"/>
      <c r="AM32" s="1132"/>
      <c r="AN32" s="1133"/>
      <c r="AO32" s="291">
        <v>434517</v>
      </c>
      <c r="AP32" s="291">
        <v>246604</v>
      </c>
      <c r="AQ32" s="292">
        <v>143519</v>
      </c>
      <c r="AR32" s="293">
        <v>71.8</v>
      </c>
    </row>
    <row r="33" spans="1:46" ht="13.5" customHeight="1" x14ac:dyDescent="0.15">
      <c r="A33" s="247"/>
      <c r="AK33" s="1131" t="s">
        <v>499</v>
      </c>
      <c r="AL33" s="1132"/>
      <c r="AM33" s="1132"/>
      <c r="AN33" s="1133"/>
      <c r="AO33" s="291" t="s">
        <v>484</v>
      </c>
      <c r="AP33" s="291" t="s">
        <v>484</v>
      </c>
      <c r="AQ33" s="292" t="s">
        <v>484</v>
      </c>
      <c r="AR33" s="293" t="s">
        <v>484</v>
      </c>
    </row>
    <row r="34" spans="1:46" ht="27" customHeight="1" x14ac:dyDescent="0.15">
      <c r="A34" s="247"/>
      <c r="AK34" s="1131" t="s">
        <v>500</v>
      </c>
      <c r="AL34" s="1132"/>
      <c r="AM34" s="1132"/>
      <c r="AN34" s="1133"/>
      <c r="AO34" s="291" t="s">
        <v>484</v>
      </c>
      <c r="AP34" s="291" t="s">
        <v>484</v>
      </c>
      <c r="AQ34" s="292" t="s">
        <v>484</v>
      </c>
      <c r="AR34" s="293" t="s">
        <v>484</v>
      </c>
    </row>
    <row r="35" spans="1:46" ht="27" customHeight="1" x14ac:dyDescent="0.15">
      <c r="A35" s="247"/>
      <c r="AK35" s="1131" t="s">
        <v>501</v>
      </c>
      <c r="AL35" s="1132"/>
      <c r="AM35" s="1132"/>
      <c r="AN35" s="1133"/>
      <c r="AO35" s="291">
        <v>16213</v>
      </c>
      <c r="AP35" s="291">
        <v>9201</v>
      </c>
      <c r="AQ35" s="292">
        <v>32537</v>
      </c>
      <c r="AR35" s="293">
        <v>-71.7</v>
      </c>
    </row>
    <row r="36" spans="1:46" ht="27" customHeight="1" x14ac:dyDescent="0.15">
      <c r="A36" s="247"/>
      <c r="AK36" s="1131" t="s">
        <v>502</v>
      </c>
      <c r="AL36" s="1132"/>
      <c r="AM36" s="1132"/>
      <c r="AN36" s="1133"/>
      <c r="AO36" s="291">
        <v>15431</v>
      </c>
      <c r="AP36" s="291">
        <v>8758</v>
      </c>
      <c r="AQ36" s="292">
        <v>3256</v>
      </c>
      <c r="AR36" s="293">
        <v>169</v>
      </c>
    </row>
    <row r="37" spans="1:46" ht="13.5" customHeight="1" x14ac:dyDescent="0.15">
      <c r="A37" s="247"/>
      <c r="AK37" s="1131" t="s">
        <v>503</v>
      </c>
      <c r="AL37" s="1132"/>
      <c r="AM37" s="1132"/>
      <c r="AN37" s="1133"/>
      <c r="AO37" s="291" t="s">
        <v>484</v>
      </c>
      <c r="AP37" s="291" t="s">
        <v>484</v>
      </c>
      <c r="AQ37" s="292">
        <v>244</v>
      </c>
      <c r="AR37" s="293" t="s">
        <v>484</v>
      </c>
    </row>
    <row r="38" spans="1:46" ht="27" customHeight="1" x14ac:dyDescent="0.15">
      <c r="A38" s="247"/>
      <c r="AK38" s="1134" t="s">
        <v>504</v>
      </c>
      <c r="AL38" s="1135"/>
      <c r="AM38" s="1135"/>
      <c r="AN38" s="1136"/>
      <c r="AO38" s="294" t="s">
        <v>484</v>
      </c>
      <c r="AP38" s="294" t="s">
        <v>484</v>
      </c>
      <c r="AQ38" s="295">
        <v>45</v>
      </c>
      <c r="AR38" s="283" t="s">
        <v>484</v>
      </c>
      <c r="AS38" s="290"/>
    </row>
    <row r="39" spans="1:46" x14ac:dyDescent="0.15">
      <c r="A39" s="247"/>
      <c r="AK39" s="1134" t="s">
        <v>505</v>
      </c>
      <c r="AL39" s="1135"/>
      <c r="AM39" s="1135"/>
      <c r="AN39" s="1136"/>
      <c r="AO39" s="291">
        <v>-6101</v>
      </c>
      <c r="AP39" s="291">
        <v>-3463</v>
      </c>
      <c r="AQ39" s="292">
        <v>-3310</v>
      </c>
      <c r="AR39" s="293">
        <v>4.5999999999999996</v>
      </c>
      <c r="AS39" s="290"/>
    </row>
    <row r="40" spans="1:46" ht="27" customHeight="1" x14ac:dyDescent="0.15">
      <c r="A40" s="247"/>
      <c r="AK40" s="1131" t="s">
        <v>506</v>
      </c>
      <c r="AL40" s="1132"/>
      <c r="AM40" s="1132"/>
      <c r="AN40" s="1133"/>
      <c r="AO40" s="291">
        <v>-343487</v>
      </c>
      <c r="AP40" s="291">
        <v>-194942</v>
      </c>
      <c r="AQ40" s="292">
        <v>-131495</v>
      </c>
      <c r="AR40" s="293">
        <v>48.3</v>
      </c>
      <c r="AS40" s="290"/>
    </row>
    <row r="41" spans="1:46" x14ac:dyDescent="0.15">
      <c r="A41" s="247"/>
      <c r="AK41" s="1137" t="s">
        <v>288</v>
      </c>
      <c r="AL41" s="1138"/>
      <c r="AM41" s="1138"/>
      <c r="AN41" s="1139"/>
      <c r="AO41" s="291">
        <v>116573</v>
      </c>
      <c r="AP41" s="291">
        <v>66159</v>
      </c>
      <c r="AQ41" s="292">
        <v>44796</v>
      </c>
      <c r="AR41" s="293">
        <v>47.7</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507</v>
      </c>
    </row>
    <row r="48" spans="1:46" x14ac:dyDescent="0.15">
      <c r="A48" s="247"/>
      <c r="AK48" s="301" t="s">
        <v>508</v>
      </c>
      <c r="AL48" s="301"/>
      <c r="AM48" s="301"/>
      <c r="AN48" s="301"/>
      <c r="AO48" s="301"/>
      <c r="AP48" s="301"/>
      <c r="AQ48" s="302"/>
      <c r="AR48" s="301"/>
    </row>
    <row r="49" spans="1:44" ht="13.5" customHeight="1" x14ac:dyDescent="0.15">
      <c r="A49" s="247"/>
      <c r="AK49" s="303"/>
      <c r="AL49" s="304"/>
      <c r="AM49" s="1124" t="s">
        <v>476</v>
      </c>
      <c r="AN49" s="1126" t="s">
        <v>509</v>
      </c>
      <c r="AO49" s="1127"/>
      <c r="AP49" s="1127"/>
      <c r="AQ49" s="1127"/>
      <c r="AR49" s="1128"/>
    </row>
    <row r="50" spans="1:44" x14ac:dyDescent="0.15">
      <c r="A50" s="247"/>
      <c r="AK50" s="305"/>
      <c r="AL50" s="306"/>
      <c r="AM50" s="1125"/>
      <c r="AN50" s="307" t="s">
        <v>510</v>
      </c>
      <c r="AO50" s="308" t="s">
        <v>511</v>
      </c>
      <c r="AP50" s="309" t="s">
        <v>512</v>
      </c>
      <c r="AQ50" s="310" t="s">
        <v>513</v>
      </c>
      <c r="AR50" s="311" t="s">
        <v>514</v>
      </c>
    </row>
    <row r="51" spans="1:44" x14ac:dyDescent="0.15">
      <c r="A51" s="247"/>
      <c r="AK51" s="303" t="s">
        <v>515</v>
      </c>
      <c r="AL51" s="304"/>
      <c r="AM51" s="312">
        <v>807350</v>
      </c>
      <c r="AN51" s="313">
        <v>401068</v>
      </c>
      <c r="AO51" s="314">
        <v>26.4</v>
      </c>
      <c r="AP51" s="315">
        <v>263613</v>
      </c>
      <c r="AQ51" s="316">
        <v>-0.2</v>
      </c>
      <c r="AR51" s="317">
        <v>26.6</v>
      </c>
    </row>
    <row r="52" spans="1:44" x14ac:dyDescent="0.15">
      <c r="A52" s="247"/>
      <c r="AK52" s="318"/>
      <c r="AL52" s="319" t="s">
        <v>516</v>
      </c>
      <c r="AM52" s="320">
        <v>729736</v>
      </c>
      <c r="AN52" s="321">
        <v>362512</v>
      </c>
      <c r="AO52" s="322">
        <v>272.60000000000002</v>
      </c>
      <c r="AP52" s="323">
        <v>128823</v>
      </c>
      <c r="AQ52" s="324">
        <v>-3.8</v>
      </c>
      <c r="AR52" s="325">
        <v>276.39999999999998</v>
      </c>
    </row>
    <row r="53" spans="1:44" x14ac:dyDescent="0.15">
      <c r="A53" s="247"/>
      <c r="AK53" s="303" t="s">
        <v>517</v>
      </c>
      <c r="AL53" s="304"/>
      <c r="AM53" s="312">
        <v>442257</v>
      </c>
      <c r="AN53" s="313">
        <v>223588</v>
      </c>
      <c r="AO53" s="314">
        <v>-44.3</v>
      </c>
      <c r="AP53" s="315">
        <v>330026</v>
      </c>
      <c r="AQ53" s="316">
        <v>25.2</v>
      </c>
      <c r="AR53" s="317">
        <v>-69.5</v>
      </c>
    </row>
    <row r="54" spans="1:44" x14ac:dyDescent="0.15">
      <c r="A54" s="247"/>
      <c r="AK54" s="318"/>
      <c r="AL54" s="319" t="s">
        <v>516</v>
      </c>
      <c r="AM54" s="320">
        <v>304457</v>
      </c>
      <c r="AN54" s="321">
        <v>153922</v>
      </c>
      <c r="AO54" s="322">
        <v>-57.5</v>
      </c>
      <c r="AP54" s="323">
        <v>141075</v>
      </c>
      <c r="AQ54" s="324">
        <v>9.5</v>
      </c>
      <c r="AR54" s="325">
        <v>-67</v>
      </c>
    </row>
    <row r="55" spans="1:44" x14ac:dyDescent="0.15">
      <c r="A55" s="247"/>
      <c r="AK55" s="303" t="s">
        <v>518</v>
      </c>
      <c r="AL55" s="304"/>
      <c r="AM55" s="312">
        <v>748832</v>
      </c>
      <c r="AN55" s="313">
        <v>391649</v>
      </c>
      <c r="AO55" s="314">
        <v>75.2</v>
      </c>
      <c r="AP55" s="315">
        <v>278179</v>
      </c>
      <c r="AQ55" s="316">
        <v>-15.7</v>
      </c>
      <c r="AR55" s="317">
        <v>90.9</v>
      </c>
    </row>
    <row r="56" spans="1:44" x14ac:dyDescent="0.15">
      <c r="A56" s="247"/>
      <c r="AK56" s="318"/>
      <c r="AL56" s="319" t="s">
        <v>516</v>
      </c>
      <c r="AM56" s="320">
        <v>361840</v>
      </c>
      <c r="AN56" s="321">
        <v>189247</v>
      </c>
      <c r="AO56" s="322">
        <v>22.9</v>
      </c>
      <c r="AP56" s="323">
        <v>122182</v>
      </c>
      <c r="AQ56" s="324">
        <v>-13.4</v>
      </c>
      <c r="AR56" s="325">
        <v>36.299999999999997</v>
      </c>
    </row>
    <row r="57" spans="1:44" x14ac:dyDescent="0.15">
      <c r="A57" s="247"/>
      <c r="AK57" s="303" t="s">
        <v>519</v>
      </c>
      <c r="AL57" s="304"/>
      <c r="AM57" s="312">
        <v>408910</v>
      </c>
      <c r="AN57" s="313">
        <v>222113</v>
      </c>
      <c r="AO57" s="314">
        <v>-43.3</v>
      </c>
      <c r="AP57" s="315">
        <v>283153</v>
      </c>
      <c r="AQ57" s="316">
        <v>1.8</v>
      </c>
      <c r="AR57" s="317">
        <v>-45.1</v>
      </c>
    </row>
    <row r="58" spans="1:44" x14ac:dyDescent="0.15">
      <c r="A58" s="247"/>
      <c r="AK58" s="318"/>
      <c r="AL58" s="319" t="s">
        <v>516</v>
      </c>
      <c r="AM58" s="320">
        <v>342000</v>
      </c>
      <c r="AN58" s="321">
        <v>185769</v>
      </c>
      <c r="AO58" s="322">
        <v>-1.8</v>
      </c>
      <c r="AP58" s="323">
        <v>127593</v>
      </c>
      <c r="AQ58" s="324">
        <v>4.4000000000000004</v>
      </c>
      <c r="AR58" s="325">
        <v>-6.2</v>
      </c>
    </row>
    <row r="59" spans="1:44" x14ac:dyDescent="0.15">
      <c r="A59" s="247"/>
      <c r="AK59" s="303" t="s">
        <v>520</v>
      </c>
      <c r="AL59" s="304"/>
      <c r="AM59" s="312">
        <v>635481</v>
      </c>
      <c r="AN59" s="313">
        <v>360659</v>
      </c>
      <c r="AO59" s="314">
        <v>62.4</v>
      </c>
      <c r="AP59" s="315">
        <v>262169</v>
      </c>
      <c r="AQ59" s="316">
        <v>-7.4</v>
      </c>
      <c r="AR59" s="317">
        <v>69.8</v>
      </c>
    </row>
    <row r="60" spans="1:44" x14ac:dyDescent="0.15">
      <c r="A60" s="247"/>
      <c r="AK60" s="318"/>
      <c r="AL60" s="319" t="s">
        <v>516</v>
      </c>
      <c r="AM60" s="320">
        <v>501200</v>
      </c>
      <c r="AN60" s="321">
        <v>284449</v>
      </c>
      <c r="AO60" s="322">
        <v>53.1</v>
      </c>
      <c r="AP60" s="323">
        <v>152658</v>
      </c>
      <c r="AQ60" s="324">
        <v>19.600000000000001</v>
      </c>
      <c r="AR60" s="325">
        <v>33.5</v>
      </c>
    </row>
    <row r="61" spans="1:44" x14ac:dyDescent="0.15">
      <c r="A61" s="247"/>
      <c r="AK61" s="303" t="s">
        <v>521</v>
      </c>
      <c r="AL61" s="326"/>
      <c r="AM61" s="312">
        <v>608566</v>
      </c>
      <c r="AN61" s="313">
        <v>319815</v>
      </c>
      <c r="AO61" s="314">
        <v>15.3</v>
      </c>
      <c r="AP61" s="315">
        <v>283428</v>
      </c>
      <c r="AQ61" s="327">
        <v>0.7</v>
      </c>
      <c r="AR61" s="317">
        <v>14.6</v>
      </c>
    </row>
    <row r="62" spans="1:44" x14ac:dyDescent="0.15">
      <c r="A62" s="247"/>
      <c r="AK62" s="318"/>
      <c r="AL62" s="319" t="s">
        <v>516</v>
      </c>
      <c r="AM62" s="320">
        <v>447847</v>
      </c>
      <c r="AN62" s="321">
        <v>235180</v>
      </c>
      <c r="AO62" s="322">
        <v>57.9</v>
      </c>
      <c r="AP62" s="323">
        <v>134466</v>
      </c>
      <c r="AQ62" s="324">
        <v>3.3</v>
      </c>
      <c r="AR62" s="325">
        <v>54.6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ZIXEZuyLpQmsa1q7jlOjNBav4rayMGe0n5NsPSEoh/udzmZ3PZJSzcR8bV+v0DlLddf/cexZrYsnN0G51WaBYA==" saltValue="Y+4LHV/mfzVB8/BL5sOK6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15" zoomScaleNormal="11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473</v>
      </c>
    </row>
    <row r="121" spans="125:125" ht="13.5" hidden="1" customHeight="1" x14ac:dyDescent="0.15">
      <c r="DU121" s="241"/>
    </row>
  </sheetData>
  <sheetProtection algorithmName="SHA-512" hashValue="vw7QFT4q9NOeYGJS3dUUUD69wbaF54+pM9PVu58k7WcqVx4++XXvXkl0NvfBBU9lwzJQAE2j3DIPmH5Iq9f6Yw==" saltValue="kWM6AUCF1BXmwGnc30wNX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473</v>
      </c>
    </row>
  </sheetData>
  <sheetProtection algorithmName="SHA-512" hashValue="TIy8ENqUJR51oulivZyeSXJG9XoxxWH0Z7hkV/zpyrhvkDJAvy1psxqx+/x0X0NOJvh0j8xT566Svr9pbcQTWQ==" saltValue="T3ODPUWavDHGfDTR7CqK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40" zoomScaleNormal="4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50" t="s">
        <v>3</v>
      </c>
      <c r="D47" s="1150"/>
      <c r="E47" s="1151"/>
      <c r="F47" s="11">
        <v>70.099999999999994</v>
      </c>
      <c r="G47" s="12">
        <v>63.92</v>
      </c>
      <c r="H47" s="12">
        <v>60.95</v>
      </c>
      <c r="I47" s="12">
        <v>49.69</v>
      </c>
      <c r="J47" s="13">
        <v>45.28</v>
      </c>
    </row>
    <row r="48" spans="2:10" ht="57.75" customHeight="1" x14ac:dyDescent="0.15">
      <c r="B48" s="14"/>
      <c r="C48" s="1152" t="s">
        <v>4</v>
      </c>
      <c r="D48" s="1152"/>
      <c r="E48" s="1153"/>
      <c r="F48" s="15">
        <v>4.58</v>
      </c>
      <c r="G48" s="16">
        <v>7.21</v>
      </c>
      <c r="H48" s="16">
        <v>6.93</v>
      </c>
      <c r="I48" s="16">
        <v>5.42</v>
      </c>
      <c r="J48" s="17">
        <v>3.5</v>
      </c>
    </row>
    <row r="49" spans="2:10" ht="57.75" customHeight="1" thickBot="1" x14ac:dyDescent="0.2">
      <c r="B49" s="18"/>
      <c r="C49" s="1154" t="s">
        <v>5</v>
      </c>
      <c r="D49" s="1154"/>
      <c r="E49" s="1155"/>
      <c r="F49" s="19" t="s">
        <v>528</v>
      </c>
      <c r="G49" s="20">
        <v>3.15</v>
      </c>
      <c r="H49" s="20" t="s">
        <v>529</v>
      </c>
      <c r="I49" s="20" t="s">
        <v>530</v>
      </c>
      <c r="J49" s="21" t="s">
        <v>531</v>
      </c>
    </row>
    <row r="50" spans="2:10" x14ac:dyDescent="0.15"/>
  </sheetData>
  <sheetProtection algorithmName="SHA-512" hashValue="EsN03ljpVLOtphaQFKzDM0lEg/EZoq7rlnELLEL2wKWrDNhafKVmvCYyUvYn9DGzaZIMxvF6suPFR3w5PDoUpw==" saltValue="2yvsspojCNL73FkJk5mP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60" t="s">
        <v>532</v>
      </c>
      <c r="D34" s="1160"/>
      <c r="E34" s="1161"/>
      <c r="F34" s="32">
        <v>4.58</v>
      </c>
      <c r="G34" s="33">
        <v>7.21</v>
      </c>
      <c r="H34" s="33">
        <v>6.93</v>
      </c>
      <c r="I34" s="33">
        <v>5.41</v>
      </c>
      <c r="J34" s="34">
        <v>3.5</v>
      </c>
      <c r="K34" s="22"/>
      <c r="L34" s="22"/>
      <c r="M34" s="22"/>
      <c r="N34" s="22"/>
      <c r="O34" s="22"/>
      <c r="P34" s="22"/>
    </row>
    <row r="35" spans="1:16" ht="39" customHeight="1" x14ac:dyDescent="0.15">
      <c r="A35" s="22"/>
      <c r="B35" s="35"/>
      <c r="C35" s="1156" t="s">
        <v>533</v>
      </c>
      <c r="D35" s="1156"/>
      <c r="E35" s="1157"/>
      <c r="F35" s="36">
        <v>0.28000000000000003</v>
      </c>
      <c r="G35" s="37">
        <v>0.34</v>
      </c>
      <c r="H35" s="37">
        <v>0.49</v>
      </c>
      <c r="I35" s="37">
        <v>0.52</v>
      </c>
      <c r="J35" s="38">
        <v>1.1499999999999999</v>
      </c>
      <c r="K35" s="22"/>
      <c r="L35" s="22"/>
      <c r="M35" s="22"/>
      <c r="N35" s="22"/>
      <c r="O35" s="22"/>
      <c r="P35" s="22"/>
    </row>
    <row r="36" spans="1:16" ht="39" customHeight="1" x14ac:dyDescent="0.15">
      <c r="A36" s="22"/>
      <c r="B36" s="35"/>
      <c r="C36" s="1156" t="s">
        <v>534</v>
      </c>
      <c r="D36" s="1156"/>
      <c r="E36" s="1157"/>
      <c r="F36" s="36">
        <v>0.02</v>
      </c>
      <c r="G36" s="37">
        <v>0</v>
      </c>
      <c r="H36" s="37">
        <v>0.01</v>
      </c>
      <c r="I36" s="37">
        <v>0.02</v>
      </c>
      <c r="J36" s="38">
        <v>0</v>
      </c>
      <c r="K36" s="22"/>
      <c r="L36" s="22"/>
      <c r="M36" s="22"/>
      <c r="N36" s="22"/>
      <c r="O36" s="22"/>
      <c r="P36" s="22"/>
    </row>
    <row r="37" spans="1:16" ht="39" customHeight="1" x14ac:dyDescent="0.15">
      <c r="A37" s="22"/>
      <c r="B37" s="35"/>
      <c r="C37" s="1156" t="s">
        <v>535</v>
      </c>
      <c r="D37" s="1156"/>
      <c r="E37" s="1157"/>
      <c r="F37" s="36">
        <v>2.94</v>
      </c>
      <c r="G37" s="37">
        <v>1.72</v>
      </c>
      <c r="H37" s="37">
        <v>0</v>
      </c>
      <c r="I37" s="37">
        <v>0</v>
      </c>
      <c r="J37" s="38">
        <v>0</v>
      </c>
      <c r="K37" s="22"/>
      <c r="L37" s="22"/>
      <c r="M37" s="22"/>
      <c r="N37" s="22"/>
      <c r="O37" s="22"/>
      <c r="P37" s="22"/>
    </row>
    <row r="38" spans="1:16" ht="39" customHeight="1" x14ac:dyDescent="0.15">
      <c r="A38" s="22"/>
      <c r="B38" s="35"/>
      <c r="C38" s="1156"/>
      <c r="D38" s="1156"/>
      <c r="E38" s="1157"/>
      <c r="F38" s="36"/>
      <c r="G38" s="37"/>
      <c r="H38" s="37"/>
      <c r="I38" s="37"/>
      <c r="J38" s="38"/>
      <c r="K38" s="22"/>
      <c r="L38" s="22"/>
      <c r="M38" s="22"/>
      <c r="N38" s="22"/>
      <c r="O38" s="22"/>
      <c r="P38" s="22"/>
    </row>
    <row r="39" spans="1:16" ht="39" customHeight="1" x14ac:dyDescent="0.15">
      <c r="A39" s="22"/>
      <c r="B39" s="35"/>
      <c r="C39" s="1156"/>
      <c r="D39" s="1156"/>
      <c r="E39" s="1157"/>
      <c r="F39" s="36"/>
      <c r="G39" s="37"/>
      <c r="H39" s="37"/>
      <c r="I39" s="37"/>
      <c r="J39" s="38"/>
      <c r="K39" s="22"/>
      <c r="L39" s="22"/>
      <c r="M39" s="22"/>
      <c r="N39" s="22"/>
      <c r="O39" s="22"/>
      <c r="P39" s="22"/>
    </row>
    <row r="40" spans="1:16" ht="39" customHeight="1" x14ac:dyDescent="0.15">
      <c r="A40" s="22"/>
      <c r="B40" s="35"/>
      <c r="C40" s="1156"/>
      <c r="D40" s="1156"/>
      <c r="E40" s="1157"/>
      <c r="F40" s="36"/>
      <c r="G40" s="37"/>
      <c r="H40" s="37"/>
      <c r="I40" s="37"/>
      <c r="J40" s="38"/>
      <c r="K40" s="22"/>
      <c r="L40" s="22"/>
      <c r="M40" s="22"/>
      <c r="N40" s="22"/>
      <c r="O40" s="22"/>
      <c r="P40" s="22"/>
    </row>
    <row r="41" spans="1:16" ht="39" customHeight="1" x14ac:dyDescent="0.15">
      <c r="A41" s="22"/>
      <c r="B41" s="35"/>
      <c r="C41" s="1156"/>
      <c r="D41" s="1156"/>
      <c r="E41" s="1157"/>
      <c r="F41" s="36"/>
      <c r="G41" s="37"/>
      <c r="H41" s="37"/>
      <c r="I41" s="37"/>
      <c r="J41" s="38"/>
      <c r="K41" s="22"/>
      <c r="L41" s="22"/>
      <c r="M41" s="22"/>
      <c r="N41" s="22"/>
      <c r="O41" s="22"/>
      <c r="P41" s="22"/>
    </row>
    <row r="42" spans="1:16" ht="39" customHeight="1" x14ac:dyDescent="0.15">
      <c r="A42" s="22"/>
      <c r="B42" s="39"/>
      <c r="C42" s="1156" t="s">
        <v>536</v>
      </c>
      <c r="D42" s="1156"/>
      <c r="E42" s="1157"/>
      <c r="F42" s="36" t="s">
        <v>484</v>
      </c>
      <c r="G42" s="37" t="s">
        <v>484</v>
      </c>
      <c r="H42" s="37" t="s">
        <v>484</v>
      </c>
      <c r="I42" s="37" t="s">
        <v>484</v>
      </c>
      <c r="J42" s="38" t="s">
        <v>484</v>
      </c>
      <c r="K42" s="22"/>
      <c r="L42" s="22"/>
      <c r="M42" s="22"/>
      <c r="N42" s="22"/>
      <c r="O42" s="22"/>
      <c r="P42" s="22"/>
    </row>
    <row r="43" spans="1:16" ht="39" customHeight="1" thickBot="1" x14ac:dyDescent="0.2">
      <c r="A43" s="22"/>
      <c r="B43" s="40"/>
      <c r="C43" s="1158" t="s">
        <v>537</v>
      </c>
      <c r="D43" s="1158"/>
      <c r="E43" s="1159"/>
      <c r="F43" s="41" t="s">
        <v>484</v>
      </c>
      <c r="G43" s="42" t="s">
        <v>484</v>
      </c>
      <c r="H43" s="42" t="s">
        <v>484</v>
      </c>
      <c r="I43" s="42" t="s">
        <v>484</v>
      </c>
      <c r="J43" s="43" t="s">
        <v>484</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YmJnDDDLJIrwAn+wB3gmh57EM9Y47wFsisfDEMB+R6i3+6VBfB+pNBOQU/qG0yDhmMdBh0FVLdnbBkbnCUpQ==" saltValue="6qTfU1TEJKYM1+1oYLP0u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55" zoomScaleNormal="5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15">
      <c r="A45" s="46"/>
      <c r="B45" s="1185" t="s">
        <v>9</v>
      </c>
      <c r="C45" s="1186"/>
      <c r="D45" s="56"/>
      <c r="E45" s="1191" t="s">
        <v>10</v>
      </c>
      <c r="F45" s="1191"/>
      <c r="G45" s="1191"/>
      <c r="H45" s="1191"/>
      <c r="I45" s="1191"/>
      <c r="J45" s="1192"/>
      <c r="K45" s="57">
        <v>269</v>
      </c>
      <c r="L45" s="58">
        <v>281</v>
      </c>
      <c r="M45" s="58">
        <v>314</v>
      </c>
      <c r="N45" s="58">
        <v>395</v>
      </c>
      <c r="O45" s="59">
        <v>435</v>
      </c>
      <c r="P45" s="46"/>
      <c r="Q45" s="46"/>
      <c r="R45" s="46"/>
      <c r="S45" s="46"/>
      <c r="T45" s="46"/>
      <c r="U45" s="46"/>
    </row>
    <row r="46" spans="1:21" ht="30.75" customHeight="1" x14ac:dyDescent="0.15">
      <c r="A46" s="46"/>
      <c r="B46" s="1187"/>
      <c r="C46" s="1188"/>
      <c r="D46" s="60"/>
      <c r="E46" s="1164" t="s">
        <v>11</v>
      </c>
      <c r="F46" s="1164"/>
      <c r="G46" s="1164"/>
      <c r="H46" s="1164"/>
      <c r="I46" s="1164"/>
      <c r="J46" s="1165"/>
      <c r="K46" s="61" t="s">
        <v>484</v>
      </c>
      <c r="L46" s="62" t="s">
        <v>484</v>
      </c>
      <c r="M46" s="62" t="s">
        <v>484</v>
      </c>
      <c r="N46" s="62" t="s">
        <v>484</v>
      </c>
      <c r="O46" s="63" t="s">
        <v>484</v>
      </c>
      <c r="P46" s="46"/>
      <c r="Q46" s="46"/>
      <c r="R46" s="46"/>
      <c r="S46" s="46"/>
      <c r="T46" s="46"/>
      <c r="U46" s="46"/>
    </row>
    <row r="47" spans="1:21" ht="30.75" customHeight="1" x14ac:dyDescent="0.15">
      <c r="A47" s="46"/>
      <c r="B47" s="1187"/>
      <c r="C47" s="1188"/>
      <c r="D47" s="60"/>
      <c r="E47" s="1164" t="s">
        <v>12</v>
      </c>
      <c r="F47" s="1164"/>
      <c r="G47" s="1164"/>
      <c r="H47" s="1164"/>
      <c r="I47" s="1164"/>
      <c r="J47" s="1165"/>
      <c r="K47" s="61" t="s">
        <v>484</v>
      </c>
      <c r="L47" s="62" t="s">
        <v>484</v>
      </c>
      <c r="M47" s="62" t="s">
        <v>484</v>
      </c>
      <c r="N47" s="62" t="s">
        <v>484</v>
      </c>
      <c r="O47" s="63" t="s">
        <v>484</v>
      </c>
      <c r="P47" s="46"/>
      <c r="Q47" s="46"/>
      <c r="R47" s="46"/>
      <c r="S47" s="46"/>
      <c r="T47" s="46"/>
      <c r="U47" s="46"/>
    </row>
    <row r="48" spans="1:21" ht="30.75" customHeight="1" x14ac:dyDescent="0.15">
      <c r="A48" s="46"/>
      <c r="B48" s="1187"/>
      <c r="C48" s="1188"/>
      <c r="D48" s="60"/>
      <c r="E48" s="1164" t="s">
        <v>13</v>
      </c>
      <c r="F48" s="1164"/>
      <c r="G48" s="1164"/>
      <c r="H48" s="1164"/>
      <c r="I48" s="1164"/>
      <c r="J48" s="1165"/>
      <c r="K48" s="61">
        <v>17</v>
      </c>
      <c r="L48" s="62">
        <v>18</v>
      </c>
      <c r="M48" s="62">
        <v>14</v>
      </c>
      <c r="N48" s="62">
        <v>13</v>
      </c>
      <c r="O48" s="63">
        <v>16</v>
      </c>
      <c r="P48" s="46"/>
      <c r="Q48" s="46"/>
      <c r="R48" s="46"/>
      <c r="S48" s="46"/>
      <c r="T48" s="46"/>
      <c r="U48" s="46"/>
    </row>
    <row r="49" spans="1:21" ht="30.75" customHeight="1" x14ac:dyDescent="0.15">
      <c r="A49" s="46"/>
      <c r="B49" s="1187"/>
      <c r="C49" s="1188"/>
      <c r="D49" s="60"/>
      <c r="E49" s="1164" t="s">
        <v>14</v>
      </c>
      <c r="F49" s="1164"/>
      <c r="G49" s="1164"/>
      <c r="H49" s="1164"/>
      <c r="I49" s="1164"/>
      <c r="J49" s="1165"/>
      <c r="K49" s="61">
        <v>10</v>
      </c>
      <c r="L49" s="62">
        <v>15</v>
      </c>
      <c r="M49" s="62">
        <v>18</v>
      </c>
      <c r="N49" s="62">
        <v>17</v>
      </c>
      <c r="O49" s="63">
        <v>15</v>
      </c>
      <c r="P49" s="46"/>
      <c r="Q49" s="46"/>
      <c r="R49" s="46"/>
      <c r="S49" s="46"/>
      <c r="T49" s="46"/>
      <c r="U49" s="46"/>
    </row>
    <row r="50" spans="1:21" ht="30.75" customHeight="1" x14ac:dyDescent="0.15">
      <c r="A50" s="46"/>
      <c r="B50" s="1187"/>
      <c r="C50" s="1188"/>
      <c r="D50" s="60"/>
      <c r="E50" s="1164" t="s">
        <v>15</v>
      </c>
      <c r="F50" s="1164"/>
      <c r="G50" s="1164"/>
      <c r="H50" s="1164"/>
      <c r="I50" s="1164"/>
      <c r="J50" s="1165"/>
      <c r="K50" s="61" t="s">
        <v>484</v>
      </c>
      <c r="L50" s="62" t="s">
        <v>484</v>
      </c>
      <c r="M50" s="62" t="s">
        <v>484</v>
      </c>
      <c r="N50" s="62" t="s">
        <v>484</v>
      </c>
      <c r="O50" s="63" t="s">
        <v>484</v>
      </c>
      <c r="P50" s="46"/>
      <c r="Q50" s="46"/>
      <c r="R50" s="46"/>
      <c r="S50" s="46"/>
      <c r="T50" s="46"/>
      <c r="U50" s="46"/>
    </row>
    <row r="51" spans="1:21" ht="30.75" customHeight="1" x14ac:dyDescent="0.15">
      <c r="A51" s="46"/>
      <c r="B51" s="1189"/>
      <c r="C51" s="1190"/>
      <c r="D51" s="64"/>
      <c r="E51" s="1164" t="s">
        <v>16</v>
      </c>
      <c r="F51" s="1164"/>
      <c r="G51" s="1164"/>
      <c r="H51" s="1164"/>
      <c r="I51" s="1164"/>
      <c r="J51" s="1165"/>
      <c r="K51" s="61" t="s">
        <v>484</v>
      </c>
      <c r="L51" s="62" t="s">
        <v>484</v>
      </c>
      <c r="M51" s="62" t="s">
        <v>484</v>
      </c>
      <c r="N51" s="62" t="s">
        <v>484</v>
      </c>
      <c r="O51" s="63" t="s">
        <v>484</v>
      </c>
      <c r="P51" s="46"/>
      <c r="Q51" s="46"/>
      <c r="R51" s="46"/>
      <c r="S51" s="46"/>
      <c r="T51" s="46"/>
      <c r="U51" s="46"/>
    </row>
    <row r="52" spans="1:21" ht="30.75" customHeight="1" x14ac:dyDescent="0.15">
      <c r="A52" s="46"/>
      <c r="B52" s="1162" t="s">
        <v>17</v>
      </c>
      <c r="C52" s="1163"/>
      <c r="D52" s="64"/>
      <c r="E52" s="1164" t="s">
        <v>18</v>
      </c>
      <c r="F52" s="1164"/>
      <c r="G52" s="1164"/>
      <c r="H52" s="1164"/>
      <c r="I52" s="1164"/>
      <c r="J52" s="1165"/>
      <c r="K52" s="61">
        <v>212</v>
      </c>
      <c r="L52" s="62">
        <v>222</v>
      </c>
      <c r="M52" s="62">
        <v>254</v>
      </c>
      <c r="N52" s="62">
        <v>313</v>
      </c>
      <c r="O52" s="63">
        <v>349</v>
      </c>
      <c r="P52" s="46"/>
      <c r="Q52" s="46"/>
      <c r="R52" s="46"/>
      <c r="S52" s="46"/>
      <c r="T52" s="46"/>
      <c r="U52" s="46"/>
    </row>
    <row r="53" spans="1:21" ht="30.75" customHeight="1" thickBot="1" x14ac:dyDescent="0.2">
      <c r="A53" s="46"/>
      <c r="B53" s="1166" t="s">
        <v>19</v>
      </c>
      <c r="C53" s="1167"/>
      <c r="D53" s="65"/>
      <c r="E53" s="1168" t="s">
        <v>20</v>
      </c>
      <c r="F53" s="1168"/>
      <c r="G53" s="1168"/>
      <c r="H53" s="1168"/>
      <c r="I53" s="1168"/>
      <c r="J53" s="1169"/>
      <c r="K53" s="66">
        <v>84</v>
      </c>
      <c r="L53" s="67">
        <v>92</v>
      </c>
      <c r="M53" s="67">
        <v>92</v>
      </c>
      <c r="N53" s="67">
        <v>112</v>
      </c>
      <c r="O53" s="68">
        <v>117</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70" t="s">
        <v>24</v>
      </c>
      <c r="C58" s="1171"/>
      <c r="D58" s="1176" t="s">
        <v>25</v>
      </c>
      <c r="E58" s="1177"/>
      <c r="F58" s="1177"/>
      <c r="G58" s="1177"/>
      <c r="H58" s="1177"/>
      <c r="I58" s="1177"/>
      <c r="J58" s="1178"/>
      <c r="K58" s="81"/>
      <c r="L58" s="82"/>
      <c r="M58" s="82"/>
      <c r="N58" s="82"/>
      <c r="O58" s="83"/>
    </row>
    <row r="59" spans="1:21" ht="31.5" customHeight="1" x14ac:dyDescent="0.15">
      <c r="B59" s="1172"/>
      <c r="C59" s="1173"/>
      <c r="D59" s="1179" t="s">
        <v>26</v>
      </c>
      <c r="E59" s="1180"/>
      <c r="F59" s="1180"/>
      <c r="G59" s="1180"/>
      <c r="H59" s="1180"/>
      <c r="I59" s="1180"/>
      <c r="J59" s="1181"/>
      <c r="K59" s="84"/>
      <c r="L59" s="85"/>
      <c r="M59" s="85"/>
      <c r="N59" s="85"/>
      <c r="O59" s="86"/>
    </row>
    <row r="60" spans="1:21" ht="31.5" customHeight="1" thickBot="1" x14ac:dyDescent="0.2">
      <c r="B60" s="1174"/>
      <c r="C60" s="1175"/>
      <c r="D60" s="1182" t="s">
        <v>27</v>
      </c>
      <c r="E60" s="1183"/>
      <c r="F60" s="1183"/>
      <c r="G60" s="1183"/>
      <c r="H60" s="1183"/>
      <c r="I60" s="1183"/>
      <c r="J60" s="118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bJtxggOyYuKa0u6/RCmYdCi3j6DmniGgBT7kaHz0/6Z28FYqmbbUNEvzOGY4/AKuo6uGhaschHL3AaJGMqqqg==" saltValue="LyxLzdxHLGfDzeyJOie2K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40" zoomScaleNormal="4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523</v>
      </c>
      <c r="J40" s="101" t="s">
        <v>524</v>
      </c>
      <c r="K40" s="101" t="s">
        <v>525</v>
      </c>
      <c r="L40" s="101" t="s">
        <v>526</v>
      </c>
      <c r="M40" s="102" t="s">
        <v>527</v>
      </c>
    </row>
    <row r="41" spans="2:13" ht="27.75" customHeight="1" x14ac:dyDescent="0.15">
      <c r="B41" s="1205" t="s">
        <v>30</v>
      </c>
      <c r="C41" s="1206"/>
      <c r="D41" s="103"/>
      <c r="E41" s="1207" t="s">
        <v>31</v>
      </c>
      <c r="F41" s="1207"/>
      <c r="G41" s="1207"/>
      <c r="H41" s="1208"/>
      <c r="I41" s="330">
        <v>4003</v>
      </c>
      <c r="J41" s="331">
        <v>4322</v>
      </c>
      <c r="K41" s="331">
        <v>4580</v>
      </c>
      <c r="L41" s="331">
        <v>4631</v>
      </c>
      <c r="M41" s="332">
        <v>4870</v>
      </c>
    </row>
    <row r="42" spans="2:13" ht="27.75" customHeight="1" x14ac:dyDescent="0.15">
      <c r="B42" s="1195"/>
      <c r="C42" s="1196"/>
      <c r="D42" s="104"/>
      <c r="E42" s="1199" t="s">
        <v>32</v>
      </c>
      <c r="F42" s="1199"/>
      <c r="G42" s="1199"/>
      <c r="H42" s="1200"/>
      <c r="I42" s="333" t="s">
        <v>484</v>
      </c>
      <c r="J42" s="334" t="s">
        <v>484</v>
      </c>
      <c r="K42" s="334" t="s">
        <v>484</v>
      </c>
      <c r="L42" s="334" t="s">
        <v>484</v>
      </c>
      <c r="M42" s="335" t="s">
        <v>484</v>
      </c>
    </row>
    <row r="43" spans="2:13" ht="27.75" customHeight="1" x14ac:dyDescent="0.15">
      <c r="B43" s="1195"/>
      <c r="C43" s="1196"/>
      <c r="D43" s="104"/>
      <c r="E43" s="1199" t="s">
        <v>33</v>
      </c>
      <c r="F43" s="1199"/>
      <c r="G43" s="1199"/>
      <c r="H43" s="1200"/>
      <c r="I43" s="333">
        <v>137</v>
      </c>
      <c r="J43" s="334">
        <v>132</v>
      </c>
      <c r="K43" s="334">
        <v>118</v>
      </c>
      <c r="L43" s="334">
        <v>96</v>
      </c>
      <c r="M43" s="335">
        <v>166</v>
      </c>
    </row>
    <row r="44" spans="2:13" ht="27.75" customHeight="1" x14ac:dyDescent="0.15">
      <c r="B44" s="1195"/>
      <c r="C44" s="1196"/>
      <c r="D44" s="104"/>
      <c r="E44" s="1199" t="s">
        <v>34</v>
      </c>
      <c r="F44" s="1199"/>
      <c r="G44" s="1199"/>
      <c r="H44" s="1200"/>
      <c r="I44" s="333">
        <v>104</v>
      </c>
      <c r="J44" s="334">
        <v>94</v>
      </c>
      <c r="K44" s="334">
        <v>77</v>
      </c>
      <c r="L44" s="334">
        <v>69</v>
      </c>
      <c r="M44" s="335">
        <v>54</v>
      </c>
    </row>
    <row r="45" spans="2:13" ht="27.75" customHeight="1" x14ac:dyDescent="0.15">
      <c r="B45" s="1195"/>
      <c r="C45" s="1196"/>
      <c r="D45" s="104"/>
      <c r="E45" s="1199" t="s">
        <v>35</v>
      </c>
      <c r="F45" s="1199"/>
      <c r="G45" s="1199"/>
      <c r="H45" s="1200"/>
      <c r="I45" s="333">
        <v>241</v>
      </c>
      <c r="J45" s="334">
        <v>416</v>
      </c>
      <c r="K45" s="334">
        <v>343</v>
      </c>
      <c r="L45" s="334">
        <v>326</v>
      </c>
      <c r="M45" s="335">
        <v>332</v>
      </c>
    </row>
    <row r="46" spans="2:13" ht="27.75" customHeight="1" x14ac:dyDescent="0.15">
      <c r="B46" s="1195"/>
      <c r="C46" s="1196"/>
      <c r="D46" s="105"/>
      <c r="E46" s="1199" t="s">
        <v>36</v>
      </c>
      <c r="F46" s="1199"/>
      <c r="G46" s="1199"/>
      <c r="H46" s="1200"/>
      <c r="I46" s="333" t="s">
        <v>484</v>
      </c>
      <c r="J46" s="334" t="s">
        <v>484</v>
      </c>
      <c r="K46" s="334" t="s">
        <v>484</v>
      </c>
      <c r="L46" s="334" t="s">
        <v>484</v>
      </c>
      <c r="M46" s="335" t="s">
        <v>484</v>
      </c>
    </row>
    <row r="47" spans="2:13" ht="27.75" customHeight="1" x14ac:dyDescent="0.15">
      <c r="B47" s="1195"/>
      <c r="C47" s="1196"/>
      <c r="D47" s="106"/>
      <c r="E47" s="1209" t="s">
        <v>37</v>
      </c>
      <c r="F47" s="1210"/>
      <c r="G47" s="1210"/>
      <c r="H47" s="1211"/>
      <c r="I47" s="333" t="s">
        <v>484</v>
      </c>
      <c r="J47" s="334" t="s">
        <v>484</v>
      </c>
      <c r="K47" s="334" t="s">
        <v>484</v>
      </c>
      <c r="L47" s="334" t="s">
        <v>484</v>
      </c>
      <c r="M47" s="335" t="s">
        <v>484</v>
      </c>
    </row>
    <row r="48" spans="2:13" ht="27.75" customHeight="1" x14ac:dyDescent="0.15">
      <c r="B48" s="1195"/>
      <c r="C48" s="1196"/>
      <c r="D48" s="104"/>
      <c r="E48" s="1199" t="s">
        <v>38</v>
      </c>
      <c r="F48" s="1199"/>
      <c r="G48" s="1199"/>
      <c r="H48" s="1200"/>
      <c r="I48" s="333" t="s">
        <v>484</v>
      </c>
      <c r="J48" s="334" t="s">
        <v>484</v>
      </c>
      <c r="K48" s="334" t="s">
        <v>484</v>
      </c>
      <c r="L48" s="334" t="s">
        <v>484</v>
      </c>
      <c r="M48" s="335" t="s">
        <v>484</v>
      </c>
    </row>
    <row r="49" spans="2:13" ht="27.75" customHeight="1" x14ac:dyDescent="0.15">
      <c r="B49" s="1197"/>
      <c r="C49" s="1198"/>
      <c r="D49" s="104"/>
      <c r="E49" s="1199" t="s">
        <v>39</v>
      </c>
      <c r="F49" s="1199"/>
      <c r="G49" s="1199"/>
      <c r="H49" s="1200"/>
      <c r="I49" s="333" t="s">
        <v>484</v>
      </c>
      <c r="J49" s="334" t="s">
        <v>484</v>
      </c>
      <c r="K49" s="334" t="s">
        <v>484</v>
      </c>
      <c r="L49" s="334" t="s">
        <v>484</v>
      </c>
      <c r="M49" s="335" t="s">
        <v>484</v>
      </c>
    </row>
    <row r="50" spans="2:13" ht="27.75" customHeight="1" x14ac:dyDescent="0.15">
      <c r="B50" s="1193" t="s">
        <v>40</v>
      </c>
      <c r="C50" s="1194"/>
      <c r="D50" s="107"/>
      <c r="E50" s="1199" t="s">
        <v>41</v>
      </c>
      <c r="F50" s="1199"/>
      <c r="G50" s="1199"/>
      <c r="H50" s="1200"/>
      <c r="I50" s="333">
        <v>2231</v>
      </c>
      <c r="J50" s="334">
        <v>2582</v>
      </c>
      <c r="K50" s="334">
        <v>2689</v>
      </c>
      <c r="L50" s="334">
        <v>2485</v>
      </c>
      <c r="M50" s="335">
        <v>2309</v>
      </c>
    </row>
    <row r="51" spans="2:13" ht="27.75" customHeight="1" x14ac:dyDescent="0.15">
      <c r="B51" s="1195"/>
      <c r="C51" s="1196"/>
      <c r="D51" s="104"/>
      <c r="E51" s="1199" t="s">
        <v>42</v>
      </c>
      <c r="F51" s="1199"/>
      <c r="G51" s="1199"/>
      <c r="H51" s="1200"/>
      <c r="I51" s="333">
        <v>47</v>
      </c>
      <c r="J51" s="334">
        <v>40</v>
      </c>
      <c r="K51" s="334">
        <v>35</v>
      </c>
      <c r="L51" s="334">
        <v>29</v>
      </c>
      <c r="M51" s="335">
        <v>23</v>
      </c>
    </row>
    <row r="52" spans="2:13" ht="27.75" customHeight="1" x14ac:dyDescent="0.15">
      <c r="B52" s="1197"/>
      <c r="C52" s="1198"/>
      <c r="D52" s="104"/>
      <c r="E52" s="1199" t="s">
        <v>43</v>
      </c>
      <c r="F52" s="1199"/>
      <c r="G52" s="1199"/>
      <c r="H52" s="1200"/>
      <c r="I52" s="333">
        <v>2927</v>
      </c>
      <c r="J52" s="334">
        <v>3255</v>
      </c>
      <c r="K52" s="334">
        <v>3338</v>
      </c>
      <c r="L52" s="334">
        <v>3396</v>
      </c>
      <c r="M52" s="335">
        <v>3671</v>
      </c>
    </row>
    <row r="53" spans="2:13" ht="27.75" customHeight="1" thickBot="1" x14ac:dyDescent="0.2">
      <c r="B53" s="1201" t="s">
        <v>19</v>
      </c>
      <c r="C53" s="1202"/>
      <c r="D53" s="108"/>
      <c r="E53" s="1203" t="s">
        <v>44</v>
      </c>
      <c r="F53" s="1203"/>
      <c r="G53" s="1203"/>
      <c r="H53" s="1204"/>
      <c r="I53" s="336">
        <v>-719</v>
      </c>
      <c r="J53" s="337">
        <v>-912</v>
      </c>
      <c r="K53" s="337">
        <v>-943</v>
      </c>
      <c r="L53" s="337">
        <v>-788</v>
      </c>
      <c r="M53" s="338">
        <v>-580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2wWqVLH8RteSZbrCH43HaB8R+7xdMqvhgOsUAZ8MUAMwKhADueK6w/LNXaKeNCZBn1k5xn6sPtVHlzV6r4CBbg==" saltValue="nLf8m+gsOqOSeuEqS32M6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525</v>
      </c>
      <c r="G54" s="117" t="s">
        <v>526</v>
      </c>
      <c r="H54" s="118" t="s">
        <v>527</v>
      </c>
    </row>
    <row r="55" spans="2:8" ht="52.5" customHeight="1" x14ac:dyDescent="0.15">
      <c r="B55" s="119"/>
      <c r="C55" s="1220" t="s">
        <v>46</v>
      </c>
      <c r="D55" s="1220"/>
      <c r="E55" s="1221"/>
      <c r="F55" s="339">
        <v>997</v>
      </c>
      <c r="G55" s="339">
        <v>849</v>
      </c>
      <c r="H55" s="340">
        <v>802</v>
      </c>
    </row>
    <row r="56" spans="2:8" ht="52.5" customHeight="1" x14ac:dyDescent="0.15">
      <c r="B56" s="120"/>
      <c r="C56" s="1222" t="s">
        <v>47</v>
      </c>
      <c r="D56" s="1222"/>
      <c r="E56" s="1223"/>
      <c r="F56" s="341">
        <v>132</v>
      </c>
      <c r="G56" s="341">
        <v>132</v>
      </c>
      <c r="H56" s="342">
        <v>133</v>
      </c>
    </row>
    <row r="57" spans="2:8" ht="53.25" customHeight="1" x14ac:dyDescent="0.15">
      <c r="B57" s="120"/>
      <c r="C57" s="1224" t="s">
        <v>48</v>
      </c>
      <c r="D57" s="1224"/>
      <c r="E57" s="1225"/>
      <c r="F57" s="343">
        <v>2472</v>
      </c>
      <c r="G57" s="343">
        <v>2395</v>
      </c>
      <c r="H57" s="344">
        <v>2229</v>
      </c>
    </row>
    <row r="58" spans="2:8" ht="45.75" customHeight="1" x14ac:dyDescent="0.15">
      <c r="B58" s="121"/>
      <c r="C58" s="1212" t="s">
        <v>546</v>
      </c>
      <c r="D58" s="1213"/>
      <c r="E58" s="1214"/>
      <c r="F58" s="345">
        <v>899</v>
      </c>
      <c r="G58" s="345">
        <v>877</v>
      </c>
      <c r="H58" s="346">
        <v>844</v>
      </c>
    </row>
    <row r="59" spans="2:8" ht="45.75" customHeight="1" x14ac:dyDescent="0.15">
      <c r="B59" s="121"/>
      <c r="C59" s="1212" t="s">
        <v>547</v>
      </c>
      <c r="D59" s="1213"/>
      <c r="E59" s="1214"/>
      <c r="F59" s="345">
        <v>381</v>
      </c>
      <c r="G59" s="345">
        <v>325</v>
      </c>
      <c r="H59" s="346">
        <v>261</v>
      </c>
    </row>
    <row r="60" spans="2:8" ht="45.75" customHeight="1" x14ac:dyDescent="0.15">
      <c r="B60" s="121"/>
      <c r="C60" s="1212" t="s">
        <v>548</v>
      </c>
      <c r="D60" s="1213"/>
      <c r="E60" s="1214"/>
      <c r="F60" s="345">
        <v>158</v>
      </c>
      <c r="G60" s="345">
        <v>236</v>
      </c>
      <c r="H60" s="346">
        <v>254</v>
      </c>
    </row>
    <row r="61" spans="2:8" ht="45.75" customHeight="1" x14ac:dyDescent="0.15">
      <c r="B61" s="121"/>
      <c r="C61" s="1212" t="s">
        <v>549</v>
      </c>
      <c r="D61" s="1213"/>
      <c r="E61" s="1214"/>
      <c r="F61" s="345">
        <v>173</v>
      </c>
      <c r="G61" s="345">
        <v>165</v>
      </c>
      <c r="H61" s="346">
        <v>148</v>
      </c>
    </row>
    <row r="62" spans="2:8" ht="45.75" customHeight="1" thickBot="1" x14ac:dyDescent="0.2">
      <c r="B62" s="122"/>
      <c r="C62" s="1215" t="s">
        <v>550</v>
      </c>
      <c r="D62" s="1216"/>
      <c r="E62" s="1217"/>
      <c r="F62" s="347">
        <v>120</v>
      </c>
      <c r="G62" s="347">
        <v>146</v>
      </c>
      <c r="H62" s="348">
        <v>140</v>
      </c>
    </row>
    <row r="63" spans="2:8" ht="52.5" customHeight="1" thickBot="1" x14ac:dyDescent="0.2">
      <c r="B63" s="123"/>
      <c r="C63" s="1218" t="s">
        <v>49</v>
      </c>
      <c r="D63" s="1218"/>
      <c r="E63" s="1219"/>
      <c r="F63" s="349">
        <v>3602</v>
      </c>
      <c r="G63" s="349">
        <v>3376</v>
      </c>
      <c r="H63" s="350">
        <v>3164</v>
      </c>
    </row>
    <row r="64" spans="2:8" x14ac:dyDescent="0.15"/>
  </sheetData>
  <sheetProtection algorithmName="SHA-512" hashValue="u92HdtYjisLt1iSpP46YGhM8M9xqIOMlk4qZYtNvwr2sJia3NHAtOGExcssoiz8t6I8QOaG5ng5JotN7IVbZUQ==" saltValue="n8ICpRF4dkYQfTg4/v0o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6DD03-56EA-4033-84FA-5D375452343D}">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26" t="s">
        <v>566</v>
      </c>
      <c r="AO43" s="1227"/>
      <c r="AP43" s="1227"/>
      <c r="AQ43" s="1227"/>
      <c r="AR43" s="1227"/>
      <c r="AS43" s="1227"/>
      <c r="AT43" s="1227"/>
      <c r="AU43" s="1227"/>
      <c r="AV43" s="1227"/>
      <c r="AW43" s="1227"/>
      <c r="AX43" s="1227"/>
      <c r="AY43" s="1227"/>
      <c r="AZ43" s="1227"/>
      <c r="BA43" s="1227"/>
      <c r="BB43" s="1227"/>
      <c r="BC43" s="1227"/>
      <c r="BD43" s="1227"/>
      <c r="BE43" s="1227"/>
      <c r="BF43" s="1227"/>
      <c r="BG43" s="1227"/>
      <c r="BH43" s="1227"/>
      <c r="BI43" s="1227"/>
      <c r="BJ43" s="1227"/>
      <c r="BK43" s="1227"/>
      <c r="BL43" s="1227"/>
      <c r="BM43" s="1227"/>
      <c r="BN43" s="1227"/>
      <c r="BO43" s="1227"/>
      <c r="BP43" s="1227"/>
      <c r="BQ43" s="1227"/>
      <c r="BR43" s="1227"/>
      <c r="BS43" s="1227"/>
      <c r="BT43" s="1227"/>
      <c r="BU43" s="1227"/>
      <c r="BV43" s="1227"/>
      <c r="BW43" s="1227"/>
      <c r="BX43" s="1227"/>
      <c r="BY43" s="1227"/>
      <c r="BZ43" s="1227"/>
      <c r="CA43" s="1227"/>
      <c r="CB43" s="1227"/>
      <c r="CC43" s="1227"/>
      <c r="CD43" s="1227"/>
      <c r="CE43" s="1227"/>
      <c r="CF43" s="1227"/>
      <c r="CG43" s="1227"/>
      <c r="CH43" s="1227"/>
      <c r="CI43" s="1227"/>
      <c r="CJ43" s="1227"/>
      <c r="CK43" s="1227"/>
      <c r="CL43" s="1227"/>
      <c r="CM43" s="1227"/>
      <c r="CN43" s="1227"/>
      <c r="CO43" s="1227"/>
      <c r="CP43" s="1227"/>
      <c r="CQ43" s="1227"/>
      <c r="CR43" s="1227"/>
      <c r="CS43" s="1227"/>
      <c r="CT43" s="1227"/>
      <c r="CU43" s="1227"/>
      <c r="CV43" s="1227"/>
      <c r="CW43" s="1227"/>
      <c r="CX43" s="1227"/>
      <c r="CY43" s="1227"/>
      <c r="CZ43" s="1227"/>
      <c r="DA43" s="1227"/>
      <c r="DB43" s="1227"/>
      <c r="DC43" s="1228"/>
    </row>
    <row r="44" spans="2:109" x14ac:dyDescent="0.15">
      <c r="B44" s="247"/>
      <c r="AN44" s="1229"/>
      <c r="AO44" s="1230"/>
      <c r="AP44" s="1230"/>
      <c r="AQ44" s="1230"/>
      <c r="AR44" s="1230"/>
      <c r="AS44" s="1230"/>
      <c r="AT44" s="1230"/>
      <c r="AU44" s="1230"/>
      <c r="AV44" s="1230"/>
      <c r="AW44" s="1230"/>
      <c r="AX44" s="1230"/>
      <c r="AY44" s="1230"/>
      <c r="AZ44" s="1230"/>
      <c r="BA44" s="1230"/>
      <c r="BB44" s="1230"/>
      <c r="BC44" s="1230"/>
      <c r="BD44" s="1230"/>
      <c r="BE44" s="1230"/>
      <c r="BF44" s="1230"/>
      <c r="BG44" s="1230"/>
      <c r="BH44" s="1230"/>
      <c r="BI44" s="1230"/>
      <c r="BJ44" s="1230"/>
      <c r="BK44" s="1230"/>
      <c r="BL44" s="1230"/>
      <c r="BM44" s="1230"/>
      <c r="BN44" s="1230"/>
      <c r="BO44" s="1230"/>
      <c r="BP44" s="1230"/>
      <c r="BQ44" s="1230"/>
      <c r="BR44" s="1230"/>
      <c r="BS44" s="1230"/>
      <c r="BT44" s="1230"/>
      <c r="BU44" s="1230"/>
      <c r="BV44" s="1230"/>
      <c r="BW44" s="1230"/>
      <c r="BX44" s="1230"/>
      <c r="BY44" s="1230"/>
      <c r="BZ44" s="1230"/>
      <c r="CA44" s="1230"/>
      <c r="CB44" s="1230"/>
      <c r="CC44" s="1230"/>
      <c r="CD44" s="1230"/>
      <c r="CE44" s="1230"/>
      <c r="CF44" s="1230"/>
      <c r="CG44" s="1230"/>
      <c r="CH44" s="1230"/>
      <c r="CI44" s="1230"/>
      <c r="CJ44" s="1230"/>
      <c r="CK44" s="1230"/>
      <c r="CL44" s="1230"/>
      <c r="CM44" s="1230"/>
      <c r="CN44" s="1230"/>
      <c r="CO44" s="1230"/>
      <c r="CP44" s="1230"/>
      <c r="CQ44" s="1230"/>
      <c r="CR44" s="1230"/>
      <c r="CS44" s="1230"/>
      <c r="CT44" s="1230"/>
      <c r="CU44" s="1230"/>
      <c r="CV44" s="1230"/>
      <c r="CW44" s="1230"/>
      <c r="CX44" s="1230"/>
      <c r="CY44" s="1230"/>
      <c r="CZ44" s="1230"/>
      <c r="DA44" s="1230"/>
      <c r="DB44" s="1230"/>
      <c r="DC44" s="1231"/>
    </row>
    <row r="45" spans="2:109" x14ac:dyDescent="0.15">
      <c r="B45" s="247"/>
      <c r="AN45" s="1229"/>
      <c r="AO45" s="1230"/>
      <c r="AP45" s="1230"/>
      <c r="AQ45" s="1230"/>
      <c r="AR45" s="1230"/>
      <c r="AS45" s="1230"/>
      <c r="AT45" s="1230"/>
      <c r="AU45" s="1230"/>
      <c r="AV45" s="1230"/>
      <c r="AW45" s="1230"/>
      <c r="AX45" s="1230"/>
      <c r="AY45" s="1230"/>
      <c r="AZ45" s="1230"/>
      <c r="BA45" s="1230"/>
      <c r="BB45" s="1230"/>
      <c r="BC45" s="1230"/>
      <c r="BD45" s="1230"/>
      <c r="BE45" s="1230"/>
      <c r="BF45" s="1230"/>
      <c r="BG45" s="1230"/>
      <c r="BH45" s="1230"/>
      <c r="BI45" s="1230"/>
      <c r="BJ45" s="1230"/>
      <c r="BK45" s="1230"/>
      <c r="BL45" s="1230"/>
      <c r="BM45" s="1230"/>
      <c r="BN45" s="1230"/>
      <c r="BO45" s="1230"/>
      <c r="BP45" s="1230"/>
      <c r="BQ45" s="1230"/>
      <c r="BR45" s="1230"/>
      <c r="BS45" s="1230"/>
      <c r="BT45" s="1230"/>
      <c r="BU45" s="1230"/>
      <c r="BV45" s="1230"/>
      <c r="BW45" s="1230"/>
      <c r="BX45" s="1230"/>
      <c r="BY45" s="1230"/>
      <c r="BZ45" s="1230"/>
      <c r="CA45" s="1230"/>
      <c r="CB45" s="1230"/>
      <c r="CC45" s="1230"/>
      <c r="CD45" s="1230"/>
      <c r="CE45" s="1230"/>
      <c r="CF45" s="1230"/>
      <c r="CG45" s="1230"/>
      <c r="CH45" s="1230"/>
      <c r="CI45" s="1230"/>
      <c r="CJ45" s="1230"/>
      <c r="CK45" s="1230"/>
      <c r="CL45" s="1230"/>
      <c r="CM45" s="1230"/>
      <c r="CN45" s="1230"/>
      <c r="CO45" s="1230"/>
      <c r="CP45" s="1230"/>
      <c r="CQ45" s="1230"/>
      <c r="CR45" s="1230"/>
      <c r="CS45" s="1230"/>
      <c r="CT45" s="1230"/>
      <c r="CU45" s="1230"/>
      <c r="CV45" s="1230"/>
      <c r="CW45" s="1230"/>
      <c r="CX45" s="1230"/>
      <c r="CY45" s="1230"/>
      <c r="CZ45" s="1230"/>
      <c r="DA45" s="1230"/>
      <c r="DB45" s="1230"/>
      <c r="DC45" s="1231"/>
    </row>
    <row r="46" spans="2:109" x14ac:dyDescent="0.15">
      <c r="B46" s="247"/>
      <c r="AN46" s="1229"/>
      <c r="AO46" s="1230"/>
      <c r="AP46" s="1230"/>
      <c r="AQ46" s="1230"/>
      <c r="AR46" s="1230"/>
      <c r="AS46" s="1230"/>
      <c r="AT46" s="1230"/>
      <c r="AU46" s="1230"/>
      <c r="AV46" s="1230"/>
      <c r="AW46" s="1230"/>
      <c r="AX46" s="1230"/>
      <c r="AY46" s="1230"/>
      <c r="AZ46" s="1230"/>
      <c r="BA46" s="1230"/>
      <c r="BB46" s="1230"/>
      <c r="BC46" s="1230"/>
      <c r="BD46" s="1230"/>
      <c r="BE46" s="1230"/>
      <c r="BF46" s="1230"/>
      <c r="BG46" s="1230"/>
      <c r="BH46" s="1230"/>
      <c r="BI46" s="1230"/>
      <c r="BJ46" s="1230"/>
      <c r="BK46" s="1230"/>
      <c r="BL46" s="1230"/>
      <c r="BM46" s="1230"/>
      <c r="BN46" s="1230"/>
      <c r="BO46" s="1230"/>
      <c r="BP46" s="1230"/>
      <c r="BQ46" s="1230"/>
      <c r="BR46" s="1230"/>
      <c r="BS46" s="1230"/>
      <c r="BT46" s="1230"/>
      <c r="BU46" s="1230"/>
      <c r="BV46" s="1230"/>
      <c r="BW46" s="1230"/>
      <c r="BX46" s="1230"/>
      <c r="BY46" s="1230"/>
      <c r="BZ46" s="1230"/>
      <c r="CA46" s="1230"/>
      <c r="CB46" s="1230"/>
      <c r="CC46" s="1230"/>
      <c r="CD46" s="1230"/>
      <c r="CE46" s="1230"/>
      <c r="CF46" s="1230"/>
      <c r="CG46" s="1230"/>
      <c r="CH46" s="1230"/>
      <c r="CI46" s="1230"/>
      <c r="CJ46" s="1230"/>
      <c r="CK46" s="1230"/>
      <c r="CL46" s="1230"/>
      <c r="CM46" s="1230"/>
      <c r="CN46" s="1230"/>
      <c r="CO46" s="1230"/>
      <c r="CP46" s="1230"/>
      <c r="CQ46" s="1230"/>
      <c r="CR46" s="1230"/>
      <c r="CS46" s="1230"/>
      <c r="CT46" s="1230"/>
      <c r="CU46" s="1230"/>
      <c r="CV46" s="1230"/>
      <c r="CW46" s="1230"/>
      <c r="CX46" s="1230"/>
      <c r="CY46" s="1230"/>
      <c r="CZ46" s="1230"/>
      <c r="DA46" s="1230"/>
      <c r="DB46" s="1230"/>
      <c r="DC46" s="1231"/>
    </row>
    <row r="47" spans="2:109" x14ac:dyDescent="0.15">
      <c r="B47" s="247"/>
      <c r="AN47" s="1232"/>
      <c r="AO47" s="1233"/>
      <c r="AP47" s="1233"/>
      <c r="AQ47" s="1233"/>
      <c r="AR47" s="1233"/>
      <c r="AS47" s="1233"/>
      <c r="AT47" s="1233"/>
      <c r="AU47" s="1233"/>
      <c r="AV47" s="1233"/>
      <c r="AW47" s="1233"/>
      <c r="AX47" s="1233"/>
      <c r="AY47" s="1233"/>
      <c r="AZ47" s="1233"/>
      <c r="BA47" s="1233"/>
      <c r="BB47" s="1233"/>
      <c r="BC47" s="1233"/>
      <c r="BD47" s="1233"/>
      <c r="BE47" s="1233"/>
      <c r="BF47" s="1233"/>
      <c r="BG47" s="1233"/>
      <c r="BH47" s="1233"/>
      <c r="BI47" s="1233"/>
      <c r="BJ47" s="1233"/>
      <c r="BK47" s="1233"/>
      <c r="BL47" s="1233"/>
      <c r="BM47" s="1233"/>
      <c r="BN47" s="1233"/>
      <c r="BO47" s="1233"/>
      <c r="BP47" s="1233"/>
      <c r="BQ47" s="1233"/>
      <c r="BR47" s="1233"/>
      <c r="BS47" s="1233"/>
      <c r="BT47" s="1233"/>
      <c r="BU47" s="1233"/>
      <c r="BV47" s="1233"/>
      <c r="BW47" s="1233"/>
      <c r="BX47" s="1233"/>
      <c r="BY47" s="1233"/>
      <c r="BZ47" s="1233"/>
      <c r="CA47" s="1233"/>
      <c r="CB47" s="1233"/>
      <c r="CC47" s="1233"/>
      <c r="CD47" s="1233"/>
      <c r="CE47" s="1233"/>
      <c r="CF47" s="1233"/>
      <c r="CG47" s="1233"/>
      <c r="CH47" s="1233"/>
      <c r="CI47" s="1233"/>
      <c r="CJ47" s="1233"/>
      <c r="CK47" s="1233"/>
      <c r="CL47" s="1233"/>
      <c r="CM47" s="1233"/>
      <c r="CN47" s="1233"/>
      <c r="CO47" s="1233"/>
      <c r="CP47" s="1233"/>
      <c r="CQ47" s="1233"/>
      <c r="CR47" s="1233"/>
      <c r="CS47" s="1233"/>
      <c r="CT47" s="1233"/>
      <c r="CU47" s="1233"/>
      <c r="CV47" s="1233"/>
      <c r="CW47" s="1233"/>
      <c r="CX47" s="1233"/>
      <c r="CY47" s="1233"/>
      <c r="CZ47" s="1233"/>
      <c r="DA47" s="1233"/>
      <c r="DB47" s="1233"/>
      <c r="DC47" s="123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567</v>
      </c>
    </row>
    <row r="50" spans="1:109" x14ac:dyDescent="0.15">
      <c r="B50" s="247"/>
      <c r="G50" s="1235"/>
      <c r="H50" s="1235"/>
      <c r="I50" s="1235"/>
      <c r="J50" s="1235"/>
      <c r="K50" s="360"/>
      <c r="L50" s="360"/>
      <c r="M50" s="361"/>
      <c r="N50" s="361"/>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9" t="s">
        <v>523</v>
      </c>
      <c r="BQ50" s="1239"/>
      <c r="BR50" s="1239"/>
      <c r="BS50" s="1239"/>
      <c r="BT50" s="1239"/>
      <c r="BU50" s="1239"/>
      <c r="BV50" s="1239"/>
      <c r="BW50" s="1239"/>
      <c r="BX50" s="1239" t="s">
        <v>524</v>
      </c>
      <c r="BY50" s="1239"/>
      <c r="BZ50" s="1239"/>
      <c r="CA50" s="1239"/>
      <c r="CB50" s="1239"/>
      <c r="CC50" s="1239"/>
      <c r="CD50" s="1239"/>
      <c r="CE50" s="1239"/>
      <c r="CF50" s="1239" t="s">
        <v>525</v>
      </c>
      <c r="CG50" s="1239"/>
      <c r="CH50" s="1239"/>
      <c r="CI50" s="1239"/>
      <c r="CJ50" s="1239"/>
      <c r="CK50" s="1239"/>
      <c r="CL50" s="1239"/>
      <c r="CM50" s="1239"/>
      <c r="CN50" s="1239" t="s">
        <v>526</v>
      </c>
      <c r="CO50" s="1239"/>
      <c r="CP50" s="1239"/>
      <c r="CQ50" s="1239"/>
      <c r="CR50" s="1239"/>
      <c r="CS50" s="1239"/>
      <c r="CT50" s="1239"/>
      <c r="CU50" s="1239"/>
      <c r="CV50" s="1239" t="s">
        <v>527</v>
      </c>
      <c r="CW50" s="1239"/>
      <c r="CX50" s="1239"/>
      <c r="CY50" s="1239"/>
      <c r="CZ50" s="1239"/>
      <c r="DA50" s="1239"/>
      <c r="DB50" s="1239"/>
      <c r="DC50" s="1239"/>
    </row>
    <row r="51" spans="1:109" ht="13.5" customHeight="1" x14ac:dyDescent="0.15">
      <c r="B51" s="247"/>
      <c r="G51" s="1246"/>
      <c r="H51" s="1246"/>
      <c r="I51" s="1244"/>
      <c r="J51" s="1244"/>
      <c r="K51" s="1241"/>
      <c r="L51" s="1241"/>
      <c r="M51" s="1241"/>
      <c r="N51" s="1241"/>
      <c r="AM51" s="359"/>
      <c r="AN51" s="1242" t="s">
        <v>568</v>
      </c>
      <c r="AO51" s="1242"/>
      <c r="AP51" s="1242"/>
      <c r="AQ51" s="1242"/>
      <c r="AR51" s="1242"/>
      <c r="AS51" s="1242"/>
      <c r="AT51" s="1242"/>
      <c r="AU51" s="1242"/>
      <c r="AV51" s="1242"/>
      <c r="AW51" s="1242"/>
      <c r="AX51" s="1242"/>
      <c r="AY51" s="1242"/>
      <c r="AZ51" s="1242"/>
      <c r="BA51" s="1242"/>
      <c r="BB51" s="1242" t="s">
        <v>569</v>
      </c>
      <c r="BC51" s="1242"/>
      <c r="BD51" s="1242"/>
      <c r="BE51" s="1242"/>
      <c r="BF51" s="1242"/>
      <c r="BG51" s="1242"/>
      <c r="BH51" s="1242"/>
      <c r="BI51" s="1242"/>
      <c r="BJ51" s="1242"/>
      <c r="BK51" s="1242"/>
      <c r="BL51" s="1242"/>
      <c r="BM51" s="1242"/>
      <c r="BN51" s="1242"/>
      <c r="BO51" s="1242"/>
      <c r="BP51" s="1243"/>
      <c r="BQ51" s="1240"/>
      <c r="BR51" s="1240"/>
      <c r="BS51" s="1240"/>
      <c r="BT51" s="1240"/>
      <c r="BU51" s="1240"/>
      <c r="BV51" s="1240"/>
      <c r="BW51" s="1240"/>
      <c r="BX51" s="1243"/>
      <c r="BY51" s="1240"/>
      <c r="BZ51" s="1240"/>
      <c r="CA51" s="1240"/>
      <c r="CB51" s="1240"/>
      <c r="CC51" s="1240"/>
      <c r="CD51" s="1240"/>
      <c r="CE51" s="1240"/>
      <c r="CF51" s="1240"/>
      <c r="CG51" s="1240"/>
      <c r="CH51" s="1240"/>
      <c r="CI51" s="1240"/>
      <c r="CJ51" s="1240"/>
      <c r="CK51" s="1240"/>
      <c r="CL51" s="1240"/>
      <c r="CM51" s="1240"/>
      <c r="CN51" s="1240"/>
      <c r="CO51" s="1240"/>
      <c r="CP51" s="1240"/>
      <c r="CQ51" s="1240"/>
      <c r="CR51" s="1240"/>
      <c r="CS51" s="1240"/>
      <c r="CT51" s="1240"/>
      <c r="CU51" s="1240"/>
      <c r="CV51" s="1240"/>
      <c r="CW51" s="1240"/>
      <c r="CX51" s="1240"/>
      <c r="CY51" s="1240"/>
      <c r="CZ51" s="1240"/>
      <c r="DA51" s="1240"/>
      <c r="DB51" s="1240"/>
      <c r="DC51" s="1240"/>
    </row>
    <row r="52" spans="1:109" x14ac:dyDescent="0.15">
      <c r="B52" s="247"/>
      <c r="G52" s="1246"/>
      <c r="H52" s="1246"/>
      <c r="I52" s="1244"/>
      <c r="J52" s="1244"/>
      <c r="K52" s="1241"/>
      <c r="L52" s="1241"/>
      <c r="M52" s="1241"/>
      <c r="N52" s="1241"/>
      <c r="AM52" s="359"/>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0"/>
      <c r="BQ52" s="1240"/>
      <c r="BR52" s="1240"/>
      <c r="BS52" s="1240"/>
      <c r="BT52" s="1240"/>
      <c r="BU52" s="1240"/>
      <c r="BV52" s="1240"/>
      <c r="BW52" s="1240"/>
      <c r="BX52" s="1240"/>
      <c r="BY52" s="1240"/>
      <c r="BZ52" s="1240"/>
      <c r="CA52" s="1240"/>
      <c r="CB52" s="1240"/>
      <c r="CC52" s="1240"/>
      <c r="CD52" s="1240"/>
      <c r="CE52" s="1240"/>
      <c r="CF52" s="1240"/>
      <c r="CG52" s="1240"/>
      <c r="CH52" s="1240"/>
      <c r="CI52" s="1240"/>
      <c r="CJ52" s="1240"/>
      <c r="CK52" s="1240"/>
      <c r="CL52" s="1240"/>
      <c r="CM52" s="1240"/>
      <c r="CN52" s="1240"/>
      <c r="CO52" s="1240"/>
      <c r="CP52" s="1240"/>
      <c r="CQ52" s="1240"/>
      <c r="CR52" s="1240"/>
      <c r="CS52" s="1240"/>
      <c r="CT52" s="1240"/>
      <c r="CU52" s="1240"/>
      <c r="CV52" s="1240"/>
      <c r="CW52" s="1240"/>
      <c r="CX52" s="1240"/>
      <c r="CY52" s="1240"/>
      <c r="CZ52" s="1240"/>
      <c r="DA52" s="1240"/>
      <c r="DB52" s="1240"/>
      <c r="DC52" s="1240"/>
    </row>
    <row r="53" spans="1:109" x14ac:dyDescent="0.15">
      <c r="A53" s="358"/>
      <c r="B53" s="247"/>
      <c r="G53" s="1246"/>
      <c r="H53" s="1246"/>
      <c r="I53" s="1235"/>
      <c r="J53" s="1235"/>
      <c r="K53" s="1241"/>
      <c r="L53" s="1241"/>
      <c r="M53" s="1241"/>
      <c r="N53" s="1241"/>
      <c r="AM53" s="359"/>
      <c r="AN53" s="1242"/>
      <c r="AO53" s="1242"/>
      <c r="AP53" s="1242"/>
      <c r="AQ53" s="1242"/>
      <c r="AR53" s="1242"/>
      <c r="AS53" s="1242"/>
      <c r="AT53" s="1242"/>
      <c r="AU53" s="1242"/>
      <c r="AV53" s="1242"/>
      <c r="AW53" s="1242"/>
      <c r="AX53" s="1242"/>
      <c r="AY53" s="1242"/>
      <c r="AZ53" s="1242"/>
      <c r="BA53" s="1242"/>
      <c r="BB53" s="1242" t="s">
        <v>570</v>
      </c>
      <c r="BC53" s="1242"/>
      <c r="BD53" s="1242"/>
      <c r="BE53" s="1242"/>
      <c r="BF53" s="1242"/>
      <c r="BG53" s="1242"/>
      <c r="BH53" s="1242"/>
      <c r="BI53" s="1242"/>
      <c r="BJ53" s="1242"/>
      <c r="BK53" s="1242"/>
      <c r="BL53" s="1242"/>
      <c r="BM53" s="1242"/>
      <c r="BN53" s="1242"/>
      <c r="BO53" s="1242"/>
      <c r="BP53" s="1243"/>
      <c r="BQ53" s="1240"/>
      <c r="BR53" s="1240"/>
      <c r="BS53" s="1240"/>
      <c r="BT53" s="1240"/>
      <c r="BU53" s="1240"/>
      <c r="BV53" s="1240"/>
      <c r="BW53" s="1240"/>
      <c r="BX53" s="1243"/>
      <c r="BY53" s="1240"/>
      <c r="BZ53" s="1240"/>
      <c r="CA53" s="1240"/>
      <c r="CB53" s="1240"/>
      <c r="CC53" s="1240"/>
      <c r="CD53" s="1240"/>
      <c r="CE53" s="1240"/>
      <c r="CF53" s="1240">
        <v>57.9</v>
      </c>
      <c r="CG53" s="1240"/>
      <c r="CH53" s="1240"/>
      <c r="CI53" s="1240"/>
      <c r="CJ53" s="1240"/>
      <c r="CK53" s="1240"/>
      <c r="CL53" s="1240"/>
      <c r="CM53" s="1240"/>
      <c r="CN53" s="1240">
        <v>59.6</v>
      </c>
      <c r="CO53" s="1240"/>
      <c r="CP53" s="1240"/>
      <c r="CQ53" s="1240"/>
      <c r="CR53" s="1240"/>
      <c r="CS53" s="1240"/>
      <c r="CT53" s="1240"/>
      <c r="CU53" s="1240"/>
      <c r="CV53" s="1240">
        <v>58.5</v>
      </c>
      <c r="CW53" s="1240"/>
      <c r="CX53" s="1240"/>
      <c r="CY53" s="1240"/>
      <c r="CZ53" s="1240"/>
      <c r="DA53" s="1240"/>
      <c r="DB53" s="1240"/>
      <c r="DC53" s="1240"/>
    </row>
    <row r="54" spans="1:109" x14ac:dyDescent="0.15">
      <c r="A54" s="358"/>
      <c r="B54" s="247"/>
      <c r="G54" s="1246"/>
      <c r="H54" s="1246"/>
      <c r="I54" s="1235"/>
      <c r="J54" s="1235"/>
      <c r="K54" s="1241"/>
      <c r="L54" s="1241"/>
      <c r="M54" s="1241"/>
      <c r="N54" s="1241"/>
      <c r="AM54" s="359"/>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0"/>
      <c r="BQ54" s="1240"/>
      <c r="BR54" s="1240"/>
      <c r="BS54" s="1240"/>
      <c r="BT54" s="1240"/>
      <c r="BU54" s="1240"/>
      <c r="BV54" s="1240"/>
      <c r="BW54" s="1240"/>
      <c r="BX54" s="1240"/>
      <c r="BY54" s="1240"/>
      <c r="BZ54" s="1240"/>
      <c r="CA54" s="1240"/>
      <c r="CB54" s="1240"/>
      <c r="CC54" s="1240"/>
      <c r="CD54" s="1240"/>
      <c r="CE54" s="1240"/>
      <c r="CF54" s="1240"/>
      <c r="CG54" s="1240"/>
      <c r="CH54" s="1240"/>
      <c r="CI54" s="1240"/>
      <c r="CJ54" s="1240"/>
      <c r="CK54" s="1240"/>
      <c r="CL54" s="1240"/>
      <c r="CM54" s="1240"/>
      <c r="CN54" s="1240"/>
      <c r="CO54" s="1240"/>
      <c r="CP54" s="1240"/>
      <c r="CQ54" s="1240"/>
      <c r="CR54" s="1240"/>
      <c r="CS54" s="1240"/>
      <c r="CT54" s="1240"/>
      <c r="CU54" s="1240"/>
      <c r="CV54" s="1240"/>
      <c r="CW54" s="1240"/>
      <c r="CX54" s="1240"/>
      <c r="CY54" s="1240"/>
      <c r="CZ54" s="1240"/>
      <c r="DA54" s="1240"/>
      <c r="DB54" s="1240"/>
      <c r="DC54" s="1240"/>
    </row>
    <row r="55" spans="1:109" x14ac:dyDescent="0.15">
      <c r="A55" s="358"/>
      <c r="B55" s="247"/>
      <c r="G55" s="1235"/>
      <c r="H55" s="1235"/>
      <c r="I55" s="1235"/>
      <c r="J55" s="1235"/>
      <c r="K55" s="1241"/>
      <c r="L55" s="1241"/>
      <c r="M55" s="1241"/>
      <c r="N55" s="1241"/>
      <c r="AN55" s="1239" t="s">
        <v>571</v>
      </c>
      <c r="AO55" s="1239"/>
      <c r="AP55" s="1239"/>
      <c r="AQ55" s="1239"/>
      <c r="AR55" s="1239"/>
      <c r="AS55" s="1239"/>
      <c r="AT55" s="1239"/>
      <c r="AU55" s="1239"/>
      <c r="AV55" s="1239"/>
      <c r="AW55" s="1239"/>
      <c r="AX55" s="1239"/>
      <c r="AY55" s="1239"/>
      <c r="AZ55" s="1239"/>
      <c r="BA55" s="1239"/>
      <c r="BB55" s="1242" t="s">
        <v>569</v>
      </c>
      <c r="BC55" s="1242"/>
      <c r="BD55" s="1242"/>
      <c r="BE55" s="1242"/>
      <c r="BF55" s="1242"/>
      <c r="BG55" s="1242"/>
      <c r="BH55" s="1242"/>
      <c r="BI55" s="1242"/>
      <c r="BJ55" s="1242"/>
      <c r="BK55" s="1242"/>
      <c r="BL55" s="1242"/>
      <c r="BM55" s="1242"/>
      <c r="BN55" s="1242"/>
      <c r="BO55" s="1242"/>
      <c r="BP55" s="1243"/>
      <c r="BQ55" s="1240"/>
      <c r="BR55" s="1240"/>
      <c r="BS55" s="1240"/>
      <c r="BT55" s="1240"/>
      <c r="BU55" s="1240"/>
      <c r="BV55" s="1240"/>
      <c r="BW55" s="1240"/>
      <c r="BX55" s="1243"/>
      <c r="BY55" s="1240"/>
      <c r="BZ55" s="1240"/>
      <c r="CA55" s="1240"/>
      <c r="CB55" s="1240"/>
      <c r="CC55" s="1240"/>
      <c r="CD55" s="1240"/>
      <c r="CE55" s="1240"/>
      <c r="CF55" s="1240">
        <v>0</v>
      </c>
      <c r="CG55" s="1240"/>
      <c r="CH55" s="1240"/>
      <c r="CI55" s="1240"/>
      <c r="CJ55" s="1240"/>
      <c r="CK55" s="1240"/>
      <c r="CL55" s="1240"/>
      <c r="CM55" s="1240"/>
      <c r="CN55" s="1240">
        <v>0</v>
      </c>
      <c r="CO55" s="1240"/>
      <c r="CP55" s="1240"/>
      <c r="CQ55" s="1240"/>
      <c r="CR55" s="1240"/>
      <c r="CS55" s="1240"/>
      <c r="CT55" s="1240"/>
      <c r="CU55" s="1240"/>
      <c r="CV55" s="1240">
        <v>0</v>
      </c>
      <c r="CW55" s="1240"/>
      <c r="CX55" s="1240"/>
      <c r="CY55" s="1240"/>
      <c r="CZ55" s="1240"/>
      <c r="DA55" s="1240"/>
      <c r="DB55" s="1240"/>
      <c r="DC55" s="1240"/>
    </row>
    <row r="56" spans="1:109" x14ac:dyDescent="0.15">
      <c r="A56" s="358"/>
      <c r="B56" s="247"/>
      <c r="G56" s="1235"/>
      <c r="H56" s="1235"/>
      <c r="I56" s="1235"/>
      <c r="J56" s="1235"/>
      <c r="K56" s="1241"/>
      <c r="L56" s="1241"/>
      <c r="M56" s="1241"/>
      <c r="N56" s="1241"/>
      <c r="AN56" s="1239"/>
      <c r="AO56" s="1239"/>
      <c r="AP56" s="1239"/>
      <c r="AQ56" s="1239"/>
      <c r="AR56" s="1239"/>
      <c r="AS56" s="1239"/>
      <c r="AT56" s="1239"/>
      <c r="AU56" s="1239"/>
      <c r="AV56" s="1239"/>
      <c r="AW56" s="1239"/>
      <c r="AX56" s="1239"/>
      <c r="AY56" s="1239"/>
      <c r="AZ56" s="1239"/>
      <c r="BA56" s="1239"/>
      <c r="BB56" s="1242"/>
      <c r="BC56" s="1242"/>
      <c r="BD56" s="1242"/>
      <c r="BE56" s="1242"/>
      <c r="BF56" s="1242"/>
      <c r="BG56" s="1242"/>
      <c r="BH56" s="1242"/>
      <c r="BI56" s="1242"/>
      <c r="BJ56" s="1242"/>
      <c r="BK56" s="1242"/>
      <c r="BL56" s="1242"/>
      <c r="BM56" s="1242"/>
      <c r="BN56" s="1242"/>
      <c r="BO56" s="1242"/>
      <c r="BP56" s="1240"/>
      <c r="BQ56" s="1240"/>
      <c r="BR56" s="1240"/>
      <c r="BS56" s="1240"/>
      <c r="BT56" s="1240"/>
      <c r="BU56" s="1240"/>
      <c r="BV56" s="1240"/>
      <c r="BW56" s="1240"/>
      <c r="BX56" s="1240"/>
      <c r="BY56" s="1240"/>
      <c r="BZ56" s="1240"/>
      <c r="CA56" s="1240"/>
      <c r="CB56" s="1240"/>
      <c r="CC56" s="1240"/>
      <c r="CD56" s="1240"/>
      <c r="CE56" s="1240"/>
      <c r="CF56" s="1240"/>
      <c r="CG56" s="1240"/>
      <c r="CH56" s="1240"/>
      <c r="CI56" s="1240"/>
      <c r="CJ56" s="1240"/>
      <c r="CK56" s="1240"/>
      <c r="CL56" s="1240"/>
      <c r="CM56" s="1240"/>
      <c r="CN56" s="1240"/>
      <c r="CO56" s="1240"/>
      <c r="CP56" s="1240"/>
      <c r="CQ56" s="1240"/>
      <c r="CR56" s="1240"/>
      <c r="CS56" s="1240"/>
      <c r="CT56" s="1240"/>
      <c r="CU56" s="1240"/>
      <c r="CV56" s="1240"/>
      <c r="CW56" s="1240"/>
      <c r="CX56" s="1240"/>
      <c r="CY56" s="1240"/>
      <c r="CZ56" s="1240"/>
      <c r="DA56" s="1240"/>
      <c r="DB56" s="1240"/>
      <c r="DC56" s="1240"/>
    </row>
    <row r="57" spans="1:109" s="358" customFormat="1" x14ac:dyDescent="0.15">
      <c r="B57" s="362"/>
      <c r="G57" s="1235"/>
      <c r="H57" s="1235"/>
      <c r="I57" s="1245"/>
      <c r="J57" s="1245"/>
      <c r="K57" s="1241"/>
      <c r="L57" s="1241"/>
      <c r="M57" s="1241"/>
      <c r="N57" s="1241"/>
      <c r="AM57" s="243"/>
      <c r="AN57" s="1239"/>
      <c r="AO57" s="1239"/>
      <c r="AP57" s="1239"/>
      <c r="AQ57" s="1239"/>
      <c r="AR57" s="1239"/>
      <c r="AS57" s="1239"/>
      <c r="AT57" s="1239"/>
      <c r="AU57" s="1239"/>
      <c r="AV57" s="1239"/>
      <c r="AW57" s="1239"/>
      <c r="AX57" s="1239"/>
      <c r="AY57" s="1239"/>
      <c r="AZ57" s="1239"/>
      <c r="BA57" s="1239"/>
      <c r="BB57" s="1242" t="s">
        <v>570</v>
      </c>
      <c r="BC57" s="1242"/>
      <c r="BD57" s="1242"/>
      <c r="BE57" s="1242"/>
      <c r="BF57" s="1242"/>
      <c r="BG57" s="1242"/>
      <c r="BH57" s="1242"/>
      <c r="BI57" s="1242"/>
      <c r="BJ57" s="1242"/>
      <c r="BK57" s="1242"/>
      <c r="BL57" s="1242"/>
      <c r="BM57" s="1242"/>
      <c r="BN57" s="1242"/>
      <c r="BO57" s="1242"/>
      <c r="BP57" s="1243"/>
      <c r="BQ57" s="1240"/>
      <c r="BR57" s="1240"/>
      <c r="BS57" s="1240"/>
      <c r="BT57" s="1240"/>
      <c r="BU57" s="1240"/>
      <c r="BV57" s="1240"/>
      <c r="BW57" s="1240"/>
      <c r="BX57" s="1243"/>
      <c r="BY57" s="1240"/>
      <c r="BZ57" s="1240"/>
      <c r="CA57" s="1240"/>
      <c r="CB57" s="1240"/>
      <c r="CC57" s="1240"/>
      <c r="CD57" s="1240"/>
      <c r="CE57" s="1240"/>
      <c r="CF57" s="1240">
        <v>62.9</v>
      </c>
      <c r="CG57" s="1240"/>
      <c r="CH57" s="1240"/>
      <c r="CI57" s="1240"/>
      <c r="CJ57" s="1240"/>
      <c r="CK57" s="1240"/>
      <c r="CL57" s="1240"/>
      <c r="CM57" s="1240"/>
      <c r="CN57" s="1240">
        <v>64.3</v>
      </c>
      <c r="CO57" s="1240"/>
      <c r="CP57" s="1240"/>
      <c r="CQ57" s="1240"/>
      <c r="CR57" s="1240"/>
      <c r="CS57" s="1240"/>
      <c r="CT57" s="1240"/>
      <c r="CU57" s="1240"/>
      <c r="CV57" s="1240">
        <v>65.8</v>
      </c>
      <c r="CW57" s="1240"/>
      <c r="CX57" s="1240"/>
      <c r="CY57" s="1240"/>
      <c r="CZ57" s="1240"/>
      <c r="DA57" s="1240"/>
      <c r="DB57" s="1240"/>
      <c r="DC57" s="1240"/>
      <c r="DD57" s="363"/>
      <c r="DE57" s="362"/>
    </row>
    <row r="58" spans="1:109" s="358" customFormat="1" x14ac:dyDescent="0.15">
      <c r="A58" s="243"/>
      <c r="B58" s="362"/>
      <c r="G58" s="1235"/>
      <c r="H58" s="1235"/>
      <c r="I58" s="1245"/>
      <c r="J58" s="1245"/>
      <c r="K58" s="1241"/>
      <c r="L58" s="1241"/>
      <c r="M58" s="1241"/>
      <c r="N58" s="1241"/>
      <c r="AM58" s="243"/>
      <c r="AN58" s="1239"/>
      <c r="AO58" s="1239"/>
      <c r="AP58" s="1239"/>
      <c r="AQ58" s="1239"/>
      <c r="AR58" s="1239"/>
      <c r="AS58" s="1239"/>
      <c r="AT58" s="1239"/>
      <c r="AU58" s="1239"/>
      <c r="AV58" s="1239"/>
      <c r="AW58" s="1239"/>
      <c r="AX58" s="1239"/>
      <c r="AY58" s="1239"/>
      <c r="AZ58" s="1239"/>
      <c r="BA58" s="1239"/>
      <c r="BB58" s="1242"/>
      <c r="BC58" s="1242"/>
      <c r="BD58" s="1242"/>
      <c r="BE58" s="1242"/>
      <c r="BF58" s="1242"/>
      <c r="BG58" s="1242"/>
      <c r="BH58" s="1242"/>
      <c r="BI58" s="1242"/>
      <c r="BJ58" s="1242"/>
      <c r="BK58" s="1242"/>
      <c r="BL58" s="1242"/>
      <c r="BM58" s="1242"/>
      <c r="BN58" s="1242"/>
      <c r="BO58" s="1242"/>
      <c r="BP58" s="1240"/>
      <c r="BQ58" s="1240"/>
      <c r="BR58" s="1240"/>
      <c r="BS58" s="1240"/>
      <c r="BT58" s="1240"/>
      <c r="BU58" s="1240"/>
      <c r="BV58" s="1240"/>
      <c r="BW58" s="1240"/>
      <c r="BX58" s="1240"/>
      <c r="BY58" s="1240"/>
      <c r="BZ58" s="1240"/>
      <c r="CA58" s="1240"/>
      <c r="CB58" s="1240"/>
      <c r="CC58" s="1240"/>
      <c r="CD58" s="1240"/>
      <c r="CE58" s="1240"/>
      <c r="CF58" s="1240"/>
      <c r="CG58" s="1240"/>
      <c r="CH58" s="1240"/>
      <c r="CI58" s="1240"/>
      <c r="CJ58" s="1240"/>
      <c r="CK58" s="1240"/>
      <c r="CL58" s="1240"/>
      <c r="CM58" s="1240"/>
      <c r="CN58" s="1240"/>
      <c r="CO58" s="1240"/>
      <c r="CP58" s="1240"/>
      <c r="CQ58" s="1240"/>
      <c r="CR58" s="1240"/>
      <c r="CS58" s="1240"/>
      <c r="CT58" s="1240"/>
      <c r="CU58" s="1240"/>
      <c r="CV58" s="1240"/>
      <c r="CW58" s="1240"/>
      <c r="CX58" s="1240"/>
      <c r="CY58" s="1240"/>
      <c r="CZ58" s="1240"/>
      <c r="DA58" s="1240"/>
      <c r="DB58" s="1240"/>
      <c r="DC58" s="124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572</v>
      </c>
    </row>
    <row r="64" spans="1:109" x14ac:dyDescent="0.15">
      <c r="B64" s="247"/>
      <c r="G64" s="357"/>
      <c r="I64" s="369"/>
      <c r="J64" s="369"/>
      <c r="K64" s="369"/>
      <c r="L64" s="369"/>
      <c r="M64" s="369"/>
      <c r="N64" s="370"/>
      <c r="AM64" s="357"/>
      <c r="AN64" s="357" t="s">
        <v>565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26" t="s">
        <v>573</v>
      </c>
      <c r="AO65" s="1227"/>
      <c r="AP65" s="1227"/>
      <c r="AQ65" s="1227"/>
      <c r="AR65" s="1227"/>
      <c r="AS65" s="1227"/>
      <c r="AT65" s="1227"/>
      <c r="AU65" s="1227"/>
      <c r="AV65" s="1227"/>
      <c r="AW65" s="1227"/>
      <c r="AX65" s="1227"/>
      <c r="AY65" s="1227"/>
      <c r="AZ65" s="1227"/>
      <c r="BA65" s="1227"/>
      <c r="BB65" s="1227"/>
      <c r="BC65" s="1227"/>
      <c r="BD65" s="1227"/>
      <c r="BE65" s="1227"/>
      <c r="BF65" s="1227"/>
      <c r="BG65" s="1227"/>
      <c r="BH65" s="1227"/>
      <c r="BI65" s="1227"/>
      <c r="BJ65" s="1227"/>
      <c r="BK65" s="1227"/>
      <c r="BL65" s="1227"/>
      <c r="BM65" s="1227"/>
      <c r="BN65" s="1227"/>
      <c r="BO65" s="1227"/>
      <c r="BP65" s="1227"/>
      <c r="BQ65" s="1227"/>
      <c r="BR65" s="1227"/>
      <c r="BS65" s="1227"/>
      <c r="BT65" s="1227"/>
      <c r="BU65" s="1227"/>
      <c r="BV65" s="1227"/>
      <c r="BW65" s="1227"/>
      <c r="BX65" s="1227"/>
      <c r="BY65" s="1227"/>
      <c r="BZ65" s="1227"/>
      <c r="CA65" s="1227"/>
      <c r="CB65" s="1227"/>
      <c r="CC65" s="1227"/>
      <c r="CD65" s="1227"/>
      <c r="CE65" s="1227"/>
      <c r="CF65" s="1227"/>
      <c r="CG65" s="1227"/>
      <c r="CH65" s="1227"/>
      <c r="CI65" s="1227"/>
      <c r="CJ65" s="1227"/>
      <c r="CK65" s="1227"/>
      <c r="CL65" s="1227"/>
      <c r="CM65" s="1227"/>
      <c r="CN65" s="1227"/>
      <c r="CO65" s="1227"/>
      <c r="CP65" s="1227"/>
      <c r="CQ65" s="1227"/>
      <c r="CR65" s="1227"/>
      <c r="CS65" s="1227"/>
      <c r="CT65" s="1227"/>
      <c r="CU65" s="1227"/>
      <c r="CV65" s="1227"/>
      <c r="CW65" s="1227"/>
      <c r="CX65" s="1227"/>
      <c r="CY65" s="1227"/>
      <c r="CZ65" s="1227"/>
      <c r="DA65" s="1227"/>
      <c r="DB65" s="1227"/>
      <c r="DC65" s="1228"/>
    </row>
    <row r="66" spans="2:107" x14ac:dyDescent="0.15">
      <c r="B66" s="247"/>
      <c r="AN66" s="1229"/>
      <c r="AO66" s="1230"/>
      <c r="AP66" s="1230"/>
      <c r="AQ66" s="1230"/>
      <c r="AR66" s="1230"/>
      <c r="AS66" s="1230"/>
      <c r="AT66" s="1230"/>
      <c r="AU66" s="1230"/>
      <c r="AV66" s="1230"/>
      <c r="AW66" s="1230"/>
      <c r="AX66" s="1230"/>
      <c r="AY66" s="1230"/>
      <c r="AZ66" s="1230"/>
      <c r="BA66" s="1230"/>
      <c r="BB66" s="1230"/>
      <c r="BC66" s="1230"/>
      <c r="BD66" s="1230"/>
      <c r="BE66" s="1230"/>
      <c r="BF66" s="1230"/>
      <c r="BG66" s="1230"/>
      <c r="BH66" s="1230"/>
      <c r="BI66" s="1230"/>
      <c r="BJ66" s="1230"/>
      <c r="BK66" s="1230"/>
      <c r="BL66" s="1230"/>
      <c r="BM66" s="1230"/>
      <c r="BN66" s="1230"/>
      <c r="BO66" s="1230"/>
      <c r="BP66" s="1230"/>
      <c r="BQ66" s="1230"/>
      <c r="BR66" s="1230"/>
      <c r="BS66" s="1230"/>
      <c r="BT66" s="1230"/>
      <c r="BU66" s="1230"/>
      <c r="BV66" s="1230"/>
      <c r="BW66" s="1230"/>
      <c r="BX66" s="1230"/>
      <c r="BY66" s="1230"/>
      <c r="BZ66" s="1230"/>
      <c r="CA66" s="1230"/>
      <c r="CB66" s="1230"/>
      <c r="CC66" s="1230"/>
      <c r="CD66" s="1230"/>
      <c r="CE66" s="1230"/>
      <c r="CF66" s="1230"/>
      <c r="CG66" s="1230"/>
      <c r="CH66" s="1230"/>
      <c r="CI66" s="1230"/>
      <c r="CJ66" s="1230"/>
      <c r="CK66" s="1230"/>
      <c r="CL66" s="1230"/>
      <c r="CM66" s="1230"/>
      <c r="CN66" s="1230"/>
      <c r="CO66" s="1230"/>
      <c r="CP66" s="1230"/>
      <c r="CQ66" s="1230"/>
      <c r="CR66" s="1230"/>
      <c r="CS66" s="1230"/>
      <c r="CT66" s="1230"/>
      <c r="CU66" s="1230"/>
      <c r="CV66" s="1230"/>
      <c r="CW66" s="1230"/>
      <c r="CX66" s="1230"/>
      <c r="CY66" s="1230"/>
      <c r="CZ66" s="1230"/>
      <c r="DA66" s="1230"/>
      <c r="DB66" s="1230"/>
      <c r="DC66" s="1231"/>
    </row>
    <row r="67" spans="2:107" x14ac:dyDescent="0.15">
      <c r="B67" s="247"/>
      <c r="AN67" s="1229"/>
      <c r="AO67" s="1230"/>
      <c r="AP67" s="1230"/>
      <c r="AQ67" s="1230"/>
      <c r="AR67" s="1230"/>
      <c r="AS67" s="1230"/>
      <c r="AT67" s="1230"/>
      <c r="AU67" s="1230"/>
      <c r="AV67" s="1230"/>
      <c r="AW67" s="1230"/>
      <c r="AX67" s="1230"/>
      <c r="AY67" s="1230"/>
      <c r="AZ67" s="1230"/>
      <c r="BA67" s="1230"/>
      <c r="BB67" s="1230"/>
      <c r="BC67" s="1230"/>
      <c r="BD67" s="1230"/>
      <c r="BE67" s="1230"/>
      <c r="BF67" s="1230"/>
      <c r="BG67" s="1230"/>
      <c r="BH67" s="1230"/>
      <c r="BI67" s="1230"/>
      <c r="BJ67" s="1230"/>
      <c r="BK67" s="1230"/>
      <c r="BL67" s="1230"/>
      <c r="BM67" s="1230"/>
      <c r="BN67" s="1230"/>
      <c r="BO67" s="1230"/>
      <c r="BP67" s="1230"/>
      <c r="BQ67" s="1230"/>
      <c r="BR67" s="1230"/>
      <c r="BS67" s="1230"/>
      <c r="BT67" s="1230"/>
      <c r="BU67" s="1230"/>
      <c r="BV67" s="1230"/>
      <c r="BW67" s="1230"/>
      <c r="BX67" s="1230"/>
      <c r="BY67" s="1230"/>
      <c r="BZ67" s="1230"/>
      <c r="CA67" s="1230"/>
      <c r="CB67" s="1230"/>
      <c r="CC67" s="1230"/>
      <c r="CD67" s="1230"/>
      <c r="CE67" s="1230"/>
      <c r="CF67" s="1230"/>
      <c r="CG67" s="1230"/>
      <c r="CH67" s="1230"/>
      <c r="CI67" s="1230"/>
      <c r="CJ67" s="1230"/>
      <c r="CK67" s="1230"/>
      <c r="CL67" s="1230"/>
      <c r="CM67" s="1230"/>
      <c r="CN67" s="1230"/>
      <c r="CO67" s="1230"/>
      <c r="CP67" s="1230"/>
      <c r="CQ67" s="1230"/>
      <c r="CR67" s="1230"/>
      <c r="CS67" s="1230"/>
      <c r="CT67" s="1230"/>
      <c r="CU67" s="1230"/>
      <c r="CV67" s="1230"/>
      <c r="CW67" s="1230"/>
      <c r="CX67" s="1230"/>
      <c r="CY67" s="1230"/>
      <c r="CZ67" s="1230"/>
      <c r="DA67" s="1230"/>
      <c r="DB67" s="1230"/>
      <c r="DC67" s="1231"/>
    </row>
    <row r="68" spans="2:107" x14ac:dyDescent="0.15">
      <c r="B68" s="247"/>
      <c r="AN68" s="1229"/>
      <c r="AO68" s="1230"/>
      <c r="AP68" s="1230"/>
      <c r="AQ68" s="1230"/>
      <c r="AR68" s="1230"/>
      <c r="AS68" s="1230"/>
      <c r="AT68" s="1230"/>
      <c r="AU68" s="1230"/>
      <c r="AV68" s="1230"/>
      <c r="AW68" s="1230"/>
      <c r="AX68" s="1230"/>
      <c r="AY68" s="1230"/>
      <c r="AZ68" s="1230"/>
      <c r="BA68" s="1230"/>
      <c r="BB68" s="1230"/>
      <c r="BC68" s="1230"/>
      <c r="BD68" s="1230"/>
      <c r="BE68" s="1230"/>
      <c r="BF68" s="1230"/>
      <c r="BG68" s="1230"/>
      <c r="BH68" s="1230"/>
      <c r="BI68" s="1230"/>
      <c r="BJ68" s="1230"/>
      <c r="BK68" s="1230"/>
      <c r="BL68" s="1230"/>
      <c r="BM68" s="1230"/>
      <c r="BN68" s="1230"/>
      <c r="BO68" s="1230"/>
      <c r="BP68" s="1230"/>
      <c r="BQ68" s="1230"/>
      <c r="BR68" s="1230"/>
      <c r="BS68" s="1230"/>
      <c r="BT68" s="1230"/>
      <c r="BU68" s="1230"/>
      <c r="BV68" s="1230"/>
      <c r="BW68" s="1230"/>
      <c r="BX68" s="1230"/>
      <c r="BY68" s="1230"/>
      <c r="BZ68" s="1230"/>
      <c r="CA68" s="1230"/>
      <c r="CB68" s="1230"/>
      <c r="CC68" s="1230"/>
      <c r="CD68" s="1230"/>
      <c r="CE68" s="1230"/>
      <c r="CF68" s="1230"/>
      <c r="CG68" s="1230"/>
      <c r="CH68" s="1230"/>
      <c r="CI68" s="1230"/>
      <c r="CJ68" s="1230"/>
      <c r="CK68" s="1230"/>
      <c r="CL68" s="1230"/>
      <c r="CM68" s="1230"/>
      <c r="CN68" s="1230"/>
      <c r="CO68" s="1230"/>
      <c r="CP68" s="1230"/>
      <c r="CQ68" s="1230"/>
      <c r="CR68" s="1230"/>
      <c r="CS68" s="1230"/>
      <c r="CT68" s="1230"/>
      <c r="CU68" s="1230"/>
      <c r="CV68" s="1230"/>
      <c r="CW68" s="1230"/>
      <c r="CX68" s="1230"/>
      <c r="CY68" s="1230"/>
      <c r="CZ68" s="1230"/>
      <c r="DA68" s="1230"/>
      <c r="DB68" s="1230"/>
      <c r="DC68" s="1231"/>
    </row>
    <row r="69" spans="2:107" x14ac:dyDescent="0.15">
      <c r="B69" s="247"/>
      <c r="AN69" s="1232"/>
      <c r="AO69" s="1233"/>
      <c r="AP69" s="1233"/>
      <c r="AQ69" s="1233"/>
      <c r="AR69" s="1233"/>
      <c r="AS69" s="1233"/>
      <c r="AT69" s="1233"/>
      <c r="AU69" s="1233"/>
      <c r="AV69" s="1233"/>
      <c r="AW69" s="1233"/>
      <c r="AX69" s="1233"/>
      <c r="AY69" s="1233"/>
      <c r="AZ69" s="1233"/>
      <c r="BA69" s="1233"/>
      <c r="BB69" s="1233"/>
      <c r="BC69" s="1233"/>
      <c r="BD69" s="1233"/>
      <c r="BE69" s="1233"/>
      <c r="BF69" s="1233"/>
      <c r="BG69" s="1233"/>
      <c r="BH69" s="1233"/>
      <c r="BI69" s="1233"/>
      <c r="BJ69" s="1233"/>
      <c r="BK69" s="1233"/>
      <c r="BL69" s="1233"/>
      <c r="BM69" s="1233"/>
      <c r="BN69" s="1233"/>
      <c r="BO69" s="1233"/>
      <c r="BP69" s="1233"/>
      <c r="BQ69" s="1233"/>
      <c r="BR69" s="1233"/>
      <c r="BS69" s="1233"/>
      <c r="BT69" s="1233"/>
      <c r="BU69" s="1233"/>
      <c r="BV69" s="1233"/>
      <c r="BW69" s="1233"/>
      <c r="BX69" s="1233"/>
      <c r="BY69" s="1233"/>
      <c r="BZ69" s="1233"/>
      <c r="CA69" s="1233"/>
      <c r="CB69" s="1233"/>
      <c r="CC69" s="1233"/>
      <c r="CD69" s="1233"/>
      <c r="CE69" s="1233"/>
      <c r="CF69" s="1233"/>
      <c r="CG69" s="1233"/>
      <c r="CH69" s="1233"/>
      <c r="CI69" s="1233"/>
      <c r="CJ69" s="1233"/>
      <c r="CK69" s="1233"/>
      <c r="CL69" s="1233"/>
      <c r="CM69" s="1233"/>
      <c r="CN69" s="1233"/>
      <c r="CO69" s="1233"/>
      <c r="CP69" s="1233"/>
      <c r="CQ69" s="1233"/>
      <c r="CR69" s="1233"/>
      <c r="CS69" s="1233"/>
      <c r="CT69" s="1233"/>
      <c r="CU69" s="1233"/>
      <c r="CV69" s="1233"/>
      <c r="CW69" s="1233"/>
      <c r="CX69" s="1233"/>
      <c r="CY69" s="1233"/>
      <c r="CZ69" s="1233"/>
      <c r="DA69" s="1233"/>
      <c r="DB69" s="1233"/>
      <c r="DC69" s="123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567</v>
      </c>
    </row>
    <row r="72" spans="2:107" x14ac:dyDescent="0.15">
      <c r="B72" s="247"/>
      <c r="G72" s="1235"/>
      <c r="H72" s="1235"/>
      <c r="I72" s="1235"/>
      <c r="J72" s="1235"/>
      <c r="K72" s="360"/>
      <c r="L72" s="360"/>
      <c r="M72" s="361"/>
      <c r="N72" s="361"/>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9" t="s">
        <v>523</v>
      </c>
      <c r="BQ72" s="1239"/>
      <c r="BR72" s="1239"/>
      <c r="BS72" s="1239"/>
      <c r="BT72" s="1239"/>
      <c r="BU72" s="1239"/>
      <c r="BV72" s="1239"/>
      <c r="BW72" s="1239"/>
      <c r="BX72" s="1239" t="s">
        <v>524</v>
      </c>
      <c r="BY72" s="1239"/>
      <c r="BZ72" s="1239"/>
      <c r="CA72" s="1239"/>
      <c r="CB72" s="1239"/>
      <c r="CC72" s="1239"/>
      <c r="CD72" s="1239"/>
      <c r="CE72" s="1239"/>
      <c r="CF72" s="1239" t="s">
        <v>525</v>
      </c>
      <c r="CG72" s="1239"/>
      <c r="CH72" s="1239"/>
      <c r="CI72" s="1239"/>
      <c r="CJ72" s="1239"/>
      <c r="CK72" s="1239"/>
      <c r="CL72" s="1239"/>
      <c r="CM72" s="1239"/>
      <c r="CN72" s="1239" t="s">
        <v>526</v>
      </c>
      <c r="CO72" s="1239"/>
      <c r="CP72" s="1239"/>
      <c r="CQ72" s="1239"/>
      <c r="CR72" s="1239"/>
      <c r="CS72" s="1239"/>
      <c r="CT72" s="1239"/>
      <c r="CU72" s="1239"/>
      <c r="CV72" s="1239" t="s">
        <v>527</v>
      </c>
      <c r="CW72" s="1239"/>
      <c r="CX72" s="1239"/>
      <c r="CY72" s="1239"/>
      <c r="CZ72" s="1239"/>
      <c r="DA72" s="1239"/>
      <c r="DB72" s="1239"/>
      <c r="DC72" s="1239"/>
    </row>
    <row r="73" spans="2:107" x14ac:dyDescent="0.15">
      <c r="B73" s="247"/>
      <c r="G73" s="1246"/>
      <c r="H73" s="1246"/>
      <c r="I73" s="1246"/>
      <c r="J73" s="1246"/>
      <c r="K73" s="1247"/>
      <c r="L73" s="1247"/>
      <c r="M73" s="1247"/>
      <c r="N73" s="1247"/>
      <c r="AM73" s="359"/>
      <c r="AN73" s="1242" t="s">
        <v>568</v>
      </c>
      <c r="AO73" s="1242"/>
      <c r="AP73" s="1242"/>
      <c r="AQ73" s="1242"/>
      <c r="AR73" s="1242"/>
      <c r="AS73" s="1242"/>
      <c r="AT73" s="1242"/>
      <c r="AU73" s="1242"/>
      <c r="AV73" s="1242"/>
      <c r="AW73" s="1242"/>
      <c r="AX73" s="1242"/>
      <c r="AY73" s="1242"/>
      <c r="AZ73" s="1242"/>
      <c r="BA73" s="1242"/>
      <c r="BB73" s="1242" t="s">
        <v>569</v>
      </c>
      <c r="BC73" s="1242"/>
      <c r="BD73" s="1242"/>
      <c r="BE73" s="1242"/>
      <c r="BF73" s="1242"/>
      <c r="BG73" s="1242"/>
      <c r="BH73" s="1242"/>
      <c r="BI73" s="1242"/>
      <c r="BJ73" s="1242"/>
      <c r="BK73" s="1242"/>
      <c r="BL73" s="1242"/>
      <c r="BM73" s="1242"/>
      <c r="BN73" s="1242"/>
      <c r="BO73" s="1242"/>
      <c r="BP73" s="1240"/>
      <c r="BQ73" s="1240"/>
      <c r="BR73" s="1240"/>
      <c r="BS73" s="1240"/>
      <c r="BT73" s="1240"/>
      <c r="BU73" s="1240"/>
      <c r="BV73" s="1240"/>
      <c r="BW73" s="1240"/>
      <c r="BX73" s="1240"/>
      <c r="BY73" s="1240"/>
      <c r="BZ73" s="1240"/>
      <c r="CA73" s="1240"/>
      <c r="CB73" s="1240"/>
      <c r="CC73" s="1240"/>
      <c r="CD73" s="1240"/>
      <c r="CE73" s="1240"/>
      <c r="CF73" s="1240"/>
      <c r="CG73" s="1240"/>
      <c r="CH73" s="1240"/>
      <c r="CI73" s="1240"/>
      <c r="CJ73" s="1240"/>
      <c r="CK73" s="1240"/>
      <c r="CL73" s="1240"/>
      <c r="CM73" s="1240"/>
      <c r="CN73" s="1240"/>
      <c r="CO73" s="1240"/>
      <c r="CP73" s="1240"/>
      <c r="CQ73" s="1240"/>
      <c r="CR73" s="1240"/>
      <c r="CS73" s="1240"/>
      <c r="CT73" s="1240"/>
      <c r="CU73" s="1240"/>
      <c r="CV73" s="1240"/>
      <c r="CW73" s="1240"/>
      <c r="CX73" s="1240"/>
      <c r="CY73" s="1240"/>
      <c r="CZ73" s="1240"/>
      <c r="DA73" s="1240"/>
      <c r="DB73" s="1240"/>
      <c r="DC73" s="1240"/>
    </row>
    <row r="74" spans="2:107" x14ac:dyDescent="0.15">
      <c r="B74" s="247"/>
      <c r="G74" s="1246"/>
      <c r="H74" s="1246"/>
      <c r="I74" s="1246"/>
      <c r="J74" s="1246"/>
      <c r="K74" s="1247"/>
      <c r="L74" s="1247"/>
      <c r="M74" s="1247"/>
      <c r="N74" s="1247"/>
      <c r="AM74" s="359"/>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0"/>
      <c r="BQ74" s="1240"/>
      <c r="BR74" s="1240"/>
      <c r="BS74" s="1240"/>
      <c r="BT74" s="1240"/>
      <c r="BU74" s="1240"/>
      <c r="BV74" s="1240"/>
      <c r="BW74" s="1240"/>
      <c r="BX74" s="1240"/>
      <c r="BY74" s="1240"/>
      <c r="BZ74" s="1240"/>
      <c r="CA74" s="1240"/>
      <c r="CB74" s="1240"/>
      <c r="CC74" s="1240"/>
      <c r="CD74" s="1240"/>
      <c r="CE74" s="1240"/>
      <c r="CF74" s="1240"/>
      <c r="CG74" s="1240"/>
      <c r="CH74" s="1240"/>
      <c r="CI74" s="1240"/>
      <c r="CJ74" s="1240"/>
      <c r="CK74" s="1240"/>
      <c r="CL74" s="1240"/>
      <c r="CM74" s="1240"/>
      <c r="CN74" s="1240"/>
      <c r="CO74" s="1240"/>
      <c r="CP74" s="1240"/>
      <c r="CQ74" s="1240"/>
      <c r="CR74" s="1240"/>
      <c r="CS74" s="1240"/>
      <c r="CT74" s="1240"/>
      <c r="CU74" s="1240"/>
      <c r="CV74" s="1240"/>
      <c r="CW74" s="1240"/>
      <c r="CX74" s="1240"/>
      <c r="CY74" s="1240"/>
      <c r="CZ74" s="1240"/>
      <c r="DA74" s="1240"/>
      <c r="DB74" s="1240"/>
      <c r="DC74" s="1240"/>
    </row>
    <row r="75" spans="2:107" x14ac:dyDescent="0.15">
      <c r="B75" s="247"/>
      <c r="G75" s="1246"/>
      <c r="H75" s="1246"/>
      <c r="I75" s="1235"/>
      <c r="J75" s="1235"/>
      <c r="K75" s="1241"/>
      <c r="L75" s="1241"/>
      <c r="M75" s="1241"/>
      <c r="N75" s="1241"/>
      <c r="AM75" s="359"/>
      <c r="AN75" s="1242"/>
      <c r="AO75" s="1242"/>
      <c r="AP75" s="1242"/>
      <c r="AQ75" s="1242"/>
      <c r="AR75" s="1242"/>
      <c r="AS75" s="1242"/>
      <c r="AT75" s="1242"/>
      <c r="AU75" s="1242"/>
      <c r="AV75" s="1242"/>
      <c r="AW75" s="1242"/>
      <c r="AX75" s="1242"/>
      <c r="AY75" s="1242"/>
      <c r="AZ75" s="1242"/>
      <c r="BA75" s="1242"/>
      <c r="BB75" s="1242" t="s">
        <v>574</v>
      </c>
      <c r="BC75" s="1242"/>
      <c r="BD75" s="1242"/>
      <c r="BE75" s="1242"/>
      <c r="BF75" s="1242"/>
      <c r="BG75" s="1242"/>
      <c r="BH75" s="1242"/>
      <c r="BI75" s="1242"/>
      <c r="BJ75" s="1242"/>
      <c r="BK75" s="1242"/>
      <c r="BL75" s="1242"/>
      <c r="BM75" s="1242"/>
      <c r="BN75" s="1242"/>
      <c r="BO75" s="1242"/>
      <c r="BP75" s="1240">
        <v>6.2</v>
      </c>
      <c r="BQ75" s="1240"/>
      <c r="BR75" s="1240"/>
      <c r="BS75" s="1240"/>
      <c r="BT75" s="1240"/>
      <c r="BU75" s="1240"/>
      <c r="BV75" s="1240"/>
      <c r="BW75" s="1240"/>
      <c r="BX75" s="1240">
        <v>6.6</v>
      </c>
      <c r="BY75" s="1240"/>
      <c r="BZ75" s="1240"/>
      <c r="CA75" s="1240"/>
      <c r="CB75" s="1240"/>
      <c r="CC75" s="1240"/>
      <c r="CD75" s="1240"/>
      <c r="CE75" s="1240"/>
      <c r="CF75" s="1240">
        <v>6.5</v>
      </c>
      <c r="CG75" s="1240"/>
      <c r="CH75" s="1240"/>
      <c r="CI75" s="1240"/>
      <c r="CJ75" s="1240"/>
      <c r="CK75" s="1240"/>
      <c r="CL75" s="1240"/>
      <c r="CM75" s="1240"/>
      <c r="CN75" s="1240">
        <v>7</v>
      </c>
      <c r="CO75" s="1240"/>
      <c r="CP75" s="1240"/>
      <c r="CQ75" s="1240"/>
      <c r="CR75" s="1240"/>
      <c r="CS75" s="1240"/>
      <c r="CT75" s="1240"/>
      <c r="CU75" s="1240"/>
      <c r="CV75" s="1240">
        <v>7.5</v>
      </c>
      <c r="CW75" s="1240"/>
      <c r="CX75" s="1240"/>
      <c r="CY75" s="1240"/>
      <c r="CZ75" s="1240"/>
      <c r="DA75" s="1240"/>
      <c r="DB75" s="1240"/>
      <c r="DC75" s="1240"/>
    </row>
    <row r="76" spans="2:107" x14ac:dyDescent="0.15">
      <c r="B76" s="247"/>
      <c r="G76" s="1246"/>
      <c r="H76" s="1246"/>
      <c r="I76" s="1235"/>
      <c r="J76" s="1235"/>
      <c r="K76" s="1241"/>
      <c r="L76" s="1241"/>
      <c r="M76" s="1241"/>
      <c r="N76" s="1241"/>
      <c r="AM76" s="359"/>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0"/>
      <c r="BQ76" s="1240"/>
      <c r="BR76" s="1240"/>
      <c r="BS76" s="1240"/>
      <c r="BT76" s="1240"/>
      <c r="BU76" s="1240"/>
      <c r="BV76" s="1240"/>
      <c r="BW76" s="1240"/>
      <c r="BX76" s="1240"/>
      <c r="BY76" s="1240"/>
      <c r="BZ76" s="1240"/>
      <c r="CA76" s="1240"/>
      <c r="CB76" s="1240"/>
      <c r="CC76" s="1240"/>
      <c r="CD76" s="1240"/>
      <c r="CE76" s="1240"/>
      <c r="CF76" s="1240"/>
      <c r="CG76" s="1240"/>
      <c r="CH76" s="1240"/>
      <c r="CI76" s="1240"/>
      <c r="CJ76" s="1240"/>
      <c r="CK76" s="1240"/>
      <c r="CL76" s="1240"/>
      <c r="CM76" s="1240"/>
      <c r="CN76" s="1240"/>
      <c r="CO76" s="1240"/>
      <c r="CP76" s="1240"/>
      <c r="CQ76" s="1240"/>
      <c r="CR76" s="1240"/>
      <c r="CS76" s="1240"/>
      <c r="CT76" s="1240"/>
      <c r="CU76" s="1240"/>
      <c r="CV76" s="1240"/>
      <c r="CW76" s="1240"/>
      <c r="CX76" s="1240"/>
      <c r="CY76" s="1240"/>
      <c r="CZ76" s="1240"/>
      <c r="DA76" s="1240"/>
      <c r="DB76" s="1240"/>
      <c r="DC76" s="1240"/>
    </row>
    <row r="77" spans="2:107" x14ac:dyDescent="0.15">
      <c r="B77" s="247"/>
      <c r="G77" s="1235"/>
      <c r="H77" s="1235"/>
      <c r="I77" s="1235"/>
      <c r="J77" s="1235"/>
      <c r="K77" s="1247"/>
      <c r="L77" s="1247"/>
      <c r="M77" s="1247"/>
      <c r="N77" s="1247"/>
      <c r="AN77" s="1239" t="s">
        <v>571</v>
      </c>
      <c r="AO77" s="1239"/>
      <c r="AP77" s="1239"/>
      <c r="AQ77" s="1239"/>
      <c r="AR77" s="1239"/>
      <c r="AS77" s="1239"/>
      <c r="AT77" s="1239"/>
      <c r="AU77" s="1239"/>
      <c r="AV77" s="1239"/>
      <c r="AW77" s="1239"/>
      <c r="AX77" s="1239"/>
      <c r="AY77" s="1239"/>
      <c r="AZ77" s="1239"/>
      <c r="BA77" s="1239"/>
      <c r="BB77" s="1242" t="s">
        <v>569</v>
      </c>
      <c r="BC77" s="1242"/>
      <c r="BD77" s="1242"/>
      <c r="BE77" s="1242"/>
      <c r="BF77" s="1242"/>
      <c r="BG77" s="1242"/>
      <c r="BH77" s="1242"/>
      <c r="BI77" s="1242"/>
      <c r="BJ77" s="1242"/>
      <c r="BK77" s="1242"/>
      <c r="BL77" s="1242"/>
      <c r="BM77" s="1242"/>
      <c r="BN77" s="1242"/>
      <c r="BO77" s="1242"/>
      <c r="BP77" s="1240">
        <v>0</v>
      </c>
      <c r="BQ77" s="1240"/>
      <c r="BR77" s="1240"/>
      <c r="BS77" s="1240"/>
      <c r="BT77" s="1240"/>
      <c r="BU77" s="1240"/>
      <c r="BV77" s="1240"/>
      <c r="BW77" s="1240"/>
      <c r="BX77" s="1240">
        <v>0</v>
      </c>
      <c r="BY77" s="1240"/>
      <c r="BZ77" s="1240"/>
      <c r="CA77" s="1240"/>
      <c r="CB77" s="1240"/>
      <c r="CC77" s="1240"/>
      <c r="CD77" s="1240"/>
      <c r="CE77" s="1240"/>
      <c r="CF77" s="1240">
        <v>0</v>
      </c>
      <c r="CG77" s="1240"/>
      <c r="CH77" s="1240"/>
      <c r="CI77" s="1240"/>
      <c r="CJ77" s="1240"/>
      <c r="CK77" s="1240"/>
      <c r="CL77" s="1240"/>
      <c r="CM77" s="1240"/>
      <c r="CN77" s="1240">
        <v>0</v>
      </c>
      <c r="CO77" s="1240"/>
      <c r="CP77" s="1240"/>
      <c r="CQ77" s="1240"/>
      <c r="CR77" s="1240"/>
      <c r="CS77" s="1240"/>
      <c r="CT77" s="1240"/>
      <c r="CU77" s="1240"/>
      <c r="CV77" s="1240">
        <v>0</v>
      </c>
      <c r="CW77" s="1240"/>
      <c r="CX77" s="1240"/>
      <c r="CY77" s="1240"/>
      <c r="CZ77" s="1240"/>
      <c r="DA77" s="1240"/>
      <c r="DB77" s="1240"/>
      <c r="DC77" s="1240"/>
    </row>
    <row r="78" spans="2:107" x14ac:dyDescent="0.15">
      <c r="B78" s="247"/>
      <c r="G78" s="1235"/>
      <c r="H78" s="1235"/>
      <c r="I78" s="1235"/>
      <c r="J78" s="1235"/>
      <c r="K78" s="1247"/>
      <c r="L78" s="1247"/>
      <c r="M78" s="1247"/>
      <c r="N78" s="1247"/>
      <c r="AN78" s="1239"/>
      <c r="AO78" s="1239"/>
      <c r="AP78" s="1239"/>
      <c r="AQ78" s="1239"/>
      <c r="AR78" s="1239"/>
      <c r="AS78" s="1239"/>
      <c r="AT78" s="1239"/>
      <c r="AU78" s="1239"/>
      <c r="AV78" s="1239"/>
      <c r="AW78" s="1239"/>
      <c r="AX78" s="1239"/>
      <c r="AY78" s="1239"/>
      <c r="AZ78" s="1239"/>
      <c r="BA78" s="1239"/>
      <c r="BB78" s="1242"/>
      <c r="BC78" s="1242"/>
      <c r="BD78" s="1242"/>
      <c r="BE78" s="1242"/>
      <c r="BF78" s="1242"/>
      <c r="BG78" s="1242"/>
      <c r="BH78" s="1242"/>
      <c r="BI78" s="1242"/>
      <c r="BJ78" s="1242"/>
      <c r="BK78" s="1242"/>
      <c r="BL78" s="1242"/>
      <c r="BM78" s="1242"/>
      <c r="BN78" s="1242"/>
      <c r="BO78" s="1242"/>
      <c r="BP78" s="1240"/>
      <c r="BQ78" s="1240"/>
      <c r="BR78" s="1240"/>
      <c r="BS78" s="1240"/>
      <c r="BT78" s="1240"/>
      <c r="BU78" s="1240"/>
      <c r="BV78" s="1240"/>
      <c r="BW78" s="1240"/>
      <c r="BX78" s="1240"/>
      <c r="BY78" s="1240"/>
      <c r="BZ78" s="1240"/>
      <c r="CA78" s="1240"/>
      <c r="CB78" s="1240"/>
      <c r="CC78" s="1240"/>
      <c r="CD78" s="1240"/>
      <c r="CE78" s="1240"/>
      <c r="CF78" s="1240"/>
      <c r="CG78" s="1240"/>
      <c r="CH78" s="1240"/>
      <c r="CI78" s="1240"/>
      <c r="CJ78" s="1240"/>
      <c r="CK78" s="1240"/>
      <c r="CL78" s="1240"/>
      <c r="CM78" s="1240"/>
      <c r="CN78" s="1240"/>
      <c r="CO78" s="1240"/>
      <c r="CP78" s="1240"/>
      <c r="CQ78" s="1240"/>
      <c r="CR78" s="1240"/>
      <c r="CS78" s="1240"/>
      <c r="CT78" s="1240"/>
      <c r="CU78" s="1240"/>
      <c r="CV78" s="1240"/>
      <c r="CW78" s="1240"/>
      <c r="CX78" s="1240"/>
      <c r="CY78" s="1240"/>
      <c r="CZ78" s="1240"/>
      <c r="DA78" s="1240"/>
      <c r="DB78" s="1240"/>
      <c r="DC78" s="1240"/>
    </row>
    <row r="79" spans="2:107" x14ac:dyDescent="0.15">
      <c r="B79" s="247"/>
      <c r="G79" s="1235"/>
      <c r="H79" s="1235"/>
      <c r="I79" s="1245"/>
      <c r="J79" s="1245"/>
      <c r="K79" s="1248"/>
      <c r="L79" s="1248"/>
      <c r="M79" s="1248"/>
      <c r="N79" s="1248"/>
      <c r="AN79" s="1239"/>
      <c r="AO79" s="1239"/>
      <c r="AP79" s="1239"/>
      <c r="AQ79" s="1239"/>
      <c r="AR79" s="1239"/>
      <c r="AS79" s="1239"/>
      <c r="AT79" s="1239"/>
      <c r="AU79" s="1239"/>
      <c r="AV79" s="1239"/>
      <c r="AW79" s="1239"/>
      <c r="AX79" s="1239"/>
      <c r="AY79" s="1239"/>
      <c r="AZ79" s="1239"/>
      <c r="BA79" s="1239"/>
      <c r="BB79" s="1242" t="s">
        <v>574</v>
      </c>
      <c r="BC79" s="1242"/>
      <c r="BD79" s="1242"/>
      <c r="BE79" s="1242"/>
      <c r="BF79" s="1242"/>
      <c r="BG79" s="1242"/>
      <c r="BH79" s="1242"/>
      <c r="BI79" s="1242"/>
      <c r="BJ79" s="1242"/>
      <c r="BK79" s="1242"/>
      <c r="BL79" s="1242"/>
      <c r="BM79" s="1242"/>
      <c r="BN79" s="1242"/>
      <c r="BO79" s="1242"/>
      <c r="BP79" s="1240">
        <v>5.8</v>
      </c>
      <c r="BQ79" s="1240"/>
      <c r="BR79" s="1240"/>
      <c r="BS79" s="1240"/>
      <c r="BT79" s="1240"/>
      <c r="BU79" s="1240"/>
      <c r="BV79" s="1240"/>
      <c r="BW79" s="1240"/>
      <c r="BX79" s="1240">
        <v>6.1</v>
      </c>
      <c r="BY79" s="1240"/>
      <c r="BZ79" s="1240"/>
      <c r="CA79" s="1240"/>
      <c r="CB79" s="1240"/>
      <c r="CC79" s="1240"/>
      <c r="CD79" s="1240"/>
      <c r="CE79" s="1240"/>
      <c r="CF79" s="1240">
        <v>6.3</v>
      </c>
      <c r="CG79" s="1240"/>
      <c r="CH79" s="1240"/>
      <c r="CI79" s="1240"/>
      <c r="CJ79" s="1240"/>
      <c r="CK79" s="1240"/>
      <c r="CL79" s="1240"/>
      <c r="CM79" s="1240"/>
      <c r="CN79" s="1240">
        <v>6.7</v>
      </c>
      <c r="CO79" s="1240"/>
      <c r="CP79" s="1240"/>
      <c r="CQ79" s="1240"/>
      <c r="CR79" s="1240"/>
      <c r="CS79" s="1240"/>
      <c r="CT79" s="1240"/>
      <c r="CU79" s="1240"/>
      <c r="CV79" s="1240">
        <v>6.6</v>
      </c>
      <c r="CW79" s="1240"/>
      <c r="CX79" s="1240"/>
      <c r="CY79" s="1240"/>
      <c r="CZ79" s="1240"/>
      <c r="DA79" s="1240"/>
      <c r="DB79" s="1240"/>
      <c r="DC79" s="1240"/>
    </row>
    <row r="80" spans="2:107" x14ac:dyDescent="0.15">
      <c r="B80" s="247"/>
      <c r="G80" s="1235"/>
      <c r="H80" s="1235"/>
      <c r="I80" s="1245"/>
      <c r="J80" s="1245"/>
      <c r="K80" s="1248"/>
      <c r="L80" s="1248"/>
      <c r="M80" s="1248"/>
      <c r="N80" s="1248"/>
      <c r="AN80" s="1239"/>
      <c r="AO80" s="1239"/>
      <c r="AP80" s="1239"/>
      <c r="AQ80" s="1239"/>
      <c r="AR80" s="1239"/>
      <c r="AS80" s="1239"/>
      <c r="AT80" s="1239"/>
      <c r="AU80" s="1239"/>
      <c r="AV80" s="1239"/>
      <c r="AW80" s="1239"/>
      <c r="AX80" s="1239"/>
      <c r="AY80" s="1239"/>
      <c r="AZ80" s="1239"/>
      <c r="BA80" s="1239"/>
      <c r="BB80" s="1242"/>
      <c r="BC80" s="1242"/>
      <c r="BD80" s="1242"/>
      <c r="BE80" s="1242"/>
      <c r="BF80" s="1242"/>
      <c r="BG80" s="1242"/>
      <c r="BH80" s="1242"/>
      <c r="BI80" s="1242"/>
      <c r="BJ80" s="1242"/>
      <c r="BK80" s="1242"/>
      <c r="BL80" s="1242"/>
      <c r="BM80" s="1242"/>
      <c r="BN80" s="1242"/>
      <c r="BO80" s="1242"/>
      <c r="BP80" s="1240"/>
      <c r="BQ80" s="1240"/>
      <c r="BR80" s="1240"/>
      <c r="BS80" s="1240"/>
      <c r="BT80" s="1240"/>
      <c r="BU80" s="1240"/>
      <c r="BV80" s="1240"/>
      <c r="BW80" s="1240"/>
      <c r="BX80" s="1240"/>
      <c r="BY80" s="1240"/>
      <c r="BZ80" s="1240"/>
      <c r="CA80" s="1240"/>
      <c r="CB80" s="1240"/>
      <c r="CC80" s="1240"/>
      <c r="CD80" s="1240"/>
      <c r="CE80" s="1240"/>
      <c r="CF80" s="1240"/>
      <c r="CG80" s="1240"/>
      <c r="CH80" s="1240"/>
      <c r="CI80" s="1240"/>
      <c r="CJ80" s="1240"/>
      <c r="CK80" s="1240"/>
      <c r="CL80" s="1240"/>
      <c r="CM80" s="1240"/>
      <c r="CN80" s="1240"/>
      <c r="CO80" s="1240"/>
      <c r="CP80" s="1240"/>
      <c r="CQ80" s="1240"/>
      <c r="CR80" s="1240"/>
      <c r="CS80" s="1240"/>
      <c r="CT80" s="1240"/>
      <c r="CU80" s="1240"/>
      <c r="CV80" s="1240"/>
      <c r="CW80" s="1240"/>
      <c r="CX80" s="1240"/>
      <c r="CY80" s="1240"/>
      <c r="CZ80" s="1240"/>
      <c r="DA80" s="1240"/>
      <c r="DB80" s="1240"/>
      <c r="DC80" s="124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DQnRl78iNKIYi0VRSpiQp6XnInJyt4PXuebXRZnRsWgJ2vJ3joOCQxU7bkRVKaF8Q4GCdV0PYQr9ywEABH63CQ==" saltValue="PAWB5Sx9SKExoHhM2BiCB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FB9FE-DC3A-42E5-A3B2-A9B00D47A676}">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HASoclGUBCg+smzwQlJTAYuUuO7OSLDqIV/QluBIMTRisBQ8bSQBvsK7MfEW9algWPJprWvjAS1yXxxK6GZenA==" saltValue="Bl/eiGLudmF9RUUrDGCZt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3074A-B304-45C1-BF4A-90AC29B5B159}">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473</v>
      </c>
    </row>
  </sheetData>
  <sheetProtection algorithmName="SHA-512" hashValue="BKULzNp6VKLSaBjXmY0SArjayDuOEQg/vQzV3dbvGBCtX06fWnmu9Sl2w1AbZfYadQTj5bYgWk2qTq+ln5sXeg==" saltValue="5a29hbXbPhWmSgogzqC3A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522</v>
      </c>
      <c r="G2" s="137"/>
      <c r="H2" s="138"/>
    </row>
    <row r="3" spans="1:8" x14ac:dyDescent="0.15">
      <c r="A3" s="134" t="s">
        <v>515</v>
      </c>
      <c r="B3" s="139"/>
      <c r="C3" s="140"/>
      <c r="D3" s="141">
        <v>401068</v>
      </c>
      <c r="E3" s="142"/>
      <c r="F3" s="143">
        <v>263613</v>
      </c>
      <c r="G3" s="144"/>
      <c r="H3" s="145"/>
    </row>
    <row r="4" spans="1:8" x14ac:dyDescent="0.15">
      <c r="A4" s="146"/>
      <c r="B4" s="147"/>
      <c r="C4" s="148"/>
      <c r="D4" s="149">
        <v>362512</v>
      </c>
      <c r="E4" s="150"/>
      <c r="F4" s="151">
        <v>128823</v>
      </c>
      <c r="G4" s="152"/>
      <c r="H4" s="153"/>
    </row>
    <row r="5" spans="1:8" x14ac:dyDescent="0.15">
      <c r="A5" s="134" t="s">
        <v>517</v>
      </c>
      <c r="B5" s="139"/>
      <c r="C5" s="140"/>
      <c r="D5" s="141">
        <v>223588</v>
      </c>
      <c r="E5" s="142"/>
      <c r="F5" s="143">
        <v>330026</v>
      </c>
      <c r="G5" s="144"/>
      <c r="H5" s="145"/>
    </row>
    <row r="6" spans="1:8" x14ac:dyDescent="0.15">
      <c r="A6" s="146"/>
      <c r="B6" s="147"/>
      <c r="C6" s="148"/>
      <c r="D6" s="149">
        <v>153922</v>
      </c>
      <c r="E6" s="150"/>
      <c r="F6" s="151">
        <v>141075</v>
      </c>
      <c r="G6" s="152"/>
      <c r="H6" s="153"/>
    </row>
    <row r="7" spans="1:8" x14ac:dyDescent="0.15">
      <c r="A7" s="134" t="s">
        <v>518</v>
      </c>
      <c r="B7" s="139"/>
      <c r="C7" s="140"/>
      <c r="D7" s="141">
        <v>391649</v>
      </c>
      <c r="E7" s="142"/>
      <c r="F7" s="143">
        <v>278179</v>
      </c>
      <c r="G7" s="144"/>
      <c r="H7" s="145"/>
    </row>
    <row r="8" spans="1:8" x14ac:dyDescent="0.15">
      <c r="A8" s="146"/>
      <c r="B8" s="147"/>
      <c r="C8" s="148"/>
      <c r="D8" s="149">
        <v>189247</v>
      </c>
      <c r="E8" s="150"/>
      <c r="F8" s="151">
        <v>122182</v>
      </c>
      <c r="G8" s="152"/>
      <c r="H8" s="153"/>
    </row>
    <row r="9" spans="1:8" x14ac:dyDescent="0.15">
      <c r="A9" s="134" t="s">
        <v>519</v>
      </c>
      <c r="B9" s="139"/>
      <c r="C9" s="140"/>
      <c r="D9" s="141">
        <v>222113</v>
      </c>
      <c r="E9" s="142"/>
      <c r="F9" s="143">
        <v>283153</v>
      </c>
      <c r="G9" s="144"/>
      <c r="H9" s="145"/>
    </row>
    <row r="10" spans="1:8" x14ac:dyDescent="0.15">
      <c r="A10" s="146"/>
      <c r="B10" s="147"/>
      <c r="C10" s="148"/>
      <c r="D10" s="149">
        <v>185769</v>
      </c>
      <c r="E10" s="150"/>
      <c r="F10" s="151">
        <v>127593</v>
      </c>
      <c r="G10" s="152"/>
      <c r="H10" s="153"/>
    </row>
    <row r="11" spans="1:8" x14ac:dyDescent="0.15">
      <c r="A11" s="134" t="s">
        <v>520</v>
      </c>
      <c r="B11" s="139"/>
      <c r="C11" s="140"/>
      <c r="D11" s="141">
        <v>360659</v>
      </c>
      <c r="E11" s="142"/>
      <c r="F11" s="143">
        <v>262169</v>
      </c>
      <c r="G11" s="144"/>
      <c r="H11" s="145"/>
    </row>
    <row r="12" spans="1:8" x14ac:dyDescent="0.15">
      <c r="A12" s="146"/>
      <c r="B12" s="147"/>
      <c r="C12" s="154"/>
      <c r="D12" s="149">
        <v>284449</v>
      </c>
      <c r="E12" s="150"/>
      <c r="F12" s="151">
        <v>152658</v>
      </c>
      <c r="G12" s="152"/>
      <c r="H12" s="153"/>
    </row>
    <row r="13" spans="1:8" x14ac:dyDescent="0.15">
      <c r="A13" s="134"/>
      <c r="B13" s="139"/>
      <c r="C13" s="140"/>
      <c r="D13" s="141">
        <v>319815</v>
      </c>
      <c r="E13" s="142"/>
      <c r="F13" s="143">
        <v>283428</v>
      </c>
      <c r="G13" s="155"/>
      <c r="H13" s="145"/>
    </row>
    <row r="14" spans="1:8" x14ac:dyDescent="0.15">
      <c r="A14" s="146"/>
      <c r="B14" s="147"/>
      <c r="C14" s="148"/>
      <c r="D14" s="149">
        <v>235180</v>
      </c>
      <c r="E14" s="150"/>
      <c r="F14" s="151">
        <v>134466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4.58</v>
      </c>
      <c r="C19" s="156">
        <f>ROUND(VALUE(SUBSTITUTE(実質収支比率等に係る経年分析!G$48,"▲","-")),2)</f>
        <v>7.21</v>
      </c>
      <c r="D19" s="156">
        <f>ROUND(VALUE(SUBSTITUTE(実質収支比率等に係る経年分析!H$48,"▲","-")),2)</f>
        <v>6.93</v>
      </c>
      <c r="E19" s="156">
        <f>ROUND(VALUE(SUBSTITUTE(実質収支比率等に係る経年分析!I$48,"▲","-")),2)</f>
        <v>5.42</v>
      </c>
      <c r="F19" s="156">
        <f>ROUND(VALUE(SUBSTITUTE(実質収支比率等に係る経年分析!J$48,"▲","-")),2)</f>
        <v>3.5</v>
      </c>
    </row>
    <row r="20" spans="1:11" x14ac:dyDescent="0.15">
      <c r="A20" s="156" t="s">
        <v>53</v>
      </c>
      <c r="B20" s="156">
        <f>ROUND(VALUE(SUBSTITUTE(実質収支比率等に係る経年分析!F$47,"▲","-")),2)</f>
        <v>70.099999999999994</v>
      </c>
      <c r="C20" s="156">
        <f>ROUND(VALUE(SUBSTITUTE(実質収支比率等に係る経年分析!G$47,"▲","-")),2)</f>
        <v>63.92</v>
      </c>
      <c r="D20" s="156">
        <f>ROUND(VALUE(SUBSTITUTE(実質収支比率等に係る経年分析!H$47,"▲","-")),2)</f>
        <v>60.95</v>
      </c>
      <c r="E20" s="156">
        <f>ROUND(VALUE(SUBSTITUTE(実質収支比率等に係る経年分析!I$47,"▲","-")),2)</f>
        <v>49.69</v>
      </c>
      <c r="F20" s="156">
        <f>ROUND(VALUE(SUBSTITUTE(実質収支比率等に係る経年分析!J$47,"▲","-")),2)</f>
        <v>45.28</v>
      </c>
    </row>
    <row r="21" spans="1:11" x14ac:dyDescent="0.15">
      <c r="A21" s="156" t="s">
        <v>54</v>
      </c>
      <c r="B21" s="156">
        <f>IF(ISNUMBER(VALUE(SUBSTITUTE(実質収支比率等に係る経年分析!F$49,"▲","-"))),ROUND(VALUE(SUBSTITUTE(実質収支比率等に係る経年分析!F$49,"▲","-")),2),NA())</f>
        <v>-8.1300000000000008</v>
      </c>
      <c r="C21" s="156">
        <f>IF(ISNUMBER(VALUE(SUBSTITUTE(実質収支比率等に係る経年分析!G$49,"▲","-"))),ROUND(VALUE(SUBSTITUTE(実質収支比率等に係る経年分析!G$49,"▲","-")),2),NA())</f>
        <v>3.15</v>
      </c>
      <c r="D21" s="156">
        <f>IF(ISNUMBER(VALUE(SUBSTITUTE(実質収支比率等に係る経年分析!H$49,"▲","-"))),ROUND(VALUE(SUBSTITUTE(実質収支比率等に係る経年分析!H$49,"▲","-")),2),NA())</f>
        <v>-2.65</v>
      </c>
      <c r="E21" s="156">
        <f>IF(ISNUMBER(VALUE(SUBSTITUTE(実質収支比率等に係る経年分析!I$49,"▲","-"))),ROUND(VALUE(SUBSTITUTE(実質収支比率等に係る経年分析!I$49,"▲","-")),2),NA())</f>
        <v>-9.92</v>
      </c>
      <c r="F21" s="156">
        <f>IF(ISNUMBER(VALUE(SUBSTITUTE(実質収支比率等に係る経年分析!J$49,"▲","-"))),ROUND(VALUE(SUBSTITUTE(実質収支比率等に係る経年分析!J$49,"▲","-")),2),NA())</f>
        <v>-4.38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15">
      <c r="A33" s="157" t="str">
        <f>IF(連結実質赤字比率に係る赤字・黒字の構成分析!C$37="",NA(),連結実質赤字比率に係る赤字・黒字の構成分析!C$37)</f>
        <v>国民健康保険事業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15">
      <c r="A34" s="157" t="str">
        <f>IF(連結実質赤字比率に係る赤字・黒字の構成分析!C$36="",NA(),連結実質赤字比率に係る赤字・黒字の構成分析!C$36)</f>
        <v>後期高齢者医療</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v>
      </c>
    </row>
    <row r="35" spans="1:16" x14ac:dyDescent="0.15">
      <c r="A35" s="157" t="str">
        <f>IF(連結実質赤字比率に係る赤字・黒字の構成分析!C$35="",NA(),連結実質赤字比率に係る赤字・黒字の構成分析!C$35)</f>
        <v>簡易水道事業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0.28000000000000003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0.34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0.49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0.52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1.1499999999999999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4.58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7.21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3.5</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212</v>
      </c>
      <c r="E42" s="158"/>
      <c r="F42" s="158"/>
      <c r="G42" s="158">
        <f>'実質公債費比率（分子）の構造'!L$52</f>
        <v>222</v>
      </c>
      <c r="H42" s="158"/>
      <c r="I42" s="158"/>
      <c r="J42" s="158">
        <f>'実質公債費比率（分子）の構造'!M$52</f>
        <v>254</v>
      </c>
      <c r="K42" s="158"/>
      <c r="L42" s="158"/>
      <c r="M42" s="158">
        <f>'実質公債費比率（分子）の構造'!N$52</f>
        <v>313</v>
      </c>
      <c r="N42" s="158"/>
      <c r="O42" s="158"/>
      <c r="P42" s="158">
        <f>'実質公債費比率（分子）の構造'!O$52</f>
        <v>349</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10</v>
      </c>
      <c r="C45" s="158"/>
      <c r="D45" s="158"/>
      <c r="E45" s="158">
        <f>'実質公債費比率（分子）の構造'!L$49</f>
        <v>15</v>
      </c>
      <c r="F45" s="158"/>
      <c r="G45" s="158"/>
      <c r="H45" s="158">
        <f>'実質公債費比率（分子）の構造'!M$49</f>
        <v>18</v>
      </c>
      <c r="I45" s="158"/>
      <c r="J45" s="158"/>
      <c r="K45" s="158">
        <f>'実質公債費比率（分子）の構造'!N$49</f>
        <v>17</v>
      </c>
      <c r="L45" s="158"/>
      <c r="M45" s="158"/>
      <c r="N45" s="158">
        <f>'実質公債費比率（分子）の構造'!O$49</f>
        <v>15</v>
      </c>
      <c r="O45" s="158"/>
      <c r="P45" s="158"/>
    </row>
    <row r="46" spans="1:16" x14ac:dyDescent="0.15">
      <c r="A46" s="158" t="s">
        <v>64</v>
      </c>
      <c r="B46" s="158">
        <f>'実質公債費比率（分子）の構造'!K$48</f>
        <v>17</v>
      </c>
      <c r="C46" s="158"/>
      <c r="D46" s="158"/>
      <c r="E46" s="158">
        <f>'実質公債費比率（分子）の構造'!L$48</f>
        <v>18</v>
      </c>
      <c r="F46" s="158"/>
      <c r="G46" s="158"/>
      <c r="H46" s="158">
        <f>'実質公債費比率（分子）の構造'!M$48</f>
        <v>14</v>
      </c>
      <c r="I46" s="158"/>
      <c r="J46" s="158"/>
      <c r="K46" s="158">
        <f>'実質公債費比率（分子）の構造'!N$48</f>
        <v>13</v>
      </c>
      <c r="L46" s="158"/>
      <c r="M46" s="158"/>
      <c r="N46" s="158">
        <f>'実質公債費比率（分子）の構造'!O$48</f>
        <v>16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269</v>
      </c>
      <c r="C49" s="158"/>
      <c r="D49" s="158"/>
      <c r="E49" s="158">
        <f>'実質公債費比率（分子）の構造'!L$45</f>
        <v>281</v>
      </c>
      <c r="F49" s="158"/>
      <c r="G49" s="158"/>
      <c r="H49" s="158">
        <f>'実質公債費比率（分子）の構造'!M$45</f>
        <v>314</v>
      </c>
      <c r="I49" s="158"/>
      <c r="J49" s="158"/>
      <c r="K49" s="158">
        <f>'実質公債費比率（分子）の構造'!N$45</f>
        <v>395</v>
      </c>
      <c r="L49" s="158"/>
      <c r="M49" s="158"/>
      <c r="N49" s="158">
        <f>'実質公債費比率（分子）の構造'!O$45</f>
        <v>435</v>
      </c>
      <c r="O49" s="158"/>
      <c r="P49" s="158"/>
    </row>
    <row r="50" spans="1:16" x14ac:dyDescent="0.15">
      <c r="A50" s="158" t="s">
        <v>67</v>
      </c>
      <c r="B50" s="158" t="e">
        <f>NA()</f>
        <v>#N/A</v>
      </c>
      <c r="C50" s="158">
        <f>IF(ISNUMBER('実質公債費比率（分子）の構造'!K$53),'実質公債費比率（分子）の構造'!K$53,NA())</f>
        <v>84</v>
      </c>
      <c r="D50" s="158" t="e">
        <f>NA()</f>
        <v>#N/A</v>
      </c>
      <c r="E50" s="158" t="e">
        <f>NA()</f>
        <v>#N/A</v>
      </c>
      <c r="F50" s="158">
        <f>IF(ISNUMBER('実質公債費比率（分子）の構造'!L$53),'実質公債費比率（分子）の構造'!L$53,NA())</f>
        <v>92</v>
      </c>
      <c r="G50" s="158" t="e">
        <f>NA()</f>
        <v>#N/A</v>
      </c>
      <c r="H50" s="158" t="e">
        <f>NA()</f>
        <v>#N/A</v>
      </c>
      <c r="I50" s="158">
        <f>IF(ISNUMBER('実質公債費比率（分子）の構造'!M$53),'実質公債費比率（分子）の構造'!M$53,NA())</f>
        <v>92</v>
      </c>
      <c r="J50" s="158" t="e">
        <f>NA()</f>
        <v>#N/A</v>
      </c>
      <c r="K50" s="158" t="e">
        <f>NA()</f>
        <v>#N/A</v>
      </c>
      <c r="L50" s="158">
        <f>IF(ISNUMBER('実質公債費比率（分子）の構造'!N$53),'実質公債費比率（分子）の構造'!N$53,NA())</f>
        <v>112</v>
      </c>
      <c r="M50" s="158" t="e">
        <f>NA()</f>
        <v>#N/A</v>
      </c>
      <c r="N50" s="158" t="e">
        <f>NA()</f>
        <v>#N/A</v>
      </c>
      <c r="O50" s="158">
        <f>IF(ISNUMBER('実質公債費比率（分子）の構造'!O$53),'実質公債費比率（分子）の構造'!O$53,NA())</f>
        <v>117</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2927</v>
      </c>
      <c r="E56" s="157"/>
      <c r="F56" s="157"/>
      <c r="G56" s="157">
        <f>'将来負担比率（分子）の構造'!J$52</f>
        <v>3255</v>
      </c>
      <c r="H56" s="157"/>
      <c r="I56" s="157"/>
      <c r="J56" s="157">
        <f>'将来負担比率（分子）の構造'!K$52</f>
        <v>3338</v>
      </c>
      <c r="K56" s="157"/>
      <c r="L56" s="157"/>
      <c r="M56" s="157">
        <f>'将来負担比率（分子）の構造'!L$52</f>
        <v>3396</v>
      </c>
      <c r="N56" s="157"/>
      <c r="O56" s="157"/>
      <c r="P56" s="157">
        <f>'将来負担比率（分子）の構造'!M$52</f>
        <v>3671</v>
      </c>
    </row>
    <row r="57" spans="1:16" x14ac:dyDescent="0.15">
      <c r="A57" s="157" t="s">
        <v>42</v>
      </c>
      <c r="B57" s="157"/>
      <c r="C57" s="157"/>
      <c r="D57" s="157">
        <f>'将来負担比率（分子）の構造'!I$51</f>
        <v>47</v>
      </c>
      <c r="E57" s="157"/>
      <c r="F57" s="157"/>
      <c r="G57" s="157">
        <f>'将来負担比率（分子）の構造'!J$51</f>
        <v>40</v>
      </c>
      <c r="H57" s="157"/>
      <c r="I57" s="157"/>
      <c r="J57" s="157">
        <f>'将来負担比率（分子）の構造'!K$51</f>
        <v>35</v>
      </c>
      <c r="K57" s="157"/>
      <c r="L57" s="157"/>
      <c r="M57" s="157">
        <f>'将来負担比率（分子）の構造'!L$51</f>
        <v>29</v>
      </c>
      <c r="N57" s="157"/>
      <c r="O57" s="157"/>
      <c r="P57" s="157">
        <f>'将来負担比率（分子）の構造'!M$51</f>
        <v>23</v>
      </c>
    </row>
    <row r="58" spans="1:16" x14ac:dyDescent="0.15">
      <c r="A58" s="157" t="s">
        <v>41</v>
      </c>
      <c r="B58" s="157"/>
      <c r="C58" s="157"/>
      <c r="D58" s="157">
        <f>'将来負担比率（分子）の構造'!I$50</f>
        <v>2231</v>
      </c>
      <c r="E58" s="157"/>
      <c r="F58" s="157"/>
      <c r="G58" s="157">
        <f>'将来負担比率（分子）の構造'!J$50</f>
        <v>2582</v>
      </c>
      <c r="H58" s="157"/>
      <c r="I58" s="157"/>
      <c r="J58" s="157">
        <f>'将来負担比率（分子）の構造'!K$50</f>
        <v>2689</v>
      </c>
      <c r="K58" s="157"/>
      <c r="L58" s="157"/>
      <c r="M58" s="157">
        <f>'将来負担比率（分子）の構造'!L$50</f>
        <v>2485</v>
      </c>
      <c r="N58" s="157"/>
      <c r="O58" s="157"/>
      <c r="P58" s="157">
        <f>'将来負担比率（分子）の構造'!M$50</f>
        <v>2309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241</v>
      </c>
      <c r="C62" s="157"/>
      <c r="D62" s="157"/>
      <c r="E62" s="157">
        <f>'将来負担比率（分子）の構造'!J$45</f>
        <v>416</v>
      </c>
      <c r="F62" s="157"/>
      <c r="G62" s="157"/>
      <c r="H62" s="157">
        <f>'将来負担比率（分子）の構造'!K$45</f>
        <v>343</v>
      </c>
      <c r="I62" s="157"/>
      <c r="J62" s="157"/>
      <c r="K62" s="157">
        <f>'将来負担比率（分子）の構造'!L$45</f>
        <v>326</v>
      </c>
      <c r="L62" s="157"/>
      <c r="M62" s="157"/>
      <c r="N62" s="157">
        <f>'将来負担比率（分子）の構造'!M$45</f>
        <v>332</v>
      </c>
      <c r="O62" s="157"/>
      <c r="P62" s="157"/>
    </row>
    <row r="63" spans="1:16" x14ac:dyDescent="0.15">
      <c r="A63" s="157" t="s">
        <v>34</v>
      </c>
      <c r="B63" s="157">
        <f>'将来負担比率（分子）の構造'!I$44</f>
        <v>104</v>
      </c>
      <c r="C63" s="157"/>
      <c r="D63" s="157"/>
      <c r="E63" s="157">
        <f>'将来負担比率（分子）の構造'!J$44</f>
        <v>94</v>
      </c>
      <c r="F63" s="157"/>
      <c r="G63" s="157"/>
      <c r="H63" s="157">
        <f>'将来負担比率（分子）の構造'!K$44</f>
        <v>77</v>
      </c>
      <c r="I63" s="157"/>
      <c r="J63" s="157"/>
      <c r="K63" s="157">
        <f>'将来負担比率（分子）の構造'!L$44</f>
        <v>69</v>
      </c>
      <c r="L63" s="157"/>
      <c r="M63" s="157"/>
      <c r="N63" s="157">
        <f>'将来負担比率（分子）の構造'!M$44</f>
        <v>54</v>
      </c>
      <c r="O63" s="157"/>
      <c r="P63" s="157"/>
    </row>
    <row r="64" spans="1:16" x14ac:dyDescent="0.15">
      <c r="A64" s="157" t="s">
        <v>33</v>
      </c>
      <c r="B64" s="157">
        <f>'将来負担比率（分子）の構造'!I$43</f>
        <v>137</v>
      </c>
      <c r="C64" s="157"/>
      <c r="D64" s="157"/>
      <c r="E64" s="157">
        <f>'将来負担比率（分子）の構造'!J$43</f>
        <v>132</v>
      </c>
      <c r="F64" s="157"/>
      <c r="G64" s="157"/>
      <c r="H64" s="157">
        <f>'将来負担比率（分子）の構造'!K$43</f>
        <v>118</v>
      </c>
      <c r="I64" s="157"/>
      <c r="J64" s="157"/>
      <c r="K64" s="157">
        <f>'将来負担比率（分子）の構造'!L$43</f>
        <v>96</v>
      </c>
      <c r="L64" s="157"/>
      <c r="M64" s="157"/>
      <c r="N64" s="157">
        <f>'将来負担比率（分子）の構造'!M$43</f>
        <v>166</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4003</v>
      </c>
      <c r="C66" s="157"/>
      <c r="D66" s="157"/>
      <c r="E66" s="157">
        <f>'将来負担比率（分子）の構造'!J$41</f>
        <v>4322</v>
      </c>
      <c r="F66" s="157"/>
      <c r="G66" s="157"/>
      <c r="H66" s="157">
        <f>'将来負担比率（分子）の構造'!K$41</f>
        <v>4580</v>
      </c>
      <c r="I66" s="157"/>
      <c r="J66" s="157"/>
      <c r="K66" s="157">
        <f>'将来負担比率（分子）の構造'!L$41</f>
        <v>4631</v>
      </c>
      <c r="L66" s="157"/>
      <c r="M66" s="157"/>
      <c r="N66" s="157">
        <f>'将来負担比率（分子）の構造'!M$41</f>
        <v>4870</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997</v>
      </c>
      <c r="C72" s="161">
        <f>基金残高に係る経年分析!G55</f>
        <v>849</v>
      </c>
      <c r="D72" s="161">
        <f>基金残高に係る経年分析!H55</f>
        <v>802</v>
      </c>
    </row>
    <row r="73" spans="1:16" x14ac:dyDescent="0.15">
      <c r="A73" s="160" t="s">
        <v>74</v>
      </c>
      <c r="B73" s="161">
        <f>基金残高に係る経年分析!F56</f>
        <v>132</v>
      </c>
      <c r="C73" s="161">
        <f>基金残高に係る経年分析!G56</f>
        <v>132</v>
      </c>
      <c r="D73" s="161">
        <f>基金残高に係る経年分析!H56</f>
        <v>133</v>
      </c>
    </row>
    <row r="74" spans="1:16" x14ac:dyDescent="0.15">
      <c r="A74" s="160" t="s">
        <v>75</v>
      </c>
      <c r="B74" s="161">
        <f>基金残高に係る経年分析!F57</f>
        <v>2472</v>
      </c>
      <c r="C74" s="161">
        <f>基金残高に係る経年分析!G57</f>
        <v>2395</v>
      </c>
      <c r="D74" s="161">
        <f>基金残高に係る経年分析!H57</f>
        <v>2229</v>
      </c>
    </row>
  </sheetData>
  <sheetProtection algorithmName="SHA-512" hashValue="sI+EtT3XZk4U+KadpmHnhWzySlHD9GqcAaSiwUt4zW46wgisIsaFnwDbbbZ7kBsr18EpGiS1IgZlFNbVxv71rA==" saltValue="iDW7cqtE+k9fto0mtfo4f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2026-03-13T00:53:47Z</cp:lastPrinted>
  <dcterms:created xsi:type="dcterms:W3CDTF">2026-02-26T10:14:02Z</dcterms:created>
  <dcterms:modified xsi:type="dcterms:W3CDTF">2026-09-25T07:52:06Z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