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8DFA9F4A-3A47-4BE0-B628-D6C55534CC61}" xr6:coauthVersionLast="47" xr6:coauthVersionMax="47" xr10:uidLastSave="{00000000-0000-0000-0000-000000000000}"/>
  <bookViews>
    <workbookView xWindow="2037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C35" i="10"/>
  <c r="CO34" i="10"/>
  <c r="BE34" i="10"/>
  <c r="C34" i="10"/>
  <c r="U34" i="10" s="1"/>
  <c r="U35" i="10" s="1"/>
  <c r="AM34" i="10" s="1"/>
  <c r="AM35" i="10" s="1"/>
  <c r="BW34" i="10" l="1"/>
  <c r="BW35" i="10" s="1"/>
  <c r="BW36" i="10" s="1"/>
  <c r="BW37" i="10" s="1"/>
  <c r="BW38" i="10" s="1"/>
  <c r="BW39" i="10" s="1"/>
  <c r="BW40" i="10" s="1"/>
  <c r="BW41" i="10" s="1"/>
  <c r="BW42" i="10" s="1"/>
  <c r="BW43"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<sst xmlns="http://schemas.openxmlformats.org/spreadsheetml/2006/main" count="1166" uniqueCount="581">
  <si>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</si>
  <si>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</si>
  <si>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</si>
  <si>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</si>
  <si>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</si>
  <si>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</si>
  <si>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</si>
  <si>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</si>
  <si>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</si>
  <si>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</si>
  <si>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</si>
  <si>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</si>
  <si>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</si>
  <si>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</si>
  <si>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</si>
  <si>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</si>
  <si>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</si>
  <si>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</si>
  <si>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</si>
  <si>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</si>
  <si>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</si>
  <si>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</si>
  <si>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</si>
  <si>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</si>
  <si>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</si>
  <si>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</si>
  <si>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</si>
  <si>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</si>
  <si>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</si>
  <si>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</si>
  <si>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</si>
  <si>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</si>
  <si>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</si>
  <si>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</si>
  <si>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</si>
  <si>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</si>
  <si>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</si>
  <si>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</si>
  <si>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</si>
  <si>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</si>
  <si>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</si>
  <si>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</si>
  <si>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</si>
  <si>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</si>
  <si>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</si>
  <si>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</si>
  <si>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</si>
  <si>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</si>
  <si>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</si>
  <si>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</si>
  <si>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</si>
  <si>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</si>
  <si>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</si>
  <si>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</si>
  <si>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</si>
  <si>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</si>
  <si>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</si>
  <si>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</si>
  <si>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</si>
  <si>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</si>
  <si>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</si>
  <si>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</si>
  <si>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</si>
  <si>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</si>
  <si>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</si>
  <si>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</si>
  <si>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</si>
  <si>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</si>
  <si>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</si>
  <si>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</si>
  <si>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</si>
  <si>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</si>
  <si>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</si>
  <si>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</si>
  <si>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</si>
  <si>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</si>
  <si>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</si>
  <si>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</si>
  <si>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</si>
  <si>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</si>
  <si>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</si>
  <si>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</si>
  <si>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</si>
  <si>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</si>
  <si>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</si>
  <si>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</si>
  <si>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</si>
  <si>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</si>
  <si>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</si>
  <si>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</si>
  <si>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</si>
  <si>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</si>
  <si>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</si>
  <si>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</si>
  <si>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志免町</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</si>
  <si>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</si>
  <si>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</si>
  <si>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</si>
  <si>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</si>
  <si>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</si>
  <si>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</si>
  <si>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</si>
  <si>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</si>
  <si>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</si>
  <si>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</si>
  <si>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</si>
  <si>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</si>
  <si>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</si>
  <si>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</si>
  <si>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</si>
  <si>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</si>
  <si>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</si>
  <si>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</si>
  <si>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</si>
  <si>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</si>
  <si>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</si>
  <si>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</si>
  <si>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</si>
  <si>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</si>
  <si>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</si>
  <si>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</si>
  <si>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</si>
  <si>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</si>
  <si>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</si>
  <si>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</si>
  <si>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</si>
  <si>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</si>
  <si>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</si>
  <si>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</si>
  <si>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</si>
  <si>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</si>
  <si>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</si>
  <si>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</si>
  <si>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</si>
  <si>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</si>
  <si>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</si>
  <si>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</si>
  <si>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</si>
  <si>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</si>
  <si>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</si>
  <si>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</si>
  <si>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</si>
  <si>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</si>
  <si>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</si>
  <si>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</si>
  <si>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</si>
  <si>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</si>
  <si>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</si>
  <si>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</si>
  <si>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</si>
  <si>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</si>
  <si>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</si>
  <si>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</si>
  <si>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</si>
  <si>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</si>
  <si>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</si>
  <si>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</si>
  <si>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</si>
  <si>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</si>
  <si>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</si>
  <si>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</si>
  <si>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</si>
  <si>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</si>
  <si>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</si>
  <si>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</si>
  <si>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</si>
  <si>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</si>
  <si>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</si>
  <si>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</si>
  <si>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</si>
  <si>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</si>
  <si>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</si>
  <si>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</si>
  <si>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</si>
  <si>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</si>
  <si>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</si>
  <si>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</si>
  <si>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</si>
  <si>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</si>
  <si>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</si>
  <si>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</si>
  <si>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</si>
  <si>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</si>
  <si>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</si>
  <si>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</si>
  <si>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</si>
  <si>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</si>
  <si>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</si>
  <si>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</si>
  <si>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</si>
  <si>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</si>
  <si>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</si>
  <si>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</si>
  <si>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</si>
  <si>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</si>
  <si>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</si>
  <si>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</si>
  <si>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</si>
  <si>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</si>
  <si>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</si>
  <si>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</si>
  <si>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</si>
  <si>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</si>
  <si>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</si>
  <si>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福岡県志免町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</si>
  <si>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</si>
  <si>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</si>
  <si>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</si>
  <si>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</si>
  <si>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</si>
  <si>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</si>
  <si>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</si>
  <si>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</si>
  <si>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</si>
  <si>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</si>
  <si>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</si>
  <si>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</si>
  <si>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</si>
  <si>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</si>
  <si>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</si>
  <si>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</si>
  <si>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</si>
  <si>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</si>
  <si>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</si>
  <si>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</si>
  <si>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</si>
  <si>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</si>
  <si>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</si>
  <si>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</si>
  <si>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</si>
  <si>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</si>
  <si>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</si>
  <si>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</si>
  <si>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</si>
  <si>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</si>
  <si>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</si>
  <si>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</si>
  <si>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</si>
  <si>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</si>
  <si>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</si>
  <si>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</si>
  <si>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</si>
  <si>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</si>
  <si>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</si>
  <si>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</si>
  <si>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</si>
  <si>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</si>
  <si>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</si>
  <si>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</si>
  <si>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</si>
  <si>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</si>
  <si>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</si>
  <si>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</si>
  <si>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</si>
  <si>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</si>
  <si>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</si>
  <si>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</si>
  <si>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</si>
  <si>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</si>
  <si>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</si>
  <si>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</si>
  <si>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</si>
  <si>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</si>
  <si>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</si>
  <si>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</si>
  <si>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</si>
  <si>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</si>
  <si>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</si>
  <si>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</si>
  <si>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</si>
  <si>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</si>
  <si>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</si>
  <si>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</si>
  <si>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</si>
  <si>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</si>
  <si>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</si>
  <si>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</si>
  <si>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</si>
  <si>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</si>
  <si>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</si>
  <si>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</si>
  <si>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</si>
  <si>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</si>
  <si>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</si>
  <si>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</si>
  <si>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</si>
  <si>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</si>
  <si>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</si>
  <si>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</si>
  <si>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</si>
  <si>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</si>
  <si>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</si>
  <si>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</si>
  <si>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</si>
  <si>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</si>
  <si>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</si>
  <si>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</si>
  <si>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</si>
  <si>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</si>
  <si>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</si>
  <si>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</si>
  <si>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</si>
  <si>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</si>
  <si>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</si>
  <si>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</si>
  <si>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</si>
  <si>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</si>
  <si>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</si>
  <si>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</si>
  <si>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</si>
  <si>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</si>
  <si>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</si>
  <si>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</si>
  <si>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</si>
  <si>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</si>
  <si>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</si>
  <si>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</si>
  <si>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</si>
  <si>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</si>
  <si>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</si>
  <si>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</si>
  <si>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</si>
  <si>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</si>
  <si>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</si>
  <si>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</si>
  <si>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</si>
  <si>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</si>
  <si>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</si>
  <si>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</si>
  <si>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</si>
  <si>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</si>
  <si>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</si>
  <si>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</si>
  <si>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</si>
  <si>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</si>
  <si>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</si>
  <si>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</si>
  <si>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</si>
  <si>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</si>
  <si>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</si>
  <si>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</si>
  <si>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</si>
  <si>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</si>
  <si>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</si>
  <si>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</si>
  <si>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</si>
  <si>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</si>
  <si>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</si>
  <si>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</si>
  <si>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</si>
  <si>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</si>
  <si>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</si>
  <si>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</si>
  <si>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</si>
  <si>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</si>
  <si>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福岡県志免町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</si>
  <si>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</si>
  <si>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</si>
  <si>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</si>
  <si>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</si>
  <si>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</si>
  <si>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</si>
  <si>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</si>
  <si>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</si>
  <si>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</si>
  <si>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</si>
  <si>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</si>
  <si>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</si>
  <si>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</si>
  <si>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</si>
  <si>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</si>
  <si>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</si>
  <si>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</si>
  <si>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</si>
  <si>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</si>
  <si>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</si>
  <si>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</si>
  <si>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</si>
  <si>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</si>
  <si>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</si>
  <si>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</si>
  <si>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</si>
  <si>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</si>
  <si>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</si>
  <si>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</si>
  <si>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</si>
  <si>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</si>
  <si>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</si>
  <si>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</si>
  <si>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</si>
  <si>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</si>
  <si>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水道事業会計</t>
    <phoneticPr fontId="5"/>
  </si>
  <si>
    <t>法適用企業</t>
    <phoneticPr fontId="5"/>
  </si>
  <si>
    <t>流域関連公共下水道事業会計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</si>
  <si>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</si>
  <si>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</si>
  <si>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</si>
  <si>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</si>
  <si>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</si>
  <si>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</si>
  <si>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</si>
  <si>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</si>
  <si>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</si>
  <si>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</si>
  <si>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</si>
  <si>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</si>
  <si>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</si>
  <si>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</si>
  <si>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</si>
  <si>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</si>
  <si>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</si>
  <si>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</si>
  <si>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</si>
  <si>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</si>
  <si>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</si>
  <si>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</si>
  <si>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</si>
  <si>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</si>
  <si>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</si>
  <si>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</si>
  <si>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</si>
  <si>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</si>
  <si>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</si>
  <si>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</si>
  <si>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</si>
  <si>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</si>
  <si>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</si>
  <si>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</si>
  <si>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</si>
  <si>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</si>
  <si>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</si>
  <si>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</si>
  <si>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</si>
  <si>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</si>
  <si>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</si>
  <si>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</si>
  <si>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</si>
  <si>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</si>
  <si>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</si>
  <si>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</si>
  <si>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</si>
  <si>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</si>
  <si>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</si>
  <si>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</si>
  <si>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</si>
  <si>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</si>
  <si>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</si>
  <si>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</si>
  <si>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</si>
  <si>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</si>
  <si>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</si>
  <si>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</si>
  <si>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</si>
  <si>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</si>
  <si>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</si>
  <si>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</si>
  <si>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</si>
  <si>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</si>
  <si>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</si>
  <si>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</si>
  <si>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</si>
  <si>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</si>
  <si>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</si>
  <si>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</si>
  <si>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</si>
  <si>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</si>
  <si>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</si>
  <si>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</si>
  <si>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</si>
  <si>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</si>
  <si>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</si>
  <si>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</si>
  <si>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</si>
  <si>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</si>
  <si>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</si>
  <si>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</si>
  <si>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</si>
  <si>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</si>
  <si>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</si>
  <si>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</si>
  <si>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</si>
  <si>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</si>
  <si>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</si>
  <si>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</si>
  <si>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</si>
  <si>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</si>
  <si>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</si>
  <si>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</si>
  <si>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</si>
  <si>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</si>
  <si>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</si>
  <si>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</si>
  <si>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</si>
  <si>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</si>
  <si>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</si>
  <si>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</si>
  <si>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</si>
  <si>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</si>
  <si>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</si>
  <si>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</si>
  <si>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</si>
  <si>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</si>
  <si>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</si>
  <si>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</si>
  <si>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</si>
  <si>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</si>
  <si>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</si>
  <si>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</si>
  <si>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</si>
  <si>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</si>
  <si>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</si>
  <si>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</si>
  <si>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</si>
  <si>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</si>
  <si>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</si>
  <si>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</si>
  <si>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</si>
  <si>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</si>
  <si>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</si>
  <si>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</si>
  <si>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</si>
  <si>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</si>
  <si>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</si>
  <si>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</si>
  <si>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</si>
  <si>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</si>
  <si>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</si>
  <si>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</si>
  <si>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</si>
  <si>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14.23</t>
  </si>
  <si>
    <t>▲ 0.33</t>
  </si>
  <si>
    <t>水道事業会計</t>
  </si>
  <si>
    <t>流域関連公共下水道事業会計</t>
  </si>
  <si>
    <t>一般会計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</si>
  <si>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</si>
  <si>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</si>
  <si>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</si>
  <si>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</si>
  <si>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</si>
  <si>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</si>
  <si>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</si>
  <si>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</si>
  <si>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</si>
  <si>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</si>
  <si>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公共施設整備基金</t>
    <rPh sb="0" eb="2">
      <t>コウキョウ</t>
    </rPh>
    <rPh sb="2" eb="4">
      <t>シセツ</t>
    </rPh>
    <rPh sb="4" eb="6">
      <t>セイビ</t>
    </rPh>
    <rPh sb="6" eb="8">
      <t>キキン</t>
    </rPh>
    <phoneticPr fontId="5"/>
  </si>
  <si>
    <t>おうえん基金</t>
    <rPh sb="4" eb="6">
      <t>キキン</t>
    </rPh>
    <phoneticPr fontId="5"/>
  </si>
  <si>
    <t>地域振興基金</t>
    <rPh sb="0" eb="6">
      <t>チイキシンコウキキン</t>
    </rPh>
    <phoneticPr fontId="5"/>
  </si>
  <si>
    <t>別府上井せき維持管理基金</t>
    <rPh sb="0" eb="2">
      <t>ベップ</t>
    </rPh>
    <rPh sb="2" eb="3">
      <t>ウエ</t>
    </rPh>
    <rPh sb="3" eb="4">
      <t>イ</t>
    </rPh>
    <rPh sb="6" eb="10">
      <t>イジカンリ</t>
    </rPh>
    <rPh sb="10" eb="12">
      <t>キキン</t>
    </rPh>
    <phoneticPr fontId="5"/>
  </si>
  <si>
    <t>衛生センター周辺整備基金</t>
    <rPh sb="0" eb="2">
      <t>エイセイ</t>
    </rPh>
    <rPh sb="6" eb="8">
      <t>シュウヘン</t>
    </rPh>
    <rPh sb="8" eb="10">
      <t>セイビ</t>
    </rPh>
    <rPh sb="10" eb="12">
      <t>キキン</t>
    </rPh>
    <phoneticPr fontId="5"/>
  </si>
  <si>
    <t>福岡県市町村消防団員等公務災害補償組合</t>
  </si>
  <si>
    <t>福岡県市町村職員退職手当組合（一般会計）</t>
  </si>
  <si>
    <t>福岡県市町村職員退職手当組合（基金特別会計）</t>
  </si>
  <si>
    <t>福岡県自治会館管理組合</t>
  </si>
  <si>
    <t>糟屋郡自治会館組合</t>
  </si>
  <si>
    <t>粕屋郡篠栗町外一市五町財産組合</t>
  </si>
  <si>
    <t>北筑昇華苑組合</t>
  </si>
  <si>
    <t>粕屋南部消防組合（一般会計）</t>
  </si>
  <si>
    <t>粕屋南部消防組合（休日診療所特別会計）</t>
    <rPh sb="0" eb="2">
      <t>カスヤ</t>
    </rPh>
    <rPh sb="2" eb="4">
      <t>ナンブ</t>
    </rPh>
    <rPh sb="4" eb="6">
      <t>ショウボウ</t>
    </rPh>
    <rPh sb="6" eb="8">
      <t>クミアイ</t>
    </rPh>
    <rPh sb="9" eb="11">
      <t>キュウジツ</t>
    </rPh>
    <rPh sb="11" eb="13">
      <t>シンリョウ</t>
    </rPh>
    <rPh sb="13" eb="14">
      <t>ショ</t>
    </rPh>
    <rPh sb="14" eb="16">
      <t>トクベツ</t>
    </rPh>
    <rPh sb="16" eb="18">
      <t>カイケイ</t>
    </rPh>
    <phoneticPr fontId="2"/>
  </si>
  <si>
    <t>福岡県自治振興組合（一般会計）</t>
  </si>
  <si>
    <t>福岡県自治振興組合（公文書館事業特別会計）</t>
  </si>
  <si>
    <t>宇美町・志免町衛生施設組合</t>
  </si>
  <si>
    <t>福岡県介護保険広域連合（一般会計）</t>
  </si>
  <si>
    <t>福岡県介護保険広域連合（介護保険事業特別会計）</t>
  </si>
  <si>
    <t>福岡県後期高齢者医療広域連合（一般会計）</t>
  </si>
  <si>
    <t>福岡県後期高齢者医療広域連合（後期高齢者医療特別会計）</t>
  </si>
  <si>
    <t>福岡都市圏広域行政事業組合（一般会計）</t>
  </si>
  <si>
    <t>福岡都市圏広域行政事業組合（流域連携事業特別会計）</t>
  </si>
  <si>
    <t>福岡都市圏広域行政事業組合（競艇事業特別会計）</t>
  </si>
  <si>
    <t>福岡地区水道企業団</t>
    <rPh sb="0" eb="4">
      <t>フクオカチク</t>
    </rPh>
    <rPh sb="4" eb="9">
      <t>スイドウキギョウダン</t>
    </rPh>
    <phoneticPr fontId="4"/>
  </si>
  <si>
    <t>法適用企業</t>
    <rPh sb="0" eb="3">
      <t>ホウテキヨウ</t>
    </rPh>
    <rPh sb="3" eb="5">
      <t>キギョウ</t>
    </rPh>
    <phoneticPr fontId="4"/>
  </si>
  <si>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</si>
  <si>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</si>
  <si>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</si>
  <si>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</si>
  <si>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</si>
  <si>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</si>
  <si>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</si>
  <si>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</si>
  <si>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</si>
  <si>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地方債の新規発行を抑制してきた結果、平成30年度以降は、将来負担比率は算出されていない。
一方、施設等の老朽化に伴い、有形固定資産減価償却率は上昇し続けており、類似団体平均を上回っている。
公共施設等総合管理計画及び各施設の個別管理計画に基づき、今後、老朽化対策に積極的に取り組んでいく。</t>
    <phoneticPr fontId="5"/>
  </si>
  <si>
    <t>効率的な予算執行による経費節約を行い充当可能基金を維持できたことにより、将来負担比率は算出されなかった。また、実質公債費比率は、継続して行ってきた小中学校の大規模改修・耐震化工事の本格的な起債償還が若干落ち着き、昨年度と比べて減少している。
今後、老朽化施設の改修等が増加する見込みであるため、起債発行額増加に伴い、公債費負担比率の増加も予想される。緊急度や住民ニーズを把握した上で、基金も活用しながら、地方債の新規発行を抑制するよう努め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</si>
</sst>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wrapText="1"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158A9C8-CC86-40ED-BC94-D1BD582058A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B61A-4A20-B157-269C38EF7E5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28422</c:v>
                </c:pt>
                <c:pt idx="1">
                  <c:v>21551</c:v>
                </c:pt>
                <c:pt idx="2">
                  <c:v>18148</c:v>
                </c:pt>
                <c:pt idx="3">
                  <c:v>32838</c:v>
                </c:pt>
                <c:pt idx="4">
                  <c:v>50152</c:v>
                </c:pt>
              </c:numCache>
            </c:numRef>
          </c:val>
          <c:smooth val="0"/>
          <c:extLst>
            <c:ext xmlns:c16="http://schemas.microsoft.com/office/drawing/2014/chart" uri="{C3380CC4-5D6E-409C-BE32-E72D297353CC}">
              <c16:uniqueId val="{00000001-B61A-4A20-B157-269C38EF7E5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9.3800000000000008</c:v>
                </c:pt>
                <c:pt idx="1">
                  <c:v>13.66</c:v>
                </c:pt>
                <c:pt idx="2">
                  <c:v>12.78</c:v>
                </c:pt>
                <c:pt idx="3">
                  <c:v>7.01</c:v>
                </c:pt>
                <c:pt idx="4">
                  <c:v>9.9499999999999993</c:v>
                </c:pt>
              </c:numCache>
            </c:numRef>
          </c:val>
          <c:extLst>
            <c:ext xmlns:c16="http://schemas.microsoft.com/office/drawing/2014/chart" uri="{C3380CC4-5D6E-409C-BE32-E72D297353CC}">
              <c16:uniqueId val="{00000000-1549-46F4-8EB7-F304563E5D3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40.619999999999997</c:v>
                </c:pt>
                <c:pt idx="1">
                  <c:v>45.96</c:v>
                </c:pt>
                <c:pt idx="2">
                  <c:v>34.619999999999997</c:v>
                </c:pt>
                <c:pt idx="3">
                  <c:v>38.56</c:v>
                </c:pt>
                <c:pt idx="4">
                  <c:v>42.55</c:v>
                </c:pt>
              </c:numCache>
            </c:numRef>
          </c:val>
          <c:extLst>
            <c:ext xmlns:c16="http://schemas.microsoft.com/office/drawing/2014/chart" uri="{C3380CC4-5D6E-409C-BE32-E72D297353CC}">
              <c16:uniqueId val="{00000001-1549-46F4-8EB7-F304563E5D3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3.87</c:v>
                </c:pt>
                <c:pt idx="1">
                  <c:v>12.61</c:v>
                </c:pt>
                <c:pt idx="2">
                  <c:v>-14.23</c:v>
                </c:pt>
                <c:pt idx="3">
                  <c:v>-0.33</c:v>
                </c:pt>
                <c:pt idx="4">
                  <c:v>8.67</c:v>
                </c:pt>
              </c:numCache>
            </c:numRef>
          </c:val>
          <c:smooth val="0"/>
          <c:extLst>
            <c:ext xmlns:c16="http://schemas.microsoft.com/office/drawing/2014/chart" uri="{C3380CC4-5D6E-409C-BE32-E72D297353CC}">
              <c16:uniqueId val="{00000002-1549-46F4-8EB7-F304563E5D3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0.13</c:v>
                </c:pt>
                <c:pt idx="2">
                  <c:v>#N/A</c:v>
                </c:pt>
                <c:pt idx="3">
                  <c:v>0</c:v>
                </c:pt>
                <c:pt idx="4">
                  <c:v>#N/A</c:v>
                </c:pt>
                <c:pt idx="5">
                  <c:v>0</c:v>
                </c:pt>
                <c:pt idx="6">
                  <c:v>0</c:v>
                </c:pt>
                <c:pt idx="7">
                  <c:v>0</c:v>
                </c:pt>
                <c:pt idx="8">
                  <c:v>0</c:v>
                </c:pt>
                <c:pt idx="9">
                  <c:v>0</c:v>
                </c:pt>
              </c:numCache>
            </c:numRef>
          </c:val>
          <c:extLst>
            <c:ext xmlns:c16="http://schemas.microsoft.com/office/drawing/2014/chart" uri="{C3380CC4-5D6E-409C-BE32-E72D297353CC}">
              <c16:uniqueId val="{00000000-AB24-4709-BF2F-10A5EA6FDE2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B24-4709-BF2F-10A5EA6FDE2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B24-4709-BF2F-10A5EA6FDE21}"/>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AB24-4709-BF2F-10A5EA6FDE21}"/>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AB24-4709-BF2F-10A5EA6FDE21}"/>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0.28999999999999998</c:v>
                </c:pt>
                <c:pt idx="2">
                  <c:v>#N/A</c:v>
                </c:pt>
                <c:pt idx="3">
                  <c:v>0.28999999999999998</c:v>
                </c:pt>
                <c:pt idx="4">
                  <c:v>#N/A</c:v>
                </c:pt>
                <c:pt idx="5">
                  <c:v>0.33</c:v>
                </c:pt>
                <c:pt idx="6">
                  <c:v>#N/A</c:v>
                </c:pt>
                <c:pt idx="7">
                  <c:v>0.28999999999999998</c:v>
                </c:pt>
                <c:pt idx="8">
                  <c:v>#N/A</c:v>
                </c:pt>
                <c:pt idx="9">
                  <c:v>0.33</c:v>
                </c:pt>
              </c:numCache>
            </c:numRef>
          </c:val>
          <c:extLst>
            <c:ext xmlns:c16="http://schemas.microsoft.com/office/drawing/2014/chart" uri="{C3380CC4-5D6E-409C-BE32-E72D297353CC}">
              <c16:uniqueId val="{00000005-AB24-4709-BF2F-10A5EA6FDE21}"/>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0.44</c:v>
                </c:pt>
                <c:pt idx="2">
                  <c:v>#N/A</c:v>
                </c:pt>
                <c:pt idx="3">
                  <c:v>1.55</c:v>
                </c:pt>
                <c:pt idx="4">
                  <c:v>#N/A</c:v>
                </c:pt>
                <c:pt idx="5">
                  <c:v>1.4</c:v>
                </c:pt>
                <c:pt idx="6">
                  <c:v>#N/A</c:v>
                </c:pt>
                <c:pt idx="7">
                  <c:v>1.28</c:v>
                </c:pt>
                <c:pt idx="8">
                  <c:v>#N/A</c:v>
                </c:pt>
                <c:pt idx="9">
                  <c:v>1.62</c:v>
                </c:pt>
              </c:numCache>
            </c:numRef>
          </c:val>
          <c:extLst>
            <c:ext xmlns:c16="http://schemas.microsoft.com/office/drawing/2014/chart" uri="{C3380CC4-5D6E-409C-BE32-E72D297353CC}">
              <c16:uniqueId val="{00000006-AB24-4709-BF2F-10A5EA6FDE21}"/>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9.24</c:v>
                </c:pt>
                <c:pt idx="2">
                  <c:v>#N/A</c:v>
                </c:pt>
                <c:pt idx="3">
                  <c:v>13.66</c:v>
                </c:pt>
                <c:pt idx="4">
                  <c:v>#N/A</c:v>
                </c:pt>
                <c:pt idx="5">
                  <c:v>12.77</c:v>
                </c:pt>
                <c:pt idx="6">
                  <c:v>#N/A</c:v>
                </c:pt>
                <c:pt idx="7">
                  <c:v>7</c:v>
                </c:pt>
                <c:pt idx="8">
                  <c:v>#N/A</c:v>
                </c:pt>
                <c:pt idx="9">
                  <c:v>9.94</c:v>
                </c:pt>
              </c:numCache>
            </c:numRef>
          </c:val>
          <c:extLst>
            <c:ext xmlns:c16="http://schemas.microsoft.com/office/drawing/2014/chart" uri="{C3380CC4-5D6E-409C-BE32-E72D297353CC}">
              <c16:uniqueId val="{00000007-AB24-4709-BF2F-10A5EA6FDE21}"/>
            </c:ext>
          </c:extLst>
        </c:ser>
        <c:ser>
          <c:idx val="8"/>
          <c:order val="8"/>
          <c:tx>
            <c:strRef>
              <c:f>データシート!$A$35</c:f>
              <c:strCache>
                <c:ptCount val="1"/>
                <c:pt idx="0">
                  <c:v>流域関連公共下水道事業会計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9.4499999999999993</c:v>
                </c:pt>
                <c:pt idx="2">
                  <c:v>#N/A</c:v>
                </c:pt>
                <c:pt idx="3">
                  <c:v>10.039999999999999</c:v>
                </c:pt>
                <c:pt idx="4">
                  <c:v>#N/A</c:v>
                </c:pt>
                <c:pt idx="5">
                  <c:v>11.48</c:v>
                </c:pt>
                <c:pt idx="6">
                  <c:v>#N/A</c:v>
                </c:pt>
                <c:pt idx="7">
                  <c:v>11.61</c:v>
                </c:pt>
                <c:pt idx="8">
                  <c:v>#N/A</c:v>
                </c:pt>
                <c:pt idx="9">
                  <c:v>10.27</c:v>
                </c:pt>
              </c:numCache>
            </c:numRef>
          </c:val>
          <c:extLst>
            <c:ext xmlns:c16="http://schemas.microsoft.com/office/drawing/2014/chart" uri="{C3380CC4-5D6E-409C-BE32-E72D297353CC}">
              <c16:uniqueId val="{00000008-AB24-4709-BF2F-10A5EA6FDE21}"/>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21.09</c:v>
                </c:pt>
                <c:pt idx="2">
                  <c:v>#N/A</c:v>
                </c:pt>
                <c:pt idx="3">
                  <c:v>20.28</c:v>
                </c:pt>
                <c:pt idx="4">
                  <c:v>#N/A</c:v>
                </c:pt>
                <c:pt idx="5">
                  <c:v>21.91</c:v>
                </c:pt>
                <c:pt idx="6">
                  <c:v>#N/A</c:v>
                </c:pt>
                <c:pt idx="7">
                  <c:v>21.33</c:v>
                </c:pt>
                <c:pt idx="8">
                  <c:v>#N/A</c:v>
                </c:pt>
                <c:pt idx="9">
                  <c:v>20.63</c:v>
                </c:pt>
              </c:numCache>
            </c:numRef>
          </c:val>
          <c:extLst>
            <c:ext xmlns:c16="http://schemas.microsoft.com/office/drawing/2014/chart" uri="{C3380CC4-5D6E-409C-BE32-E72D297353CC}">
              <c16:uniqueId val="{00000009-AB24-4709-BF2F-10A5EA6FDE2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1173</c:v>
                </c:pt>
                <c:pt idx="5">
                  <c:v>1190</c:v>
                </c:pt>
                <c:pt idx="8">
                  <c:v>1123</c:v>
                </c:pt>
                <c:pt idx="11">
                  <c:v>1041</c:v>
                </c:pt>
                <c:pt idx="14">
                  <c:v>1001</c:v>
                </c:pt>
              </c:numCache>
            </c:numRef>
          </c:val>
          <c:extLst>
            <c:ext xmlns:c16="http://schemas.microsoft.com/office/drawing/2014/chart" uri="{C3380CC4-5D6E-409C-BE32-E72D297353CC}">
              <c16:uniqueId val="{00000000-BBB5-4A37-A4A3-AA9C8AE0C19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BB5-4A37-A4A3-AA9C8AE0C19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100</c:v>
                </c:pt>
                <c:pt idx="3">
                  <c:v>82</c:v>
                </c:pt>
                <c:pt idx="6">
                  <c:v>81</c:v>
                </c:pt>
                <c:pt idx="9">
                  <c:v>66</c:v>
                </c:pt>
                <c:pt idx="12">
                  <c:v>46</c:v>
                </c:pt>
              </c:numCache>
            </c:numRef>
          </c:val>
          <c:extLst>
            <c:ext xmlns:c16="http://schemas.microsoft.com/office/drawing/2014/chart" uri="{C3380CC4-5D6E-409C-BE32-E72D297353CC}">
              <c16:uniqueId val="{00000002-BBB5-4A37-A4A3-AA9C8AE0C19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c:v>
                </c:pt>
                <c:pt idx="3">
                  <c:v>0</c:v>
                </c:pt>
                <c:pt idx="6">
                  <c:v>1</c:v>
                </c:pt>
                <c:pt idx="9">
                  <c:v>1</c:v>
                </c:pt>
                <c:pt idx="12">
                  <c:v>0</c:v>
                </c:pt>
              </c:numCache>
            </c:numRef>
          </c:val>
          <c:extLst>
            <c:ext xmlns:c16="http://schemas.microsoft.com/office/drawing/2014/chart" uri="{C3380CC4-5D6E-409C-BE32-E72D297353CC}">
              <c16:uniqueId val="{00000003-BBB5-4A37-A4A3-AA9C8AE0C19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372</c:v>
                </c:pt>
                <c:pt idx="3">
                  <c:v>333</c:v>
                </c:pt>
                <c:pt idx="6">
                  <c:v>309</c:v>
                </c:pt>
                <c:pt idx="9">
                  <c:v>302</c:v>
                </c:pt>
                <c:pt idx="12">
                  <c:v>279</c:v>
                </c:pt>
              </c:numCache>
            </c:numRef>
          </c:val>
          <c:extLst>
            <c:ext xmlns:c16="http://schemas.microsoft.com/office/drawing/2014/chart" uri="{C3380CC4-5D6E-409C-BE32-E72D297353CC}">
              <c16:uniqueId val="{00000004-BBB5-4A37-A4A3-AA9C8AE0C19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BB5-4A37-A4A3-AA9C8AE0C19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BB5-4A37-A4A3-AA9C8AE0C19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1127</c:v>
                </c:pt>
                <c:pt idx="3">
                  <c:v>1165</c:v>
                </c:pt>
                <c:pt idx="6">
                  <c:v>1176</c:v>
                </c:pt>
                <c:pt idx="9">
                  <c:v>1056</c:v>
                </c:pt>
                <c:pt idx="12">
                  <c:v>893</c:v>
                </c:pt>
              </c:numCache>
            </c:numRef>
          </c:val>
          <c:extLst>
            <c:ext xmlns:c16="http://schemas.microsoft.com/office/drawing/2014/chart" uri="{C3380CC4-5D6E-409C-BE32-E72D297353CC}">
              <c16:uniqueId val="{00000007-BBB5-4A37-A4A3-AA9C8AE0C19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427</c:v>
                </c:pt>
                <c:pt idx="2">
                  <c:v>#N/A</c:v>
                </c:pt>
                <c:pt idx="3">
                  <c:v>#N/A</c:v>
                </c:pt>
                <c:pt idx="4">
                  <c:v>390</c:v>
                </c:pt>
                <c:pt idx="5">
                  <c:v>#N/A</c:v>
                </c:pt>
                <c:pt idx="6">
                  <c:v>#N/A</c:v>
                </c:pt>
                <c:pt idx="7">
                  <c:v>444</c:v>
                </c:pt>
                <c:pt idx="8">
                  <c:v>#N/A</c:v>
                </c:pt>
                <c:pt idx="9">
                  <c:v>#N/A</c:v>
                </c:pt>
                <c:pt idx="10">
                  <c:v>384</c:v>
                </c:pt>
                <c:pt idx="11">
                  <c:v>#N/A</c:v>
                </c:pt>
                <c:pt idx="12">
                  <c:v>#N/A</c:v>
                </c:pt>
                <c:pt idx="13">
                  <c:v>217</c:v>
                </c:pt>
                <c:pt idx="14">
                  <c:v>#N/A</c:v>
                </c:pt>
              </c:numCache>
            </c:numRef>
          </c:val>
          <c:smooth val="0"/>
          <c:extLst>
            <c:ext xmlns:c16="http://schemas.microsoft.com/office/drawing/2014/chart" uri="{C3380CC4-5D6E-409C-BE32-E72D297353CC}">
              <c16:uniqueId val="{00000008-BBB5-4A37-A4A3-AA9C8AE0C19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13644</c:v>
                </c:pt>
                <c:pt idx="5">
                  <c:v>13166</c:v>
                </c:pt>
                <c:pt idx="8">
                  <c:v>12386</c:v>
                </c:pt>
                <c:pt idx="11">
                  <c:v>11856</c:v>
                </c:pt>
                <c:pt idx="14">
                  <c:v>11579</c:v>
                </c:pt>
              </c:numCache>
            </c:numRef>
          </c:val>
          <c:extLst>
            <c:ext xmlns:c16="http://schemas.microsoft.com/office/drawing/2014/chart" uri="{C3380CC4-5D6E-409C-BE32-E72D297353CC}">
              <c16:uniqueId val="{00000000-6D68-499C-A6DE-6B4E817E2BD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c:v>
                </c:pt>
                <c:pt idx="5">
                  <c:v>1</c:v>
                </c:pt>
                <c:pt idx="8">
                  <c:v>1</c:v>
                </c:pt>
                <c:pt idx="11">
                  <c:v>0</c:v>
                </c:pt>
                <c:pt idx="14">
                  <c:v>4</c:v>
                </c:pt>
              </c:numCache>
            </c:numRef>
          </c:val>
          <c:extLst>
            <c:ext xmlns:c16="http://schemas.microsoft.com/office/drawing/2014/chart" uri="{C3380CC4-5D6E-409C-BE32-E72D297353CC}">
              <c16:uniqueId val="{00000001-6D68-499C-A6DE-6B4E817E2BD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6128</c:v>
                </c:pt>
                <c:pt idx="5">
                  <c:v>6898</c:v>
                </c:pt>
                <c:pt idx="8">
                  <c:v>7241</c:v>
                </c:pt>
                <c:pt idx="11">
                  <c:v>7592</c:v>
                </c:pt>
                <c:pt idx="14">
                  <c:v>7937</c:v>
                </c:pt>
              </c:numCache>
            </c:numRef>
          </c:val>
          <c:extLst>
            <c:ext xmlns:c16="http://schemas.microsoft.com/office/drawing/2014/chart" uri="{C3380CC4-5D6E-409C-BE32-E72D297353CC}">
              <c16:uniqueId val="{00000002-6D68-499C-A6DE-6B4E817E2BD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D68-499C-A6DE-6B4E817E2BD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D68-499C-A6DE-6B4E817E2BD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D68-499C-A6DE-6B4E817E2BD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669</c:v>
                </c:pt>
                <c:pt idx="3">
                  <c:v>538</c:v>
                </c:pt>
                <c:pt idx="6">
                  <c:v>548</c:v>
                </c:pt>
                <c:pt idx="9">
                  <c:v>595</c:v>
                </c:pt>
                <c:pt idx="12">
                  <c:v>565</c:v>
                </c:pt>
              </c:numCache>
            </c:numRef>
          </c:val>
          <c:extLst>
            <c:ext xmlns:c16="http://schemas.microsoft.com/office/drawing/2014/chart" uri="{C3380CC4-5D6E-409C-BE32-E72D297353CC}">
              <c16:uniqueId val="{00000006-6D68-499C-A6DE-6B4E817E2BD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337</c:v>
                </c:pt>
                <c:pt idx="3">
                  <c:v>271</c:v>
                </c:pt>
                <c:pt idx="6">
                  <c:v>208</c:v>
                </c:pt>
                <c:pt idx="9">
                  <c:v>200</c:v>
                </c:pt>
                <c:pt idx="12">
                  <c:v>203</c:v>
                </c:pt>
              </c:numCache>
            </c:numRef>
          </c:val>
          <c:extLst>
            <c:ext xmlns:c16="http://schemas.microsoft.com/office/drawing/2014/chart" uri="{C3380CC4-5D6E-409C-BE32-E72D297353CC}">
              <c16:uniqueId val="{00000007-6D68-499C-A6DE-6B4E817E2BD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5050</c:v>
                </c:pt>
                <c:pt idx="3">
                  <c:v>4610</c:v>
                </c:pt>
                <c:pt idx="6">
                  <c:v>4042</c:v>
                </c:pt>
                <c:pt idx="9">
                  <c:v>3567</c:v>
                </c:pt>
                <c:pt idx="12">
                  <c:v>3186</c:v>
                </c:pt>
              </c:numCache>
            </c:numRef>
          </c:val>
          <c:extLst>
            <c:ext xmlns:c16="http://schemas.microsoft.com/office/drawing/2014/chart" uri="{C3380CC4-5D6E-409C-BE32-E72D297353CC}">
              <c16:uniqueId val="{00000008-6D68-499C-A6DE-6B4E817E2BD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6D68-499C-A6DE-6B4E817E2BD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10802</c:v>
                </c:pt>
                <c:pt idx="3">
                  <c:v>10297</c:v>
                </c:pt>
                <c:pt idx="6">
                  <c:v>9501</c:v>
                </c:pt>
                <c:pt idx="9">
                  <c:v>9038</c:v>
                </c:pt>
                <c:pt idx="12">
                  <c:v>9949</c:v>
                </c:pt>
              </c:numCache>
            </c:numRef>
          </c:val>
          <c:extLst>
            <c:ext xmlns:c16="http://schemas.microsoft.com/office/drawing/2014/chart" uri="{C3380CC4-5D6E-409C-BE32-E72D297353CC}">
              <c16:uniqueId val="{0000000A-6D68-499C-A6DE-6B4E817E2BD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D68-499C-A6DE-6B4E817E2BD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3223</c:v>
                </c:pt>
                <c:pt idx="1">
                  <c:v>3707</c:v>
                </c:pt>
                <c:pt idx="2">
                  <c:v>4253</c:v>
                </c:pt>
              </c:numCache>
            </c:numRef>
          </c:val>
          <c:extLst>
            <c:ext xmlns:c16="http://schemas.microsoft.com/office/drawing/2014/chart" uri="{C3380CC4-5D6E-409C-BE32-E72D297353CC}">
              <c16:uniqueId val="{00000000-D624-47BB-8A42-5FC72B422C0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D624-47BB-8A42-5FC72B422C0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4017</c:v>
                </c:pt>
                <c:pt idx="1">
                  <c:v>3891</c:v>
                </c:pt>
                <c:pt idx="2">
                  <c:v>3692</c:v>
                </c:pt>
              </c:numCache>
            </c:numRef>
          </c:val>
          <c:extLst>
            <c:ext xmlns:c16="http://schemas.microsoft.com/office/drawing/2014/chart" uri="{C3380CC4-5D6E-409C-BE32-E72D297353CC}">
              <c16:uniqueId val="{00000002-D624-47BB-8A42-5FC72B422C0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{B9FB0BAB-CCE8-4CAD-AC92-6ABC68F0AFEC}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410-4259-8C8F-ABAAD7CF750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{B7184767-2B57-4EA9-8440-A7CD7C616F23}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410-4259-8C8F-ABAAD7CF750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{1A7703E6-ADCE-4586-816D-5B74EFF3B1E4}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410-4259-8C8F-ABAAD7CF750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{3DAA0D46-467F-4DF4-AF2C-8EB803131A90}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410-4259-8C8F-ABAAD7CF750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{EE382705-DA1A-42D8-BA86-E4E35D3F5313}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410-4259-8C8F-ABAAD7CF750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{69B94FB6-5D5E-4C6D-9118-F1F765D80644}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410-4259-8C8F-ABAAD7CF750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{49DB5212-E3AD-49BD-822C-2D82ED7440F3}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410-4259-8C8F-ABAAD7CF750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{0AA25B1D-C8A1-4B8E-8CCB-78EEB85D1ABA}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410-4259-8C8F-ABAAD7CF750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{57015F49-1E84-4FB4-AFA1-53DB991D9C0F}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410-4259-8C8F-ABAAD7CF750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61.9</c:v>
                </c:pt>
                <c:pt idx="8">
                  <c:v>63.7</c:v>
                </c:pt>
                <c:pt idx="16">
                  <c:v>65.099999999999994</c:v>
                </c:pt>
                <c:pt idx="24">
                  <c:v>65.5</c:v>
                </c:pt>
                <c:pt idx="32">
                  <c:v>66.900000000000006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410-4259-8C8F-ABAAD7CF750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{9D1F7D48-4A06-4AFF-AF7F-29BF136A3EA7}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410-4259-8C8F-ABAAD7CF750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{40A17B5F-6C8A-4C8D-9CA7-1C1EE3093726}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410-4259-8C8F-ABAAD7CF750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{487B5027-8204-4AD2-8D03-FB9DC7A5588E}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410-4259-8C8F-ABAAD7CF750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{E45C1BB7-347A-4164-9A59-097A3F008A68}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410-4259-8C8F-ABAAD7CF750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{A74D71D9-7CBB-4A71-A683-39D4D64940F9}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410-4259-8C8F-ABAAD7CF750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{41AD3427-3AC8-402F-AFB9-9E21C86521EB}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410-4259-8C8F-ABAAD7CF750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{A9659876-E9B1-49CD-9AFB-90B12A8CA052}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410-4259-8C8F-ABAAD7CF750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{FE9B2968-8815-43AE-9655-51DF1443A39A}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410-4259-8C8F-ABAAD7CF750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{B78E18ED-FEC1-40F4-B5CA-6F4E8CEE8643}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410-4259-8C8F-ABAAD7CF750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6410-4259-8C8F-ABAAD7CF750F}"/>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{A320B98E-FB4C-4516-893A-7B429D38A465}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C49-4559-B8D2-4A5E1B4D93E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{E470631D-BAE8-45BF-AC54-3CC9740D704A}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C49-4559-B8D2-4A5E1B4D93E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{10EADFAE-1999-4C44-ADE8-4EBD60824EC5}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C49-4559-B8D2-4A5E1B4D93E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{5E83AA31-0798-4F50-BC7E-79389CB56CB4}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C49-4559-B8D2-4A5E1B4D93E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{61E92E1B-0C1E-4202-A9D7-89B5D84719B6}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C49-4559-B8D2-4A5E1B4D93E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{5C667062-3806-4CFC-BA40-607D397017C0}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C49-4559-B8D2-4A5E1B4D93E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{EF64B422-2E5F-43AE-A743-11E7EC7AD3B0}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C49-4559-B8D2-4A5E1B4D93E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{D6BCC7F3-A74C-46C5-8B06-34A9E89A646F}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C49-4559-B8D2-4A5E1B4D93E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{0FB4CDEA-CEC1-458E-B5C9-E5C564760F35}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C49-4559-B8D2-4A5E1B4D93E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5.8</c:v>
                </c:pt>
                <c:pt idx="8">
                  <c:v>5.4</c:v>
                </c:pt>
                <c:pt idx="16">
                  <c:v>5.0999999999999996</c:v>
                </c:pt>
                <c:pt idx="24">
                  <c:v>4.8</c:v>
                </c:pt>
                <c:pt idx="32">
                  <c:v>4.0999999999999996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FC49-4559-B8D2-4A5E1B4D93E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{1ECF28CA-598D-4D5B-87BD-455957B2F921}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C49-4559-B8D2-4A5E1B4D93E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{19AB72C3-1CD6-48F5-9F06-49CD18429200}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C49-4559-B8D2-4A5E1B4D93E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{0D3B6B3D-1CA2-4DB5-BE40-237EC7F3E0EB}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C49-4559-B8D2-4A5E1B4D93E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{BCB072CC-55DB-426E-A8A0-ADB939218CB5}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C49-4559-B8D2-4A5E1B4D93E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{1C096C39-A5F5-4987-8EB7-94EEFD99B1CD}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C49-4559-B8D2-4A5E1B4D93E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{15635DF4-978F-4E75-8AE5-35043033A491}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C49-4559-B8D2-4A5E1B4D93E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{B3785657-59B9-4413-B657-576683C730E1}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C49-4559-B8D2-4A5E1B4D93E7}"/>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{D24E6052-7948-474B-AE5C-1C22FE800187}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C49-4559-B8D2-4A5E1B4D93E7}"/>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{0AAF6D58-B767-42BA-8FD0-F40F3DA1486F}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C49-4559-B8D2-4A5E1B4D93E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FC49-4559-B8D2-4A5E1B4D93E7}"/>
            </c:ext>
          </c:extLst>
        </c:ser>
        <c:dLbls>
          <c:showLegendKey val="0"/>
          <c:showVal val="1"/>
          <c:showCatName val="0"/>
          <c:showSerName val="0"/>
          <c:showPercent val="0"/>
          <c:showBubbleSize val="0"/>
        </c:dLbls>
        <c:axId val="84219776"/>
        <c:axId val="84234240"/>
      </c:scatterChart>
      <c:valAx>
        <c:axId val="84219776"/>
        <c:scaling>
          <c:orientation val="maxMin"/>
          <c:max val="7.1"/>
          <c:min val="6.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福岡県志免町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46,379
45,472
8.69
19,519,221
18,512,030
994,519
9,995,480
9,949,045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年度の指数は、前年度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と同数</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となった。税収は増収となったものの、それ以上に社会保障費が増加傾向にあるため、財政力指数</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に影響はなかった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。今後も、行政の効率化を務めることにより、財政基盤の強化に取り組んでいきたい。</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25400</xdr:rowOff>
    </xdr:from>
    <xdr:to>
      <xdr:col>23</xdr:col>
      <xdr:colOff>133350</xdr:colOff>
      <xdr:row>42</xdr:row>
      <xdr:rowOff>25400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226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11995</xdr:rowOff>
    </xdr:from>
    <xdr:to>
      <xdr:col>19</xdr:col>
      <xdr:colOff>133350</xdr:colOff>
      <xdr:row>42</xdr:row>
      <xdr:rowOff>25400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1289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168222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6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11995</xdr:rowOff>
    </xdr:from>
    <xdr:to>
      <xdr:col>15</xdr:col>
      <xdr:colOff>82550</xdr:colOff>
      <xdr:row>42</xdr:row>
      <xdr:rowOff>11995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128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156633</xdr:rowOff>
    </xdr:from>
    <xdr:to>
      <xdr:col>11</xdr:col>
      <xdr:colOff>31750</xdr:colOff>
      <xdr:row>42</xdr:row>
      <xdr:rowOff>11995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86083"/>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162577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132645</xdr:rowOff>
    </xdr:from>
    <xdr:to>
      <xdr:col>15</xdr:col>
      <xdr:colOff>133350</xdr:colOff>
      <xdr:row>42</xdr:row>
      <xdr:rowOff>62795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72972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93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132645</xdr:rowOff>
    </xdr:from>
    <xdr:to>
      <xdr:col>11</xdr:col>
      <xdr:colOff>82550</xdr:colOff>
      <xdr:row>42</xdr:row>
      <xdr:rowOff>62795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72972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93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令和６年度は、前年度比</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87.7</a:t>
          </a:r>
          <a:r>
            <a:rPr kumimoji="1" lang="ja-JP" altLang="en-US" sz="1300">
              <a:latin typeface="ＭＳ Ｐゴシック" panose="020B0600070205080204" pitchFamily="50" charset="-128"/>
              <a:ea typeface="ＭＳ Ｐゴシック" panose="020B0600070205080204" pitchFamily="50" charset="-128"/>
            </a:rPr>
            <a:t>％となった。類似団体と比較すると、</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ポイント下回っている。高齢化に伴う扶助費の増加や社会保障費の増加が今後も見込まれるため、事業の見直し、選択等を検討し、経常経費の抑制に努める。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26353</xdr:rowOff>
    </xdr:from>
    <xdr:to>
      <xdr:col>23</xdr:col>
      <xdr:colOff>133350</xdr:colOff>
      <xdr:row>62</xdr:row>
      <xdr:rowOff>159068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656253"/>
          <a:ext cx="838200" cy="13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164799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94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147003</xdr:rowOff>
    </xdr:from>
    <xdr:to>
      <xdr:col>19</xdr:col>
      <xdr:colOff>133350</xdr:colOff>
      <xdr:row>62</xdr:row>
      <xdr:rowOff>159068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776903"/>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95584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896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59055</xdr:rowOff>
    </xdr:from>
    <xdr:to>
      <xdr:col>15</xdr:col>
      <xdr:colOff>82550</xdr:colOff>
      <xdr:row>62</xdr:row>
      <xdr:rowOff>147003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517505"/>
          <a:ext cx="889000" cy="25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59055</xdr:rowOff>
    </xdr:from>
    <xdr:to>
      <xdr:col>11</xdr:col>
      <xdr:colOff>31750</xdr:colOff>
      <xdr:row>62</xdr:row>
      <xdr:rowOff>122872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517505"/>
          <a:ext cx="889000" cy="235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65422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147003</xdr:rowOff>
    </xdr:from>
    <xdr:to>
      <xdr:col>23</xdr:col>
      <xdr:colOff>184150</xdr:colOff>
      <xdr:row>62</xdr:row>
      <xdr:rowOff>77153</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60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163530</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450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108268</xdr:rowOff>
    </xdr:from>
    <xdr:to>
      <xdr:col>19</xdr:col>
      <xdr:colOff>184150</xdr:colOff>
      <xdr:row>63</xdr:row>
      <xdr:rowOff>38418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73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48595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5070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96203</xdr:rowOff>
    </xdr:from>
    <xdr:to>
      <xdr:col>15</xdr:col>
      <xdr:colOff>133350</xdr:colOff>
      <xdr:row>63</xdr:row>
      <xdr:rowOff>26353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2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11130</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812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8255</xdr:rowOff>
    </xdr:from>
    <xdr:to>
      <xdr:col>11</xdr:col>
      <xdr:colOff>82550</xdr:colOff>
      <xdr:row>61</xdr:row>
      <xdr:rowOff>109855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94632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553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72072</xdr:rowOff>
    </xdr:from>
    <xdr:to>
      <xdr:col>7</xdr:col>
      <xdr:colOff>31750</xdr:colOff>
      <xdr:row>63</xdr:row>
      <xdr:rowOff>2222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70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12399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[115,835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物件費及び維持補修費の合計額の人口１人当たりの金額が類似団体平均を下回っているのは、主に人件費が要因となっている。これは類似団体と比較して、職員数が少ないためである。今後も定員管理・給与水準の推移を注視していきたい。</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143824</xdr:rowOff>
    </xdr:from>
    <xdr:to>
      <xdr:col>23</xdr:col>
      <xdr:colOff>133350</xdr:colOff>
      <xdr:row>82</xdr:row>
      <xdr:rowOff>38374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031274"/>
          <a:ext cx="838200" cy="66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129525</xdr:rowOff>
    </xdr:from>
    <xdr:to>
      <xdr:col>19</xdr:col>
      <xdr:colOff>133350</xdr:colOff>
      <xdr:row>81</xdr:row>
      <xdr:rowOff>143824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3225800" y="14016975"/>
          <a:ext cx="889000" cy="14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129525</xdr:rowOff>
    </xdr:from>
    <xdr:to>
      <xdr:col>15</xdr:col>
      <xdr:colOff>82550</xdr:colOff>
      <xdr:row>82</xdr:row>
      <xdr:rowOff>19064</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2336800" y="14016975"/>
          <a:ext cx="889000" cy="60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150025</xdr:rowOff>
    </xdr:from>
    <xdr:to>
      <xdr:col>11</xdr:col>
      <xdr:colOff>31750</xdr:colOff>
      <xdr:row>82</xdr:row>
      <xdr:rowOff>19064</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037475"/>
          <a:ext cx="889000" cy="40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159024</xdr:rowOff>
    </xdr:from>
    <xdr:to>
      <xdr:col>23</xdr:col>
      <xdr:colOff>184150</xdr:colOff>
      <xdr:row>82</xdr:row>
      <xdr:rowOff>89174</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046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80301</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3967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93024</xdr:rowOff>
    </xdr:from>
    <xdr:to>
      <xdr:col>19</xdr:col>
      <xdr:colOff>184150</xdr:colOff>
      <xdr:row>82</xdr:row>
      <xdr:rowOff>23174</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3980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33351</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74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78725</xdr:rowOff>
    </xdr:from>
    <xdr:to>
      <xdr:col>15</xdr:col>
      <xdr:colOff>133350</xdr:colOff>
      <xdr:row>82</xdr:row>
      <xdr:rowOff>8875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396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19052</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735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139714</xdr:rowOff>
    </xdr:from>
    <xdr:to>
      <xdr:col>11</xdr:col>
      <xdr:colOff>82550</xdr:colOff>
      <xdr:row>82</xdr:row>
      <xdr:rowOff>69864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02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80041</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796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99225</xdr:rowOff>
    </xdr:from>
    <xdr:to>
      <xdr:col>7</xdr:col>
      <xdr:colOff>31750</xdr:colOff>
      <xdr:row>82</xdr:row>
      <xdr:rowOff>29375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398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39552</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755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例年と同様に類似団体平均を上回る結果となり、自団体のみで見ると</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ポイント増となった。主な要因としては、給料表上の引上げが行われた職員が多かったこと及び退職者数と採用者数があまり変わらず、職員の階層分布が変わったためである。</a:t>
          </a:r>
        </a:p>
        <a:p>
          <a:r>
            <a:rPr kumimoji="1" lang="ja-JP" altLang="en-US" sz="1300">
              <a:latin typeface="ＭＳ Ｐゴシック" panose="020B0600070205080204" pitchFamily="50" charset="-128"/>
              <a:ea typeface="ＭＳ Ｐゴシック" panose="020B0600070205080204" pitchFamily="50" charset="-128"/>
            </a:rPr>
            <a:t>今後も、国や県、他の地方公共団体との均衡を踏まえ、給与水準の適正化に努める。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33564</xdr:rowOff>
    </xdr:from>
    <xdr:to>
      <xdr:col>81</xdr:col>
      <xdr:colOff>44450</xdr:colOff>
      <xdr:row>87</xdr:row>
      <xdr:rowOff>85271</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949714"/>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16329</xdr:rowOff>
    </xdr:from>
    <xdr:to>
      <xdr:col>77</xdr:col>
      <xdr:colOff>44450</xdr:colOff>
      <xdr:row>87</xdr:row>
      <xdr:rowOff>33564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90800" y="1493247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170543</xdr:rowOff>
    </xdr:from>
    <xdr:to>
      <xdr:col>72</xdr:col>
      <xdr:colOff>203200</xdr:colOff>
      <xdr:row>87</xdr:row>
      <xdr:rowOff>16329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491524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170543</xdr:rowOff>
    </xdr:from>
    <xdr:to>
      <xdr:col>68</xdr:col>
      <xdr:colOff>152400</xdr:colOff>
      <xdr:row>88</xdr:row>
      <xdr:rowOff>86179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4915243"/>
          <a:ext cx="889000" cy="258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34471</xdr:rowOff>
    </xdr:from>
    <xdr:to>
      <xdr:col>81</xdr:col>
      <xdr:colOff>95250</xdr:colOff>
      <xdr:row>87</xdr:row>
      <xdr:rowOff>136071</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6548</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922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154214</xdr:rowOff>
    </xdr:from>
    <xdr:to>
      <xdr:col>77</xdr:col>
      <xdr:colOff>95250</xdr:colOff>
      <xdr:row>87</xdr:row>
      <xdr:rowOff>84364</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69141</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985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136979</xdr:rowOff>
    </xdr:from>
    <xdr:to>
      <xdr:col>73</xdr:col>
      <xdr:colOff>44450</xdr:colOff>
      <xdr:row>87</xdr:row>
      <xdr:rowOff>67129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88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51906</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968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119743</xdr:rowOff>
    </xdr:from>
    <xdr:to>
      <xdr:col>68</xdr:col>
      <xdr:colOff>203200</xdr:colOff>
      <xdr:row>87</xdr:row>
      <xdr:rowOff>49893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34670</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95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35379</xdr:rowOff>
    </xdr:from>
    <xdr:to>
      <xdr:col>64</xdr:col>
      <xdr:colOff>152400</xdr:colOff>
      <xdr:row>88</xdr:row>
      <xdr:rowOff>136979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512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121756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5209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類似団体平均を大きく下回っている。</a:t>
          </a:r>
        </a:p>
        <a:p>
          <a:r>
            <a:rPr kumimoji="1" lang="ja-JP" altLang="en-US" sz="1300">
              <a:latin typeface="ＭＳ Ｐゴシック" panose="020B0600070205080204" pitchFamily="50" charset="-128"/>
              <a:ea typeface="ＭＳ Ｐゴシック" panose="020B0600070205080204" pitchFamily="50" charset="-128"/>
            </a:rPr>
            <a:t>少ない職員数で今後も増え続ける行政需要に対応するため、人事評価制度を活用することで職員の適正を見極め、適材適所の配置を行う等の対応を行っていく。今後も適切な定員管理に努める。</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11854</xdr:rowOff>
    </xdr:from>
    <xdr:to>
      <xdr:col>81</xdr:col>
      <xdr:colOff>44450</xdr:colOff>
      <xdr:row>59</xdr:row>
      <xdr:rowOff>27940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127404"/>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11854</xdr:rowOff>
    </xdr:from>
    <xdr:to>
      <xdr:col>77</xdr:col>
      <xdr:colOff>44450</xdr:colOff>
      <xdr:row>59</xdr:row>
      <xdr:rowOff>25259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5290800" y="10127404"/>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19896</xdr:rowOff>
    </xdr:from>
    <xdr:to>
      <xdr:col>72</xdr:col>
      <xdr:colOff>203200</xdr:colOff>
      <xdr:row>59</xdr:row>
      <xdr:rowOff>25259</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135446"/>
          <a:ext cx="889000" cy="5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19896</xdr:rowOff>
    </xdr:from>
    <xdr:to>
      <xdr:col>68</xdr:col>
      <xdr:colOff>152400</xdr:colOff>
      <xdr:row>59</xdr:row>
      <xdr:rowOff>19896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1354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148590</xdr:rowOff>
    </xdr:from>
    <xdr:to>
      <xdr:col>81</xdr:col>
      <xdr:colOff>95250</xdr:colOff>
      <xdr:row>59</xdr:row>
      <xdr:rowOff>78740</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09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69867</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013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132504</xdr:rowOff>
    </xdr:from>
    <xdr:to>
      <xdr:col>77</xdr:col>
      <xdr:colOff>95250</xdr:colOff>
      <xdr:row>59</xdr:row>
      <xdr:rowOff>62654</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076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72831</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9845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145909</xdr:rowOff>
    </xdr:from>
    <xdr:to>
      <xdr:col>73</xdr:col>
      <xdr:colOff>44450</xdr:colOff>
      <xdr:row>59</xdr:row>
      <xdr:rowOff>76059</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09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86236</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9858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140546</xdr:rowOff>
    </xdr:from>
    <xdr:to>
      <xdr:col>68</xdr:col>
      <xdr:colOff>203200</xdr:colOff>
      <xdr:row>59</xdr:row>
      <xdr:rowOff>70696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08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80873</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9853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140546</xdr:rowOff>
    </xdr:from>
    <xdr:to>
      <xdr:col>64</xdr:col>
      <xdr:colOff>152400</xdr:colOff>
      <xdr:row>59</xdr:row>
      <xdr:rowOff>70696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08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80873</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9853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各学校の大規模な建設事業や改修事業が落ち着き、前年度比</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ポイント（３か年の平均）改善し、類似団体平均も下回っている。</a:t>
          </a:r>
        </a:p>
        <a:p>
          <a:r>
            <a:rPr kumimoji="1" lang="ja-JP" altLang="en-US" sz="1300">
              <a:latin typeface="ＭＳ Ｐゴシック" panose="020B0600070205080204" pitchFamily="50" charset="-128"/>
              <a:ea typeface="ＭＳ Ｐゴシック" panose="020B0600070205080204" pitchFamily="50" charset="-128"/>
            </a:rPr>
            <a:t>しかし、今後は、老朽化に伴う施設の改修等が増える見込みであることから、起債に頼ることがないよう公共施設個別施設計画に従い、適切に事業を進めていく。</a:t>
          </a: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54610</xdr:rowOff>
    </xdr:from>
    <xdr:to>
      <xdr:col>81</xdr:col>
      <xdr:colOff>44450</xdr:colOff>
      <xdr:row>40</xdr:row>
      <xdr:rowOff>110913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6912610"/>
          <a:ext cx="8382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110913</xdr:rowOff>
    </xdr:from>
    <xdr:to>
      <xdr:col>77</xdr:col>
      <xdr:colOff>44450</xdr:colOff>
      <xdr:row>40</xdr:row>
      <xdr:rowOff>135044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6968913"/>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135044</xdr:rowOff>
    </xdr:from>
    <xdr:to>
      <xdr:col>72</xdr:col>
      <xdr:colOff>203200</xdr:colOff>
      <xdr:row>40</xdr:row>
      <xdr:rowOff>159173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6993044"/>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159173</xdr:rowOff>
    </xdr:from>
    <xdr:to>
      <xdr:col>68</xdr:col>
      <xdr:colOff>152400</xdr:colOff>
      <xdr:row>41</xdr:row>
      <xdr:rowOff>19896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017173"/>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3810</xdr:rowOff>
    </xdr:from>
    <xdr:to>
      <xdr:col>81</xdr:col>
      <xdr:colOff>95250</xdr:colOff>
      <xdr:row>40</xdr:row>
      <xdr:rowOff>105410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20337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70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60113</xdr:rowOff>
    </xdr:from>
    <xdr:to>
      <xdr:col>77</xdr:col>
      <xdr:colOff>95250</xdr:colOff>
      <xdr:row>40</xdr:row>
      <xdr:rowOff>161713</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91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440</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6869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84244</xdr:rowOff>
    </xdr:from>
    <xdr:to>
      <xdr:col>73</xdr:col>
      <xdr:colOff>44450</xdr:colOff>
      <xdr:row>41</xdr:row>
      <xdr:rowOff>14394</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94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24571</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711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108373</xdr:rowOff>
    </xdr:from>
    <xdr:to>
      <xdr:col>68</xdr:col>
      <xdr:colOff>203200</xdr:colOff>
      <xdr:row>41</xdr:row>
      <xdr:rowOff>38523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96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48700</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73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140546</xdr:rowOff>
    </xdr:from>
    <xdr:to>
      <xdr:col>64</xdr:col>
      <xdr:colOff>152400</xdr:colOff>
      <xdr:row>41</xdr:row>
      <xdr:rowOff>70696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99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80873</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昨年度に引き続き、将来負担比率は算出されなかった。</a:t>
          </a:r>
        </a:p>
        <a:p>
          <a:r>
            <a:rPr kumimoji="1" lang="ja-JP" altLang="en-US" sz="1300">
              <a:latin typeface="ＭＳ Ｐゴシック" panose="020B0600070205080204" pitchFamily="50" charset="-128"/>
              <a:ea typeface="ＭＳ Ｐゴシック" panose="020B0600070205080204" pitchFamily="50" charset="-128"/>
            </a:rPr>
            <a:t>今後も、公共施設個別施設計画に基づき、老朽化した施設の改修等が行われる予定であるが、基金の活用など起債以外の財源確保に努め、財政の健全化に努める。</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福岡県志免町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46,379
45,472
8.69
19,519,221
18,512,030
994,519
9,995,480
9,949,045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人件費に係る経常収支比率は、昨年度と比較すると</a:t>
          </a:r>
          <a:r>
            <a:rPr kumimoji="1" lang="en-US" altLang="ja-JP" sz="1300">
              <a:solidFill>
                <a:schemeClr val="tx1"/>
              </a:solidFill>
              <a:latin typeface="ＭＳ Ｐゴシック" panose="020B0600070205080204" pitchFamily="50" charset="-128"/>
              <a:ea typeface="ＭＳ Ｐゴシック" panose="020B0600070205080204" pitchFamily="50" charset="-128"/>
            </a:rPr>
            <a:t>1.4</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ポイント増加している。これは、人事院勧告に伴い、会計年度任用職員の勤勉手当支給を開始したためである。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類似団体と比較すると、平均値を下回っているが、主な要因としては、住民１人当たりの職員割合が低く、職員数が少ないことが挙げられる。今後も定員の適正化に努めていきたい。</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115570</xdr:rowOff>
    </xdr:from>
    <xdr:to>
      <xdr:col>24</xdr:col>
      <xdr:colOff>25400</xdr:colOff>
      <xdr:row>36</xdr:row>
      <xdr:rowOff>8128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16320"/>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115570</xdr:rowOff>
    </xdr:from>
    <xdr:to>
      <xdr:col>19</xdr:col>
      <xdr:colOff>187325</xdr:colOff>
      <xdr:row>35</xdr:row>
      <xdr:rowOff>115570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16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110998</xdr:rowOff>
    </xdr:from>
    <xdr:to>
      <xdr:col>15</xdr:col>
      <xdr:colOff>98425</xdr:colOff>
      <xdr:row>35</xdr:row>
      <xdr:rowOff>115570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117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110998</xdr:rowOff>
    </xdr:from>
    <xdr:to>
      <xdr:col>11</xdr:col>
      <xdr:colOff>9525</xdr:colOff>
      <xdr:row>35</xdr:row>
      <xdr:rowOff>152146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1174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128778</xdr:rowOff>
    </xdr:from>
    <xdr:to>
      <xdr:col>24</xdr:col>
      <xdr:colOff>76200</xdr:colOff>
      <xdr:row>36</xdr:row>
      <xdr:rowOff>58928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145305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74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64770</xdr:rowOff>
    </xdr:from>
    <xdr:to>
      <xdr:col>20</xdr:col>
      <xdr:colOff>38100</xdr:colOff>
      <xdr:row>35</xdr:row>
      <xdr:rowOff>166370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5097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34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64770</xdr:rowOff>
    </xdr:from>
    <xdr:to>
      <xdr:col>15</xdr:col>
      <xdr:colOff>149225</xdr:colOff>
      <xdr:row>35</xdr:row>
      <xdr:rowOff>166370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5097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60198</xdr:rowOff>
    </xdr:from>
    <xdr:to>
      <xdr:col>11</xdr:col>
      <xdr:colOff>60325</xdr:colOff>
      <xdr:row>35</xdr:row>
      <xdr:rowOff>161798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525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29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101346</xdr:rowOff>
    </xdr:from>
    <xdr:to>
      <xdr:col>6</xdr:col>
      <xdr:colOff>171450</xdr:colOff>
      <xdr:row>36</xdr:row>
      <xdr:rowOff>31496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41673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87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物件費に係る経常収支比率は、昨年度と比べて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ポイント増となった。主な要因としては、物価高騰による人件費や燃料費等の増加及びふるさと納税事務代行の委託料の増加によるものである。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138430</xdr:rowOff>
    </xdr:from>
    <xdr:to>
      <xdr:col>82</xdr:col>
      <xdr:colOff>107950</xdr:colOff>
      <xdr:row>16</xdr:row>
      <xdr:rowOff>155575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88163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121285</xdr:rowOff>
    </xdr:from>
    <xdr:to>
      <xdr:col>78</xdr:col>
      <xdr:colOff>69850</xdr:colOff>
      <xdr:row>16</xdr:row>
      <xdr:rowOff>138430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86448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75565</xdr:rowOff>
    </xdr:from>
    <xdr:to>
      <xdr:col>73</xdr:col>
      <xdr:colOff>180975</xdr:colOff>
      <xdr:row>16</xdr:row>
      <xdr:rowOff>121285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81876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75565</xdr:rowOff>
    </xdr:from>
    <xdr:to>
      <xdr:col>69</xdr:col>
      <xdr:colOff>92075</xdr:colOff>
      <xdr:row>16</xdr:row>
      <xdr:rowOff>81280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81876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9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104775</xdr:rowOff>
    </xdr:from>
    <xdr:to>
      <xdr:col>82</xdr:col>
      <xdr:colOff>158750</xdr:colOff>
      <xdr:row>17</xdr:row>
      <xdr:rowOff>34925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84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76852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820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87630</xdr:rowOff>
    </xdr:from>
    <xdr:to>
      <xdr:col>78</xdr:col>
      <xdr:colOff>120650</xdr:colOff>
      <xdr:row>17</xdr:row>
      <xdr:rowOff>17780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83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2557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917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70485</xdr:rowOff>
    </xdr:from>
    <xdr:to>
      <xdr:col>74</xdr:col>
      <xdr:colOff>31750</xdr:colOff>
      <xdr:row>17</xdr:row>
      <xdr:rowOff>635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81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156862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900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24765</xdr:rowOff>
    </xdr:from>
    <xdr:to>
      <xdr:col>69</xdr:col>
      <xdr:colOff>142875</xdr:colOff>
      <xdr:row>16</xdr:row>
      <xdr:rowOff>126365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76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111142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854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30480</xdr:rowOff>
    </xdr:from>
    <xdr:to>
      <xdr:col>65</xdr:col>
      <xdr:colOff>53975</xdr:colOff>
      <xdr:row>16</xdr:row>
      <xdr:rowOff>132080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116857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86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扶助費に係る経常収支比率は、類似団体平均を上回っており、昨年度と比べて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ポイント増加した。その主な要因は、障害者支援に係る経費の増加によるものである。扶助費においては、今後も増加が見込まれるため、町単独事業の見直し等、事業の取捨選択を進めていく。</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149860</xdr:rowOff>
    </xdr:from>
    <xdr:to>
      <xdr:col>24</xdr:col>
      <xdr:colOff>25400</xdr:colOff>
      <xdr:row>57</xdr:row>
      <xdr:rowOff>24130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75106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76708</xdr:rowOff>
    </xdr:from>
    <xdr:to>
      <xdr:col>19</xdr:col>
      <xdr:colOff>187325</xdr:colOff>
      <xdr:row>56</xdr:row>
      <xdr:rowOff>149860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67790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30988</xdr:rowOff>
    </xdr:from>
    <xdr:to>
      <xdr:col>15</xdr:col>
      <xdr:colOff>98425</xdr:colOff>
      <xdr:row>56</xdr:row>
      <xdr:rowOff>76708</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63218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156718</xdr:rowOff>
    </xdr:from>
    <xdr:to>
      <xdr:col>11</xdr:col>
      <xdr:colOff>9525</xdr:colOff>
      <xdr:row>56</xdr:row>
      <xdr:rowOff>30988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1320800" y="958646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144780</xdr:rowOff>
    </xdr:from>
    <xdr:to>
      <xdr:col>24</xdr:col>
      <xdr:colOff>76200</xdr:colOff>
      <xdr:row>57</xdr:row>
      <xdr:rowOff>74930</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116857</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99060</xdr:rowOff>
    </xdr:from>
    <xdr:to>
      <xdr:col>20</xdr:col>
      <xdr:colOff>38100</xdr:colOff>
      <xdr:row>57</xdr:row>
      <xdr:rowOff>29210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13987</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786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25908</xdr:rowOff>
    </xdr:from>
    <xdr:to>
      <xdr:col>15</xdr:col>
      <xdr:colOff>149225</xdr:colOff>
      <xdr:row>56</xdr:row>
      <xdr:rowOff>127508</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62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112285</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713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151638</xdr:rowOff>
    </xdr:from>
    <xdr:to>
      <xdr:col>11</xdr:col>
      <xdr:colOff>60325</xdr:colOff>
      <xdr:row>56</xdr:row>
      <xdr:rowOff>81788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58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66565</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66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105918</xdr:rowOff>
    </xdr:from>
    <xdr:to>
      <xdr:col>6</xdr:col>
      <xdr:colOff>171450</xdr:colOff>
      <xdr:row>56</xdr:row>
      <xdr:rowOff>36068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535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20845</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622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その他に係る経常収支比率は、昨年度と比較すると</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ポイント増となった。</a:t>
          </a:r>
        </a:p>
        <a:p>
          <a:r>
            <a:rPr kumimoji="1" lang="ja-JP" altLang="en-US" sz="1300">
              <a:latin typeface="ＭＳ Ｐゴシック" panose="020B0600070205080204" pitchFamily="50" charset="-128"/>
              <a:ea typeface="ＭＳ Ｐゴシック" panose="020B0600070205080204" pitchFamily="50" charset="-128"/>
            </a:rPr>
            <a:t>特別会計等への繰出金が増加傾向であるため、それが主な要因となっている。類似団体平均を上回っているため、今後も予算や事業計画等の適正管理を促すことで抑制に努める。</a:t>
          </a: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133350</xdr:rowOff>
    </xdr:from>
    <xdr:to>
      <xdr:col>82</xdr:col>
      <xdr:colOff>107950</xdr:colOff>
      <xdr:row>57</xdr:row>
      <xdr:rowOff>158750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99060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99077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133350</xdr:rowOff>
    </xdr:from>
    <xdr:to>
      <xdr:col>78</xdr:col>
      <xdr:colOff>69850</xdr:colOff>
      <xdr:row>57</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90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165100</xdr:rowOff>
    </xdr:from>
    <xdr:to>
      <xdr:col>73</xdr:col>
      <xdr:colOff>180975</xdr:colOff>
      <xdr:row>57</xdr:row>
      <xdr:rowOff>133350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7663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165100</xdr:rowOff>
    </xdr:from>
    <xdr:to>
      <xdr:col>69</xdr:col>
      <xdr:colOff>92075</xdr:colOff>
      <xdr:row>57</xdr:row>
      <xdr:rowOff>69850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766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88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80027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85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82550</xdr:rowOff>
    </xdr:from>
    <xdr:to>
      <xdr:col>78</xdr:col>
      <xdr:colOff>120650</xdr:colOff>
      <xdr:row>58</xdr:row>
      <xdr:rowOff>12700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22877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624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82550</xdr:rowOff>
    </xdr:from>
    <xdr:to>
      <xdr:col>74</xdr:col>
      <xdr:colOff>31750</xdr:colOff>
      <xdr:row>58</xdr:row>
      <xdr:rowOff>12700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22877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114300</xdr:rowOff>
    </xdr:from>
    <xdr:to>
      <xdr:col>69</xdr:col>
      <xdr:colOff>142875</xdr:colOff>
      <xdr:row>57</xdr:row>
      <xdr:rowOff>44450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54627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補助費等に係る経常収支比率は、昨年度と比較すると</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ポイント減となり、依然として類似団体平均を上回っている。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主な要因としては、情報化推進事業関連の負担金や広域ごみ処理施設事業への負担金の増加である。今後も町単独事業の見直しを含め、改善に努める。</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146050</xdr:rowOff>
    </xdr:from>
    <xdr:to>
      <xdr:col>82</xdr:col>
      <xdr:colOff>107950</xdr:colOff>
      <xdr:row>38</xdr:row>
      <xdr:rowOff>157480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489700"/>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111760</xdr:rowOff>
    </xdr:from>
    <xdr:to>
      <xdr:col>78</xdr:col>
      <xdr:colOff>69850</xdr:colOff>
      <xdr:row>38</xdr:row>
      <xdr:rowOff>157480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6268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12700</xdr:rowOff>
    </xdr:from>
    <xdr:to>
      <xdr:col>73</xdr:col>
      <xdr:colOff>180975</xdr:colOff>
      <xdr:row>38</xdr:row>
      <xdr:rowOff>111760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52780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12700</xdr:rowOff>
    </xdr:from>
    <xdr:to>
      <xdr:col>69</xdr:col>
      <xdr:colOff>92075</xdr:colOff>
      <xdr:row>39</xdr:row>
      <xdr:rowOff>16510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52780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95250</xdr:rowOff>
    </xdr:from>
    <xdr:to>
      <xdr:col>82</xdr:col>
      <xdr:colOff>158750</xdr:colOff>
      <xdr:row>38</xdr:row>
      <xdr:rowOff>25400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67327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106680</xdr:rowOff>
    </xdr:from>
    <xdr:to>
      <xdr:col>78</xdr:col>
      <xdr:colOff>120650</xdr:colOff>
      <xdr:row>39</xdr:row>
      <xdr:rowOff>36830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62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21607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708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60960</xdr:rowOff>
    </xdr:from>
    <xdr:to>
      <xdr:col>74</xdr:col>
      <xdr:colOff>31750</xdr:colOff>
      <xdr:row>38</xdr:row>
      <xdr:rowOff>162560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57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147337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66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133350</xdr:rowOff>
    </xdr:from>
    <xdr:to>
      <xdr:col>69</xdr:col>
      <xdr:colOff>142875</xdr:colOff>
      <xdr:row>38</xdr:row>
      <xdr:rowOff>63500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48277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137160</xdr:rowOff>
    </xdr:from>
    <xdr:to>
      <xdr:col>65</xdr:col>
      <xdr:colOff>53975</xdr:colOff>
      <xdr:row>39</xdr:row>
      <xdr:rowOff>67310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65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52087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73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公債費に係る経常収支比率は、前年度と比べて</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減となり、類似団体平均を下回っている。これは、小中学校の大規模改修事業の償還が終了したためである。今後、老朽化に伴う公共施設の改修が見込まれるため、公共施設個別施設計画に従い、類似団体の数値を考慮しながら適切に事業を進めていく。</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120142</xdr:rowOff>
    </xdr:from>
    <xdr:to>
      <xdr:col>24</xdr:col>
      <xdr:colOff>25400</xdr:colOff>
      <xdr:row>76</xdr:row>
      <xdr:rowOff>49276</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2978892"/>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49276</xdr:rowOff>
    </xdr:from>
    <xdr:to>
      <xdr:col>19</xdr:col>
      <xdr:colOff>187325</xdr:colOff>
      <xdr:row>76</xdr:row>
      <xdr:rowOff>117856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098800" y="1307947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94996</xdr:rowOff>
    </xdr:from>
    <xdr:to>
      <xdr:col>15</xdr:col>
      <xdr:colOff>98425</xdr:colOff>
      <xdr:row>76</xdr:row>
      <xdr:rowOff>117856</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12519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94996</xdr:rowOff>
    </xdr:from>
    <xdr:to>
      <xdr:col>11</xdr:col>
      <xdr:colOff>9525</xdr:colOff>
      <xdr:row>76</xdr:row>
      <xdr:rowOff>117856</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12519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69342</xdr:rowOff>
    </xdr:from>
    <xdr:to>
      <xdr:col>24</xdr:col>
      <xdr:colOff>76200</xdr:colOff>
      <xdr:row>75</xdr:row>
      <xdr:rowOff>170942</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292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85869</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773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169926</xdr:rowOff>
    </xdr:from>
    <xdr:to>
      <xdr:col>20</xdr:col>
      <xdr:colOff>38100</xdr:colOff>
      <xdr:row>76</xdr:row>
      <xdr:rowOff>100076</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110253</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79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67056</xdr:rowOff>
    </xdr:from>
    <xdr:to>
      <xdr:col>15</xdr:col>
      <xdr:colOff>149225</xdr:colOff>
      <xdr:row>76</xdr:row>
      <xdr:rowOff>168656</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0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7383</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866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44196</xdr:rowOff>
    </xdr:from>
    <xdr:to>
      <xdr:col>11</xdr:col>
      <xdr:colOff>60325</xdr:colOff>
      <xdr:row>76</xdr:row>
      <xdr:rowOff>145796</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155973</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67056</xdr:rowOff>
    </xdr:from>
    <xdr:to>
      <xdr:col>6</xdr:col>
      <xdr:colOff>171450</xdr:colOff>
      <xdr:row>76</xdr:row>
      <xdr:rowOff>168656</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0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7383</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866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公債費以外に係る経常収支比率は、昨年度と同率となった。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類似団体平均を若干上回っている。財源には限りがあるため、事業の取捨選択を行い、経常費用の抑制に努める。</a:t>
          </a: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35561</xdr:rowOff>
    </xdr:from>
    <xdr:to>
      <xdr:col>82</xdr:col>
      <xdr:colOff>107950</xdr:colOff>
      <xdr:row>77</xdr:row>
      <xdr:rowOff>35561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23721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142239</xdr:rowOff>
    </xdr:from>
    <xdr:to>
      <xdr:col>78</xdr:col>
      <xdr:colOff>69850</xdr:colOff>
      <xdr:row>77</xdr:row>
      <xdr:rowOff>35561</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172439"/>
          <a:ext cx="889000" cy="6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168911</xdr:rowOff>
    </xdr:from>
    <xdr:to>
      <xdr:col>73</xdr:col>
      <xdr:colOff>180975</xdr:colOff>
      <xdr:row>76</xdr:row>
      <xdr:rowOff>142239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3027661"/>
          <a:ext cx="889000" cy="14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168911</xdr:rowOff>
    </xdr:from>
    <xdr:to>
      <xdr:col>69</xdr:col>
      <xdr:colOff>92075</xdr:colOff>
      <xdr:row>76</xdr:row>
      <xdr:rowOff>127000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027661"/>
          <a:ext cx="889000" cy="129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2557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156211</xdr:rowOff>
    </xdr:from>
    <xdr:to>
      <xdr:col>82</xdr:col>
      <xdr:colOff>158750</xdr:colOff>
      <xdr:row>77</xdr:row>
      <xdr:rowOff>86361</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128288</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156211</xdr:rowOff>
    </xdr:from>
    <xdr:to>
      <xdr:col>78</xdr:col>
      <xdr:colOff>120650</xdr:colOff>
      <xdr:row>77</xdr:row>
      <xdr:rowOff>86361</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71138</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272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91439</xdr:rowOff>
    </xdr:from>
    <xdr:to>
      <xdr:col>74</xdr:col>
      <xdr:colOff>31750</xdr:colOff>
      <xdr:row>77</xdr:row>
      <xdr:rowOff>21589</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6366</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20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118110</xdr:rowOff>
    </xdr:from>
    <xdr:to>
      <xdr:col>69</xdr:col>
      <xdr:colOff>142875</xdr:colOff>
      <xdr:row>76</xdr:row>
      <xdr:rowOff>48261</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9768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33038</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063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16527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福岡県志免町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93886</xdr:rowOff>
    </xdr:from>
    <xdr:to>
      <xdr:col>29</xdr:col>
      <xdr:colOff>127000</xdr:colOff>
      <xdr:row>19</xdr:row>
      <xdr:rowOff>37128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98911"/>
          <a:ext cx="0" cy="114339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9205</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14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37128</xdr:rowOff>
    </xdr:from>
    <xdr:to>
      <xdr:col>30</xdr:col>
      <xdr:colOff>25400</xdr:colOff>
      <xdr:row>19</xdr:row>
      <xdr:rowOff>37128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4230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8813</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942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93886</xdr:rowOff>
    </xdr:from>
    <xdr:to>
      <xdr:col>30</xdr:col>
      <xdr:colOff>25400</xdr:colOff>
      <xdr:row>12</xdr:row>
      <xdr:rowOff>93886</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989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141674</xdr:rowOff>
    </xdr:from>
    <xdr:to>
      <xdr:col>29</xdr:col>
      <xdr:colOff>127000</xdr:colOff>
      <xdr:row>19</xdr:row>
      <xdr:rowOff>42614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275399"/>
          <a:ext cx="647700" cy="723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53146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8439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36619</xdr:rowOff>
    </xdr:from>
    <xdr:to>
      <xdr:col>29</xdr:col>
      <xdr:colOff>177800</xdr:colOff>
      <xdr:row>17</xdr:row>
      <xdr:rowOff>138219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988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42614</xdr:rowOff>
    </xdr:from>
    <xdr:to>
      <xdr:col>26</xdr:col>
      <xdr:colOff>50800</xdr:colOff>
      <xdr:row>19</xdr:row>
      <xdr:rowOff>58660</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347789"/>
          <a:ext cx="698500" cy="160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89905</xdr:rowOff>
    </xdr:from>
    <xdr:to>
      <xdr:col>26</xdr:col>
      <xdr:colOff>101600</xdr:colOff>
      <xdr:row>18</xdr:row>
      <xdr:rowOff>20055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521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30232</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2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58660</xdr:rowOff>
    </xdr:from>
    <xdr:to>
      <xdr:col>22</xdr:col>
      <xdr:colOff>114300</xdr:colOff>
      <xdr:row>19</xdr:row>
      <xdr:rowOff>65561</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363835"/>
          <a:ext cx="698500" cy="69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118937</xdr:rowOff>
    </xdr:from>
    <xdr:to>
      <xdr:col>22</xdr:col>
      <xdr:colOff>165100</xdr:colOff>
      <xdr:row>18</xdr:row>
      <xdr:rowOff>49087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12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59264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50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65561</xdr:rowOff>
    </xdr:from>
    <xdr:to>
      <xdr:col>18</xdr:col>
      <xdr:colOff>177800</xdr:colOff>
      <xdr:row>19</xdr:row>
      <xdr:rowOff>84361</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370736"/>
          <a:ext cx="698500" cy="188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129573</xdr:rowOff>
    </xdr:from>
    <xdr:to>
      <xdr:col>19</xdr:col>
      <xdr:colOff>38100</xdr:colOff>
      <xdr:row>18</xdr:row>
      <xdr:rowOff>59723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18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69900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60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147697</xdr:rowOff>
    </xdr:from>
    <xdr:to>
      <xdr:col>15</xdr:col>
      <xdr:colOff>101600</xdr:colOff>
      <xdr:row>18</xdr:row>
      <xdr:rowOff>77847</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99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88024</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90874</xdr:rowOff>
    </xdr:from>
    <xdr:to>
      <xdr:col>29</xdr:col>
      <xdr:colOff>177800</xdr:colOff>
      <xdr:row>19</xdr:row>
      <xdr:rowOff>21024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2245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170901</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133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163264</xdr:rowOff>
    </xdr:from>
    <xdr:to>
      <xdr:col>26</xdr:col>
      <xdr:colOff>101600</xdr:colOff>
      <xdr:row>19</xdr:row>
      <xdr:rowOff>93414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2969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78191</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383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7860</xdr:rowOff>
    </xdr:from>
    <xdr:to>
      <xdr:col>22</xdr:col>
      <xdr:colOff>165100</xdr:colOff>
      <xdr:row>19</xdr:row>
      <xdr:rowOff>109460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3130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94237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399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14761</xdr:rowOff>
    </xdr:from>
    <xdr:to>
      <xdr:col>19</xdr:col>
      <xdr:colOff>38100</xdr:colOff>
      <xdr:row>19</xdr:row>
      <xdr:rowOff>116361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3199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101138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406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33561</xdr:rowOff>
    </xdr:from>
    <xdr:to>
      <xdr:col>15</xdr:col>
      <xdr:colOff>101600</xdr:colOff>
      <xdr:row>19</xdr:row>
      <xdr:rowOff>135161</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3387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119938</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425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224110</xdr:rowOff>
    </xdr:from>
    <xdr:to>
      <xdr:col>29</xdr:col>
      <xdr:colOff>127000</xdr:colOff>
      <xdr:row>35</xdr:row>
      <xdr:rowOff>306085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834460"/>
          <a:ext cx="647700" cy="819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194506</xdr:rowOff>
    </xdr:from>
    <xdr:to>
      <xdr:col>26</xdr:col>
      <xdr:colOff>50800</xdr:colOff>
      <xdr:row>35</xdr:row>
      <xdr:rowOff>224110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804856"/>
          <a:ext cx="698500" cy="296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194506</xdr:rowOff>
    </xdr:from>
    <xdr:to>
      <xdr:col>22</xdr:col>
      <xdr:colOff>114300</xdr:colOff>
      <xdr:row>35</xdr:row>
      <xdr:rowOff>221709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04856"/>
          <a:ext cx="698500" cy="272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203307</xdr:rowOff>
    </xdr:from>
    <xdr:to>
      <xdr:col>18</xdr:col>
      <xdr:colOff>177800</xdr:colOff>
      <xdr:row>35</xdr:row>
      <xdr:rowOff>221709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813657"/>
          <a:ext cx="698500" cy="184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255285</xdr:rowOff>
    </xdr:from>
    <xdr:to>
      <xdr:col>29</xdr:col>
      <xdr:colOff>177800</xdr:colOff>
      <xdr:row>36</xdr:row>
      <xdr:rowOff>13985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656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227362</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37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173310</xdr:rowOff>
    </xdr:from>
    <xdr:to>
      <xdr:col>26</xdr:col>
      <xdr:colOff>101600</xdr:colOff>
      <xdr:row>35</xdr:row>
      <xdr:rowOff>274910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836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259687</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87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143706</xdr:rowOff>
    </xdr:from>
    <xdr:to>
      <xdr:col>22</xdr:col>
      <xdr:colOff>165100</xdr:colOff>
      <xdr:row>35</xdr:row>
      <xdr:rowOff>245306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7540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230083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84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170909</xdr:rowOff>
    </xdr:from>
    <xdr:to>
      <xdr:col>19</xdr:col>
      <xdr:colOff>38100</xdr:colOff>
      <xdr:row>35</xdr:row>
      <xdr:rowOff>272509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7812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257286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867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152507</xdr:rowOff>
    </xdr:from>
    <xdr:to>
      <xdr:col>15</xdr:col>
      <xdr:colOff>101600</xdr:colOff>
      <xdr:row>35</xdr:row>
      <xdr:rowOff>254107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7628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238884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849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福岡県志免町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46,379
45,472
8.69
19,519,221
18,512,030
994,519
9,995,480
9,949,045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76280</xdr:rowOff>
    </xdr:from>
    <xdr:to>
      <xdr:col>24</xdr:col>
      <xdr:colOff>63500</xdr:colOff>
      <xdr:row>38</xdr:row>
      <xdr:rowOff>170757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591380"/>
          <a:ext cx="838200" cy="94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170757</xdr:rowOff>
    </xdr:from>
    <xdr:to>
      <xdr:col>19</xdr:col>
      <xdr:colOff>177800</xdr:colOff>
      <xdr:row>39</xdr:row>
      <xdr:rowOff>12076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685857"/>
          <a:ext cx="889000" cy="12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3814</xdr:rowOff>
    </xdr:from>
    <xdr:to>
      <xdr:col>15</xdr:col>
      <xdr:colOff>50800</xdr:colOff>
      <xdr:row>39</xdr:row>
      <xdr:rowOff>12076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690364"/>
          <a:ext cx="889000" cy="8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3814</xdr:rowOff>
    </xdr:from>
    <xdr:to>
      <xdr:col>10</xdr:col>
      <xdr:colOff>114300</xdr:colOff>
      <xdr:row>39</xdr:row>
      <xdr:rowOff>35344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690364"/>
          <a:ext cx="889000" cy="31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25480</xdr:rowOff>
    </xdr:from>
    <xdr:to>
      <xdr:col>24</xdr:col>
      <xdr:colOff>114300</xdr:colOff>
      <xdr:row>38</xdr:row>
      <xdr:rowOff>127080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54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111857</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455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119957</xdr:rowOff>
    </xdr:from>
    <xdr:to>
      <xdr:col>20</xdr:col>
      <xdr:colOff>38100</xdr:colOff>
      <xdr:row>39</xdr:row>
      <xdr:rowOff>50107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635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41234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727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132726</xdr:rowOff>
    </xdr:from>
    <xdr:to>
      <xdr:col>15</xdr:col>
      <xdr:colOff>101600</xdr:colOff>
      <xdr:row>39</xdr:row>
      <xdr:rowOff>62876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647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54003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740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124464</xdr:rowOff>
    </xdr:from>
    <xdr:to>
      <xdr:col>10</xdr:col>
      <xdr:colOff>165100</xdr:colOff>
      <xdr:row>39</xdr:row>
      <xdr:rowOff>54614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63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45741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732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155994</xdr:rowOff>
    </xdr:from>
    <xdr:to>
      <xdr:col>6</xdr:col>
      <xdr:colOff>38100</xdr:colOff>
      <xdr:row>39</xdr:row>
      <xdr:rowOff>86144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67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77271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763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27146</xdr:rowOff>
    </xdr:from>
    <xdr:to>
      <xdr:col>24</xdr:col>
      <xdr:colOff>63500</xdr:colOff>
      <xdr:row>58</xdr:row>
      <xdr:rowOff>64390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71246"/>
          <a:ext cx="838200" cy="3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64390</xdr:rowOff>
    </xdr:from>
    <xdr:to>
      <xdr:col>19</xdr:col>
      <xdr:colOff>177800</xdr:colOff>
      <xdr:row>58</xdr:row>
      <xdr:rowOff>82742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10008490"/>
          <a:ext cx="889000" cy="18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154449</xdr:rowOff>
    </xdr:from>
    <xdr:to>
      <xdr:col>15</xdr:col>
      <xdr:colOff>50800</xdr:colOff>
      <xdr:row>58</xdr:row>
      <xdr:rowOff>82742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927099"/>
          <a:ext cx="889000" cy="9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154449</xdr:rowOff>
    </xdr:from>
    <xdr:to>
      <xdr:col>10</xdr:col>
      <xdr:colOff>114300</xdr:colOff>
      <xdr:row>58</xdr:row>
      <xdr:rowOff>24577</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27099"/>
          <a:ext cx="889000" cy="41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147796</xdr:rowOff>
    </xdr:from>
    <xdr:to>
      <xdr:col>24</xdr:col>
      <xdr:colOff>114300</xdr:colOff>
      <xdr:row>58</xdr:row>
      <xdr:rowOff>77946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2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126223</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98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13590</xdr:rowOff>
    </xdr:from>
    <xdr:to>
      <xdr:col>20</xdr:col>
      <xdr:colOff>38100</xdr:colOff>
      <xdr:row>58</xdr:row>
      <xdr:rowOff>115190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5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106317</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05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31942</xdr:rowOff>
    </xdr:from>
    <xdr:to>
      <xdr:col>15</xdr:col>
      <xdr:colOff>101600</xdr:colOff>
      <xdr:row>58</xdr:row>
      <xdr:rowOff>133542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124669</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06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103649</xdr:rowOff>
    </xdr:from>
    <xdr:to>
      <xdr:col>10</xdr:col>
      <xdr:colOff>165100</xdr:colOff>
      <xdr:row>58</xdr:row>
      <xdr:rowOff>33799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76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24926</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969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145227</xdr:rowOff>
    </xdr:from>
    <xdr:to>
      <xdr:col>6</xdr:col>
      <xdr:colOff>38100</xdr:colOff>
      <xdr:row>58</xdr:row>
      <xdr:rowOff>75377</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17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66504</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10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8530</xdr:rowOff>
    </xdr:from>
    <xdr:to>
      <xdr:col>24</xdr:col>
      <xdr:colOff>63500</xdr:colOff>
      <xdr:row>78</xdr:row>
      <xdr:rowOff>41904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381630"/>
          <a:ext cx="838200" cy="33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16210</xdr:rowOff>
    </xdr:from>
    <xdr:to>
      <xdr:col>19</xdr:col>
      <xdr:colOff>177800</xdr:colOff>
      <xdr:row>78</xdr:row>
      <xdr:rowOff>41904</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389310"/>
          <a:ext cx="889000" cy="25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16210</xdr:rowOff>
    </xdr:from>
    <xdr:to>
      <xdr:col>15</xdr:col>
      <xdr:colOff>50800</xdr:colOff>
      <xdr:row>78</xdr:row>
      <xdr:rowOff>29470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389310"/>
          <a:ext cx="889000" cy="13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29470</xdr:rowOff>
    </xdr:from>
    <xdr:to>
      <xdr:col>10</xdr:col>
      <xdr:colOff>114300</xdr:colOff>
      <xdr:row>78</xdr:row>
      <xdr:rowOff>52694</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02570"/>
          <a:ext cx="889000" cy="23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129180</xdr:rowOff>
    </xdr:from>
    <xdr:to>
      <xdr:col>24</xdr:col>
      <xdr:colOff>114300</xdr:colOff>
      <xdr:row>78</xdr:row>
      <xdr:rowOff>59330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3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44107</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4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162554</xdr:rowOff>
    </xdr:from>
    <xdr:to>
      <xdr:col>20</xdr:col>
      <xdr:colOff>38100</xdr:colOff>
      <xdr:row>78</xdr:row>
      <xdr:rowOff>92704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6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83831</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56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136860</xdr:rowOff>
    </xdr:from>
    <xdr:to>
      <xdr:col>15</xdr:col>
      <xdr:colOff>101600</xdr:colOff>
      <xdr:row>78</xdr:row>
      <xdr:rowOff>67010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3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58137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31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150120</xdr:rowOff>
    </xdr:from>
    <xdr:to>
      <xdr:col>10</xdr:col>
      <xdr:colOff>165100</xdr:colOff>
      <xdr:row>78</xdr:row>
      <xdr:rowOff>80270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5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71397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44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1894</xdr:rowOff>
    </xdr:from>
    <xdr:to>
      <xdr:col>6</xdr:col>
      <xdr:colOff>38100</xdr:colOff>
      <xdr:row>78</xdr:row>
      <xdr:rowOff>103494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74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94621</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67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161134</xdr:rowOff>
    </xdr:from>
    <xdr:to>
      <xdr:col>24</xdr:col>
      <xdr:colOff>63500</xdr:colOff>
      <xdr:row>96</xdr:row>
      <xdr:rowOff>112508</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448884"/>
          <a:ext cx="838200" cy="122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13606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472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112508</xdr:rowOff>
    </xdr:from>
    <xdr:to>
      <xdr:col>19</xdr:col>
      <xdr:colOff>177800</xdr:colOff>
      <xdr:row>97</xdr:row>
      <xdr:rowOff>22396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571708"/>
          <a:ext cx="889000" cy="81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76362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7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5969</xdr:rowOff>
    </xdr:from>
    <xdr:to>
      <xdr:col>15</xdr:col>
      <xdr:colOff>50800</xdr:colOff>
      <xdr:row>97</xdr:row>
      <xdr:rowOff>22396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465169"/>
          <a:ext cx="889000" cy="187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171122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80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5969</xdr:rowOff>
    </xdr:from>
    <xdr:to>
      <xdr:col>10</xdr:col>
      <xdr:colOff>114300</xdr:colOff>
      <xdr:row>98</xdr:row>
      <xdr:rowOff>11999</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465169"/>
          <a:ext cx="889000" cy="348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39166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66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139271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94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110334</xdr:rowOff>
    </xdr:from>
    <xdr:to>
      <xdr:col>24</xdr:col>
      <xdr:colOff>114300</xdr:colOff>
      <xdr:row>96</xdr:row>
      <xdr:rowOff>40484</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398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133211</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249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61708</xdr:rowOff>
    </xdr:from>
    <xdr:to>
      <xdr:col>20</xdr:col>
      <xdr:colOff>38100</xdr:colOff>
      <xdr:row>96</xdr:row>
      <xdr:rowOff>163308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520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8385</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296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143046</xdr:rowOff>
    </xdr:from>
    <xdr:to>
      <xdr:col>15</xdr:col>
      <xdr:colOff>101600</xdr:colOff>
      <xdr:row>97</xdr:row>
      <xdr:rowOff>73196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60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89723</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377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126619</xdr:rowOff>
    </xdr:from>
    <xdr:to>
      <xdr:col>10</xdr:col>
      <xdr:colOff>165100</xdr:colOff>
      <xdr:row>96</xdr:row>
      <xdr:rowOff>56769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414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73296</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189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132649</xdr:rowOff>
    </xdr:from>
    <xdr:to>
      <xdr:col>6</xdr:col>
      <xdr:colOff>38100</xdr:colOff>
      <xdr:row>98</xdr:row>
      <xdr:rowOff>62799</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763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79326</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538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13317</xdr:rowOff>
    </xdr:from>
    <xdr:to>
      <xdr:col>55</xdr:col>
      <xdr:colOff>0</xdr:colOff>
      <xdr:row>38</xdr:row>
      <xdr:rowOff>98530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528417"/>
          <a:ext cx="838200" cy="85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170114</xdr:rowOff>
    </xdr:from>
    <xdr:to>
      <xdr:col>50</xdr:col>
      <xdr:colOff>114300</xdr:colOff>
      <xdr:row>38</xdr:row>
      <xdr:rowOff>13317</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513764"/>
          <a:ext cx="889000" cy="14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170114</xdr:rowOff>
    </xdr:from>
    <xdr:to>
      <xdr:col>45</xdr:col>
      <xdr:colOff>177800</xdr:colOff>
      <xdr:row>38</xdr:row>
      <xdr:rowOff>125668</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513764"/>
          <a:ext cx="889000" cy="127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151925</xdr:rowOff>
    </xdr:from>
    <xdr:to>
      <xdr:col>41</xdr:col>
      <xdr:colOff>50800</xdr:colOff>
      <xdr:row>38</xdr:row>
      <xdr:rowOff>125668</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466875"/>
          <a:ext cx="889000" cy="1173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47730</xdr:rowOff>
    </xdr:from>
    <xdr:to>
      <xdr:col>55</xdr:col>
      <xdr:colOff>50800</xdr:colOff>
      <xdr:row>38</xdr:row>
      <xdr:rowOff>149330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56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26157</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541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133967</xdr:rowOff>
    </xdr:from>
    <xdr:to>
      <xdr:col>50</xdr:col>
      <xdr:colOff>165100</xdr:colOff>
      <xdr:row>38</xdr:row>
      <xdr:rowOff>64117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477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55244</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57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119315</xdr:rowOff>
    </xdr:from>
    <xdr:to>
      <xdr:col>46</xdr:col>
      <xdr:colOff>38100</xdr:colOff>
      <xdr:row>38</xdr:row>
      <xdr:rowOff>49465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46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40591</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55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74868</xdr:rowOff>
    </xdr:from>
    <xdr:to>
      <xdr:col>41</xdr:col>
      <xdr:colOff>101600</xdr:colOff>
      <xdr:row>39</xdr:row>
      <xdr:rowOff>5018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589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167595</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68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101125</xdr:rowOff>
    </xdr:from>
    <xdr:to>
      <xdr:col>36</xdr:col>
      <xdr:colOff>165100</xdr:colOff>
      <xdr:row>32</xdr:row>
      <xdr:rowOff>31275</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41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22402</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508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81681</xdr:rowOff>
    </xdr:from>
    <xdr:to>
      <xdr:col>55</xdr:col>
      <xdr:colOff>0</xdr:colOff>
      <xdr:row>57</xdr:row>
      <xdr:rowOff>9181</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682881"/>
          <a:ext cx="838200" cy="98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9181</xdr:rowOff>
    </xdr:from>
    <xdr:to>
      <xdr:col>50</xdr:col>
      <xdr:colOff>114300</xdr:colOff>
      <xdr:row>57</xdr:row>
      <xdr:rowOff>93134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781831"/>
          <a:ext cx="889000" cy="83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73686</xdr:rowOff>
    </xdr:from>
    <xdr:to>
      <xdr:col>45</xdr:col>
      <xdr:colOff>177800</xdr:colOff>
      <xdr:row>57</xdr:row>
      <xdr:rowOff>93134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846336"/>
          <a:ext cx="889000" cy="19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34418</xdr:rowOff>
    </xdr:from>
    <xdr:to>
      <xdr:col>41</xdr:col>
      <xdr:colOff>50800</xdr:colOff>
      <xdr:row>57</xdr:row>
      <xdr:rowOff>73686</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807068"/>
          <a:ext cx="889000" cy="39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30881</xdr:rowOff>
    </xdr:from>
    <xdr:to>
      <xdr:col>55</xdr:col>
      <xdr:colOff>50800</xdr:colOff>
      <xdr:row>56</xdr:row>
      <xdr:rowOff>132481</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32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9308</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10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129831</xdr:rowOff>
    </xdr:from>
    <xdr:to>
      <xdr:col>50</xdr:col>
      <xdr:colOff>165100</xdr:colOff>
      <xdr:row>57</xdr:row>
      <xdr:rowOff>59981</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31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51108</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23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42334</xdr:rowOff>
    </xdr:from>
    <xdr:to>
      <xdr:col>46</xdr:col>
      <xdr:colOff>38100</xdr:colOff>
      <xdr:row>57</xdr:row>
      <xdr:rowOff>143934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814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135061</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907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22886</xdr:rowOff>
    </xdr:from>
    <xdr:to>
      <xdr:col>41</xdr:col>
      <xdr:colOff>101600</xdr:colOff>
      <xdr:row>57</xdr:row>
      <xdr:rowOff>124486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95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115613</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88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155068</xdr:rowOff>
    </xdr:from>
    <xdr:to>
      <xdr:col>36</xdr:col>
      <xdr:colOff>165100</xdr:colOff>
      <xdr:row>57</xdr:row>
      <xdr:rowOff>85218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75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76345</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848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129470</xdr:rowOff>
    </xdr:from>
    <xdr:to>
      <xdr:col>55</xdr:col>
      <xdr:colOff>0</xdr:colOff>
      <xdr:row>79</xdr:row>
      <xdr:rowOff>16066</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159670"/>
          <a:ext cx="838200" cy="400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129470</xdr:rowOff>
    </xdr:from>
    <xdr:to>
      <xdr:col>50</xdr:col>
      <xdr:colOff>114300</xdr:colOff>
      <xdr:row>78</xdr:row>
      <xdr:rowOff>143739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159670"/>
          <a:ext cx="889000" cy="357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94359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46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143739</xdr:rowOff>
    </xdr:from>
    <xdr:to>
      <xdr:col>45</xdr:col>
      <xdr:colOff>177800</xdr:colOff>
      <xdr:row>78</xdr:row>
      <xdr:rowOff>171132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16839"/>
          <a:ext cx="889000" cy="27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158026</xdr:rowOff>
    </xdr:from>
    <xdr:to>
      <xdr:col>41</xdr:col>
      <xdr:colOff>50800</xdr:colOff>
      <xdr:row>78</xdr:row>
      <xdr:rowOff>171132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31126"/>
          <a:ext cx="889000" cy="13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136716</xdr:rowOff>
    </xdr:from>
    <xdr:to>
      <xdr:col>55</xdr:col>
      <xdr:colOff>50800</xdr:colOff>
      <xdr:row>79</xdr:row>
      <xdr:rowOff>66866</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09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51643</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24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78670</xdr:rowOff>
    </xdr:from>
    <xdr:to>
      <xdr:col>50</xdr:col>
      <xdr:colOff>165100</xdr:colOff>
      <xdr:row>77</xdr:row>
      <xdr:rowOff>8820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108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25347</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288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92939</xdr:rowOff>
    </xdr:from>
    <xdr:to>
      <xdr:col>46</xdr:col>
      <xdr:colOff>38100</xdr:colOff>
      <xdr:row>79</xdr:row>
      <xdr:rowOff>23089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66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14216</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558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120332</xdr:rowOff>
    </xdr:from>
    <xdr:to>
      <xdr:col>41</xdr:col>
      <xdr:colOff>101600</xdr:colOff>
      <xdr:row>79</xdr:row>
      <xdr:rowOff>50482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9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41609</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586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107226</xdr:rowOff>
    </xdr:from>
    <xdr:to>
      <xdr:col>36</xdr:col>
      <xdr:colOff>165100</xdr:colOff>
      <xdr:row>79</xdr:row>
      <xdr:rowOff>37376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8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28503</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573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22551</xdr:rowOff>
    </xdr:from>
    <xdr:to>
      <xdr:col>55</xdr:col>
      <xdr:colOff>0</xdr:colOff>
      <xdr:row>98</xdr:row>
      <xdr:rowOff>139570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653201"/>
          <a:ext cx="838200" cy="288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49709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68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123661</xdr:rowOff>
    </xdr:from>
    <xdr:to>
      <xdr:col>50</xdr:col>
      <xdr:colOff>114300</xdr:colOff>
      <xdr:row>98</xdr:row>
      <xdr:rowOff>139570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925761"/>
          <a:ext cx="889000" cy="15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121473</xdr:rowOff>
    </xdr:from>
    <xdr:to>
      <xdr:col>45</xdr:col>
      <xdr:colOff>177800</xdr:colOff>
      <xdr:row>98</xdr:row>
      <xdr:rowOff>123661</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923573"/>
          <a:ext cx="889000" cy="2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101287</xdr:rowOff>
    </xdr:from>
    <xdr:to>
      <xdr:col>41</xdr:col>
      <xdr:colOff>50800</xdr:colOff>
      <xdr:row>98</xdr:row>
      <xdr:rowOff>121473</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903387"/>
          <a:ext cx="889000" cy="20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143201</xdr:rowOff>
    </xdr:from>
    <xdr:to>
      <xdr:col>55</xdr:col>
      <xdr:colOff>50800</xdr:colOff>
      <xdr:row>97</xdr:row>
      <xdr:rowOff>73351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602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166078</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453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88770</xdr:rowOff>
    </xdr:from>
    <xdr:to>
      <xdr:col>50</xdr:col>
      <xdr:colOff>165100</xdr:colOff>
      <xdr:row>99</xdr:row>
      <xdr:rowOff>18920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9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10047</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983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72861</xdr:rowOff>
    </xdr:from>
    <xdr:to>
      <xdr:col>46</xdr:col>
      <xdr:colOff>38100</xdr:colOff>
      <xdr:row>99</xdr:row>
      <xdr:rowOff>3011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7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165588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67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70673</xdr:rowOff>
    </xdr:from>
    <xdr:to>
      <xdr:col>41</xdr:col>
      <xdr:colOff>101600</xdr:colOff>
      <xdr:row>99</xdr:row>
      <xdr:rowOff>823</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72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163400</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965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50487</xdr:rowOff>
    </xdr:from>
    <xdr:to>
      <xdr:col>36</xdr:col>
      <xdr:colOff>165100</xdr:colOff>
      <xdr:row>98</xdr:row>
      <xdr:rowOff>152087</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52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143214</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945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99416</xdr:rowOff>
    </xdr:from>
    <xdr:to>
      <xdr:col>85</xdr:col>
      <xdr:colOff>127000</xdr:colOff>
      <xdr:row>77</xdr:row>
      <xdr:rowOff>142926</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301066"/>
          <a:ext cx="838200" cy="43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66587</xdr:rowOff>
    </xdr:from>
    <xdr:to>
      <xdr:col>81</xdr:col>
      <xdr:colOff>50800</xdr:colOff>
      <xdr:row>77</xdr:row>
      <xdr:rowOff>99416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268237"/>
          <a:ext cx="889000" cy="32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66587</xdr:rowOff>
    </xdr:from>
    <xdr:to>
      <xdr:col>76</xdr:col>
      <xdr:colOff>114300</xdr:colOff>
      <xdr:row>77</xdr:row>
      <xdr:rowOff>69698</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268237"/>
          <a:ext cx="889000" cy="3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69698</xdr:rowOff>
    </xdr:from>
    <xdr:to>
      <xdr:col>71</xdr:col>
      <xdr:colOff>177800</xdr:colOff>
      <xdr:row>77</xdr:row>
      <xdr:rowOff>80341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271348"/>
          <a:ext cx="889000" cy="10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92126</xdr:rowOff>
    </xdr:from>
    <xdr:to>
      <xdr:col>85</xdr:col>
      <xdr:colOff>177800</xdr:colOff>
      <xdr:row>78</xdr:row>
      <xdr:rowOff>22276</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9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70553</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72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48616</xdr:rowOff>
    </xdr:from>
    <xdr:to>
      <xdr:col>81</xdr:col>
      <xdr:colOff>101600</xdr:colOff>
      <xdr:row>77</xdr:row>
      <xdr:rowOff>150216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50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141343</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342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15787</xdr:rowOff>
    </xdr:from>
    <xdr:to>
      <xdr:col>76</xdr:col>
      <xdr:colOff>165100</xdr:colOff>
      <xdr:row>77</xdr:row>
      <xdr:rowOff>117387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1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108514</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31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18898</xdr:rowOff>
    </xdr:from>
    <xdr:to>
      <xdr:col>72</xdr:col>
      <xdr:colOff>38100</xdr:colOff>
      <xdr:row>77</xdr:row>
      <xdr:rowOff>120498</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2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111625</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313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29541</xdr:rowOff>
    </xdr:from>
    <xdr:to>
      <xdr:col>67</xdr:col>
      <xdr:colOff>101600</xdr:colOff>
      <xdr:row>77</xdr:row>
      <xdr:rowOff>131141</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31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122268</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323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27211</xdr:rowOff>
    </xdr:from>
    <xdr:to>
      <xdr:col>85</xdr:col>
      <xdr:colOff>127000</xdr:colOff>
      <xdr:row>98</xdr:row>
      <xdr:rowOff>67111</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829311"/>
          <a:ext cx="838200" cy="39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40771</xdr:rowOff>
    </xdr:from>
    <xdr:to>
      <xdr:col>81</xdr:col>
      <xdr:colOff>50800</xdr:colOff>
      <xdr:row>98</xdr:row>
      <xdr:rowOff>27211</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499971"/>
          <a:ext cx="889000" cy="329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80768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88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40771</xdr:rowOff>
    </xdr:from>
    <xdr:to>
      <xdr:col>76</xdr:col>
      <xdr:colOff>114300</xdr:colOff>
      <xdr:row>98</xdr:row>
      <xdr:rowOff>28189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499971"/>
          <a:ext cx="889000" cy="330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71744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87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28189</xdr:rowOff>
    </xdr:from>
    <xdr:to>
      <xdr:col>71</xdr:col>
      <xdr:colOff>177800</xdr:colOff>
      <xdr:row>98</xdr:row>
      <xdr:rowOff>101451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30289"/>
          <a:ext cx="889000" cy="73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16311</xdr:rowOff>
    </xdr:from>
    <xdr:to>
      <xdr:col>85</xdr:col>
      <xdr:colOff>177800</xdr:colOff>
      <xdr:row>98</xdr:row>
      <xdr:rowOff>117911</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1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138537</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9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147861</xdr:rowOff>
    </xdr:from>
    <xdr:to>
      <xdr:col>81</xdr:col>
      <xdr:colOff>101600</xdr:colOff>
      <xdr:row>98</xdr:row>
      <xdr:rowOff>78011</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77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94538</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553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161421</xdr:rowOff>
    </xdr:from>
    <xdr:to>
      <xdr:col>76</xdr:col>
      <xdr:colOff>165100</xdr:colOff>
      <xdr:row>96</xdr:row>
      <xdr:rowOff>91571</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449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108098</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22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148839</xdr:rowOff>
    </xdr:from>
    <xdr:to>
      <xdr:col>72</xdr:col>
      <xdr:colOff>38100</xdr:colOff>
      <xdr:row>98</xdr:row>
      <xdr:rowOff>78989</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77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70116</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872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50651</xdr:rowOff>
    </xdr:from>
    <xdr:to>
      <xdr:col>67</xdr:col>
      <xdr:colOff>101600</xdr:colOff>
      <xdr:row>98</xdr:row>
      <xdr:rowOff>152251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5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143378</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945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105273</xdr:rowOff>
    </xdr:from>
    <xdr:to>
      <xdr:col>116</xdr:col>
      <xdr:colOff>63500</xdr:colOff>
      <xdr:row>38</xdr:row>
      <xdr:rowOff>115971</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20373"/>
          <a:ext cx="838200" cy="10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105273</xdr:rowOff>
    </xdr:from>
    <xdr:to>
      <xdr:col>111</xdr:col>
      <xdr:colOff>177800</xdr:colOff>
      <xdr:row>38</xdr:row>
      <xdr:rowOff>107513</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0434300" y="6620373"/>
          <a:ext cx="889000" cy="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107513</xdr:rowOff>
    </xdr:from>
    <xdr:to>
      <xdr:col>107</xdr:col>
      <xdr:colOff>50800</xdr:colOff>
      <xdr:row>38</xdr:row>
      <xdr:rowOff>117480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9545300" y="6622613"/>
          <a:ext cx="889000" cy="9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95763</xdr:rowOff>
    </xdr:from>
    <xdr:to>
      <xdr:col>102</xdr:col>
      <xdr:colOff>114300</xdr:colOff>
      <xdr:row>38</xdr:row>
      <xdr:rowOff>117480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10863"/>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65171</xdr:rowOff>
    </xdr:from>
    <xdr:to>
      <xdr:col>116</xdr:col>
      <xdr:colOff>114300</xdr:colOff>
      <xdr:row>38</xdr:row>
      <xdr:rowOff>166771</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580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151548</xdr:rowOff>
    </xdr:from>
    <xdr:ext cx="378565"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4951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54473</xdr:rowOff>
    </xdr:from>
    <xdr:to>
      <xdr:col>112</xdr:col>
      <xdr:colOff>38100</xdr:colOff>
      <xdr:row>38</xdr:row>
      <xdr:rowOff>156073</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569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147200</xdr:rowOff>
    </xdr:from>
    <xdr:ext cx="378565"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4017" y="666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56713</xdr:rowOff>
    </xdr:from>
    <xdr:to>
      <xdr:col>107</xdr:col>
      <xdr:colOff>101600</xdr:colOff>
      <xdr:row>38</xdr:row>
      <xdr:rowOff>158313</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571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149440</xdr:rowOff>
    </xdr:from>
    <xdr:ext cx="378565"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245017" y="66645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66680</xdr:rowOff>
    </xdr:from>
    <xdr:to>
      <xdr:col>102</xdr:col>
      <xdr:colOff>165100</xdr:colOff>
      <xdr:row>38</xdr:row>
      <xdr:rowOff>168280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58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159407</xdr:rowOff>
    </xdr:from>
    <xdr:ext cx="378565"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6017" y="6674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44963</xdr:rowOff>
    </xdr:from>
    <xdr:to>
      <xdr:col>98</xdr:col>
      <xdr:colOff>38100</xdr:colOff>
      <xdr:row>38</xdr:row>
      <xdr:rowOff>146563</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56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137690</xdr:rowOff>
    </xdr:from>
    <xdr:ext cx="378565"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7017" y="6652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9790</xdr:rowOff>
    </xdr:from>
    <xdr:to>
      <xdr:col>116</xdr:col>
      <xdr:colOff>63500</xdr:colOff>
      <xdr:row>77</xdr:row>
      <xdr:rowOff>49338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3211440"/>
          <a:ext cx="838200" cy="39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146101</xdr:rowOff>
    </xdr:from>
    <xdr:to>
      <xdr:col>111</xdr:col>
      <xdr:colOff>177800</xdr:colOff>
      <xdr:row>77</xdr:row>
      <xdr:rowOff>49338</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0434300" y="13176301"/>
          <a:ext cx="889000" cy="74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146101</xdr:rowOff>
    </xdr:from>
    <xdr:to>
      <xdr:col>107</xdr:col>
      <xdr:colOff>50800</xdr:colOff>
      <xdr:row>77</xdr:row>
      <xdr:rowOff>102112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3176301"/>
          <a:ext cx="889000" cy="12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102112</xdr:rowOff>
    </xdr:from>
    <xdr:to>
      <xdr:col>102</xdr:col>
      <xdr:colOff>114300</xdr:colOff>
      <xdr:row>77</xdr:row>
      <xdr:rowOff>127160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8656300" y="13303762"/>
          <a:ext cx="889000" cy="25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130440</xdr:rowOff>
    </xdr:from>
    <xdr:to>
      <xdr:col>116</xdr:col>
      <xdr:colOff>114300</xdr:colOff>
      <xdr:row>77</xdr:row>
      <xdr:rowOff>60590</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316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108867</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3139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169988</xdr:rowOff>
    </xdr:from>
    <xdr:to>
      <xdr:col>112</xdr:col>
      <xdr:colOff>38100</xdr:colOff>
      <xdr:row>77</xdr:row>
      <xdr:rowOff>100138</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320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91265</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3292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95301</xdr:rowOff>
    </xdr:from>
    <xdr:to>
      <xdr:col>107</xdr:col>
      <xdr:colOff>101600</xdr:colOff>
      <xdr:row>77</xdr:row>
      <xdr:rowOff>25451</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312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16578</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321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51312</xdr:rowOff>
    </xdr:from>
    <xdr:to>
      <xdr:col>102</xdr:col>
      <xdr:colOff>165100</xdr:colOff>
      <xdr:row>77</xdr:row>
      <xdr:rowOff>152912</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3252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144039</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334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76360</xdr:rowOff>
    </xdr:from>
    <xdr:to>
      <xdr:col>98</xdr:col>
      <xdr:colOff>38100</xdr:colOff>
      <xdr:row>78</xdr:row>
      <xdr:rowOff>6510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327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169087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370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339,147</a:t>
          </a:r>
          <a:r>
            <a:rPr kumimoji="1" lang="ja-JP" altLang="en-US" sz="1300">
              <a:latin typeface="ＭＳ Ｐゴシック" panose="020B0600070205080204" pitchFamily="50" charset="-128"/>
              <a:ea typeface="ＭＳ Ｐゴシック" panose="020B0600070205080204" pitchFamily="50" charset="-128"/>
            </a:rPr>
            <a:t>円（昨年度比</a:t>
          </a:r>
          <a:r>
            <a:rPr kumimoji="1" lang="en-US" altLang="ja-JP" sz="1300">
              <a:latin typeface="ＭＳ Ｐゴシック" panose="020B0600070205080204" pitchFamily="50" charset="-128"/>
              <a:ea typeface="ＭＳ Ｐゴシック" panose="020B0600070205080204" pitchFamily="50" charset="-128"/>
            </a:rPr>
            <a:t>39,818</a:t>
          </a:r>
          <a:r>
            <a:rPr kumimoji="1" lang="ja-JP" altLang="en-US" sz="1300">
              <a:latin typeface="ＭＳ Ｐゴシック" panose="020B0600070205080204" pitchFamily="50" charset="-128"/>
              <a:ea typeface="ＭＳ Ｐゴシック" panose="020B0600070205080204" pitchFamily="50" charset="-128"/>
            </a:rPr>
            <a:t>円減）となっている。</a:t>
          </a:r>
        </a:p>
        <a:p>
          <a:r>
            <a:rPr kumimoji="1" lang="ja-JP" altLang="en-US" sz="1300">
              <a:latin typeface="ＭＳ Ｐゴシック" panose="020B0600070205080204" pitchFamily="50" charset="-128"/>
              <a:ea typeface="ＭＳ Ｐゴシック" panose="020B0600070205080204" pitchFamily="50" charset="-128"/>
            </a:rPr>
            <a:t>主な構成項目のうち、普通建設事業費（うち更新整備）及び扶助費、が類似団体平均を上回っている。中でも、普通建設事業費（うち更新整備）は住民１人当たり</a:t>
          </a:r>
          <a:r>
            <a:rPr kumimoji="1" lang="en-US" altLang="ja-JP" sz="1300">
              <a:latin typeface="ＭＳ Ｐゴシック" panose="020B0600070205080204" pitchFamily="50" charset="-128"/>
              <a:ea typeface="ＭＳ Ｐゴシック" panose="020B0600070205080204" pitchFamily="50" charset="-128"/>
            </a:rPr>
            <a:t>47,874</a:t>
          </a:r>
          <a:r>
            <a:rPr kumimoji="1" lang="ja-JP" altLang="en-US" sz="1300">
              <a:latin typeface="ＭＳ Ｐゴシック" panose="020B0600070205080204" pitchFamily="50" charset="-128"/>
              <a:ea typeface="ＭＳ Ｐゴシック" panose="020B0600070205080204" pitchFamily="50" charset="-128"/>
            </a:rPr>
            <a:t>円となっており、類似団体と比較して一人当たりのコストが特に高い状況となっている。これは、老朽化していた町立町民センターを改修したことによるものであり、前年度と比較すると</a:t>
          </a:r>
          <a:r>
            <a:rPr kumimoji="1" lang="en-US" altLang="ja-JP" sz="1300">
              <a:latin typeface="ＭＳ Ｐゴシック" panose="020B0600070205080204" pitchFamily="50" charset="-128"/>
              <a:ea typeface="ＭＳ Ｐゴシック" panose="020B0600070205080204" pitchFamily="50" charset="-128"/>
            </a:rPr>
            <a:t>377.9</a:t>
          </a:r>
          <a:r>
            <a:rPr kumimoji="1" lang="ja-JP" altLang="en-US" sz="1300">
              <a:latin typeface="ＭＳ Ｐゴシック" panose="020B0600070205080204" pitchFamily="50" charset="-128"/>
              <a:ea typeface="ＭＳ Ｐゴシック" panose="020B0600070205080204" pitchFamily="50" charset="-128"/>
            </a:rPr>
            <a:t>％増となっている。今後も、公共施設個別施設計画に基づき、老朽化に伴う公共施設の維持管理を計画的に進めていく予定であるため、普通建設事業費の増加が見込まれるが、様々な計画に基づき、急激なコスト増加とならぬよう、事業の精査及び取捨選択に努めていきた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福岡県志免町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46,379
45,472
8.69
19,519,221
18,512,030
994,519
9,995,480
9,949,045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145796</xdr:rowOff>
    </xdr:from>
    <xdr:to>
      <xdr:col>24</xdr:col>
      <xdr:colOff>63500</xdr:colOff>
      <xdr:row>37</xdr:row>
      <xdr:rowOff>131699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317996"/>
          <a:ext cx="838200" cy="15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145796</xdr:rowOff>
    </xdr:from>
    <xdr:to>
      <xdr:col>19</xdr:col>
      <xdr:colOff>177800</xdr:colOff>
      <xdr:row>38</xdr:row>
      <xdr:rowOff>53975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17996"/>
          <a:ext cx="889000" cy="251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9398</xdr:rowOff>
    </xdr:from>
    <xdr:to>
      <xdr:col>15</xdr:col>
      <xdr:colOff>50800</xdr:colOff>
      <xdr:row>38</xdr:row>
      <xdr:rowOff>53975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524498"/>
          <a:ext cx="889000" cy="4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9398</xdr:rowOff>
    </xdr:from>
    <xdr:to>
      <xdr:col>10</xdr:col>
      <xdr:colOff>114300</xdr:colOff>
      <xdr:row>38</xdr:row>
      <xdr:rowOff>15494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524498"/>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149115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80899</xdr:rowOff>
    </xdr:from>
    <xdr:to>
      <xdr:col>24</xdr:col>
      <xdr:colOff>114300</xdr:colOff>
      <xdr:row>38</xdr:row>
      <xdr:rowOff>11049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424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167276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39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94996</xdr:rowOff>
    </xdr:from>
    <xdr:to>
      <xdr:col>20</xdr:col>
      <xdr:colOff>38100</xdr:colOff>
      <xdr:row>37</xdr:row>
      <xdr:rowOff>25146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6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16273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5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3175</xdr:rowOff>
    </xdr:from>
    <xdr:to>
      <xdr:col>15</xdr:col>
      <xdr:colOff>101600</xdr:colOff>
      <xdr:row>38</xdr:row>
      <xdr:rowOff>104775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51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95902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61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130048</xdr:rowOff>
    </xdr:from>
    <xdr:to>
      <xdr:col>10</xdr:col>
      <xdr:colOff>165100</xdr:colOff>
      <xdr:row>38</xdr:row>
      <xdr:rowOff>60198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73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51325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566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136144</xdr:rowOff>
    </xdr:from>
    <xdr:to>
      <xdr:col>6</xdr:col>
      <xdr:colOff>38100</xdr:colOff>
      <xdr:row>38</xdr:row>
      <xdr:rowOff>66294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79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57421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7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170527</xdr:rowOff>
    </xdr:from>
    <xdr:to>
      <xdr:col>24</xdr:col>
      <xdr:colOff>63500</xdr:colOff>
      <xdr:row>58</xdr:row>
      <xdr:rowOff>22303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43177"/>
          <a:ext cx="838200" cy="23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62803</xdr:rowOff>
    </xdr:from>
    <xdr:to>
      <xdr:col>19</xdr:col>
      <xdr:colOff>177800</xdr:colOff>
      <xdr:row>57</xdr:row>
      <xdr:rowOff>170527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664003"/>
          <a:ext cx="889000" cy="279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62803</xdr:rowOff>
    </xdr:from>
    <xdr:to>
      <xdr:col>15</xdr:col>
      <xdr:colOff>50800</xdr:colOff>
      <xdr:row>57</xdr:row>
      <xdr:rowOff>164175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664003"/>
          <a:ext cx="889000" cy="272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161556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93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10267</xdr:rowOff>
    </xdr:from>
    <xdr:to>
      <xdr:col>10</xdr:col>
      <xdr:colOff>114300</xdr:colOff>
      <xdr:row>57</xdr:row>
      <xdr:rowOff>164175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11467"/>
          <a:ext cx="889000" cy="325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142953</xdr:rowOff>
    </xdr:from>
    <xdr:to>
      <xdr:col>24</xdr:col>
      <xdr:colOff>114300</xdr:colOff>
      <xdr:row>58</xdr:row>
      <xdr:rowOff>73103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15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57880</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30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119727</xdr:rowOff>
    </xdr:from>
    <xdr:to>
      <xdr:col>20</xdr:col>
      <xdr:colOff>38100</xdr:colOff>
      <xdr:row>58</xdr:row>
      <xdr:rowOff>49877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9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41004</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85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12003</xdr:rowOff>
    </xdr:from>
    <xdr:to>
      <xdr:col>15</xdr:col>
      <xdr:colOff>101600</xdr:colOff>
      <xdr:row>56</xdr:row>
      <xdr:rowOff>113603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613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130130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388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113375</xdr:rowOff>
    </xdr:from>
    <xdr:to>
      <xdr:col>10</xdr:col>
      <xdr:colOff>165100</xdr:colOff>
      <xdr:row>58</xdr:row>
      <xdr:rowOff>43525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8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34652</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78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130917</xdr:rowOff>
    </xdr:from>
    <xdr:to>
      <xdr:col>6</xdr:col>
      <xdr:colOff>38100</xdr:colOff>
      <xdr:row>56</xdr:row>
      <xdr:rowOff>61067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60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52194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53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114698</xdr:rowOff>
    </xdr:from>
    <xdr:to>
      <xdr:col>24</xdr:col>
      <xdr:colOff>63500</xdr:colOff>
      <xdr:row>75</xdr:row>
      <xdr:rowOff>147220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73448"/>
          <a:ext cx="838200" cy="32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72356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147220</xdr:rowOff>
    </xdr:from>
    <xdr:to>
      <xdr:col>19</xdr:col>
      <xdr:colOff>177800</xdr:colOff>
      <xdr:row>76</xdr:row>
      <xdr:rowOff>143694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05970"/>
          <a:ext cx="889000" cy="167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124796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15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154384</xdr:rowOff>
    </xdr:from>
    <xdr:to>
      <xdr:col>15</xdr:col>
      <xdr:colOff>50800</xdr:colOff>
      <xdr:row>76</xdr:row>
      <xdr:rowOff>143694</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013134"/>
          <a:ext cx="889000" cy="160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26164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27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154384</xdr:rowOff>
    </xdr:from>
    <xdr:to>
      <xdr:col>10</xdr:col>
      <xdr:colOff>114300</xdr:colOff>
      <xdr:row>77</xdr:row>
      <xdr:rowOff>24257</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13134"/>
          <a:ext cx="889000" cy="212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119623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4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158920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6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63898</xdr:rowOff>
    </xdr:from>
    <xdr:to>
      <xdr:col>24</xdr:col>
      <xdr:colOff>114300</xdr:colOff>
      <xdr:row>75</xdr:row>
      <xdr:rowOff>165498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22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86775</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774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96421</xdr:rowOff>
    </xdr:from>
    <xdr:to>
      <xdr:col>20</xdr:col>
      <xdr:colOff>38100</xdr:colOff>
      <xdr:row>76</xdr:row>
      <xdr:rowOff>26572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5517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43098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30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92894</xdr:rowOff>
    </xdr:from>
    <xdr:to>
      <xdr:col>15</xdr:col>
      <xdr:colOff>101600</xdr:colOff>
      <xdr:row>77</xdr:row>
      <xdr:rowOff>23044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23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39570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98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103584</xdr:rowOff>
    </xdr:from>
    <xdr:to>
      <xdr:col>10</xdr:col>
      <xdr:colOff>165100</xdr:colOff>
      <xdr:row>76</xdr:row>
      <xdr:rowOff>33734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962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50261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737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144907</xdr:rowOff>
    </xdr:from>
    <xdr:to>
      <xdr:col>6</xdr:col>
      <xdr:colOff>38100</xdr:colOff>
      <xdr:row>77</xdr:row>
      <xdr:rowOff>75057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75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91584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950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140950</xdr:rowOff>
    </xdr:from>
    <xdr:to>
      <xdr:col>24</xdr:col>
      <xdr:colOff>63500</xdr:colOff>
      <xdr:row>98</xdr:row>
      <xdr:rowOff>68011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771600"/>
          <a:ext cx="838200" cy="98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140950</xdr:rowOff>
    </xdr:from>
    <xdr:to>
      <xdr:col>19</xdr:col>
      <xdr:colOff>177800</xdr:colOff>
      <xdr:row>97</xdr:row>
      <xdr:rowOff>155093</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771600"/>
          <a:ext cx="889000" cy="14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22172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82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155093</xdr:rowOff>
    </xdr:from>
    <xdr:to>
      <xdr:col>15</xdr:col>
      <xdr:colOff>50800</xdr:colOff>
      <xdr:row>98</xdr:row>
      <xdr:rowOff>10587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85743"/>
          <a:ext cx="889000" cy="26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10587</xdr:rowOff>
    </xdr:from>
    <xdr:to>
      <xdr:col>10</xdr:col>
      <xdr:colOff>114300</xdr:colOff>
      <xdr:row>98</xdr:row>
      <xdr:rowOff>86390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12687"/>
          <a:ext cx="889000" cy="75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17211</xdr:rowOff>
    </xdr:from>
    <xdr:to>
      <xdr:col>24</xdr:col>
      <xdr:colOff>114300</xdr:colOff>
      <xdr:row>98</xdr:row>
      <xdr:rowOff>118811</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19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167088</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97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90150</xdr:rowOff>
    </xdr:from>
    <xdr:to>
      <xdr:col>20</xdr:col>
      <xdr:colOff>38100</xdr:colOff>
      <xdr:row>98</xdr:row>
      <xdr:rowOff>20300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2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36827</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496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104293</xdr:rowOff>
    </xdr:from>
    <xdr:to>
      <xdr:col>15</xdr:col>
      <xdr:colOff>101600</xdr:colOff>
      <xdr:row>98</xdr:row>
      <xdr:rowOff>34443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3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25570</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27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131237</xdr:rowOff>
    </xdr:from>
    <xdr:to>
      <xdr:col>10</xdr:col>
      <xdr:colOff>165100</xdr:colOff>
      <xdr:row>98</xdr:row>
      <xdr:rowOff>61387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6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52514</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54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35590</xdr:rowOff>
    </xdr:from>
    <xdr:to>
      <xdr:col>6</xdr:col>
      <xdr:colOff>38100</xdr:colOff>
      <xdr:row>98</xdr:row>
      <xdr:rowOff>137190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3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128317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3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27360</xdr:rowOff>
    </xdr:from>
    <xdr:to>
      <xdr:col>55</xdr:col>
      <xdr:colOff>0</xdr:colOff>
      <xdr:row>39</xdr:row>
      <xdr:rowOff>27686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9639300" y="6713910"/>
          <a:ext cx="8382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27686</xdr:rowOff>
    </xdr:from>
    <xdr:to>
      <xdr:col>50</xdr:col>
      <xdr:colOff>114300</xdr:colOff>
      <xdr:row>39</xdr:row>
      <xdr:rowOff>27686</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7142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27686</xdr:rowOff>
    </xdr:from>
    <xdr:to>
      <xdr:col>45</xdr:col>
      <xdr:colOff>177800</xdr:colOff>
      <xdr:row>39</xdr:row>
      <xdr:rowOff>27686</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7142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27686</xdr:rowOff>
    </xdr:from>
    <xdr:to>
      <xdr:col>41</xdr:col>
      <xdr:colOff>50800</xdr:colOff>
      <xdr:row>39</xdr:row>
      <xdr:rowOff>27686</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142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148010</xdr:rowOff>
    </xdr:from>
    <xdr:to>
      <xdr:col>55</xdr:col>
      <xdr:colOff>50800</xdr:colOff>
      <xdr:row>39</xdr:row>
      <xdr:rowOff>78160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66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71246</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586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148336</xdr:rowOff>
    </xdr:from>
    <xdr:to>
      <xdr:col>50</xdr:col>
      <xdr:colOff>165100</xdr:colOff>
      <xdr:row>39</xdr:row>
      <xdr:rowOff>78486</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66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69613</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7561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148336</xdr:rowOff>
    </xdr:from>
    <xdr:to>
      <xdr:col>46</xdr:col>
      <xdr:colOff>38100</xdr:colOff>
      <xdr:row>39</xdr:row>
      <xdr:rowOff>78486</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66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69613</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17" y="67561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148336</xdr:rowOff>
    </xdr:from>
    <xdr:to>
      <xdr:col>41</xdr:col>
      <xdr:colOff>101600</xdr:colOff>
      <xdr:row>39</xdr:row>
      <xdr:rowOff>78486</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66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69613</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17" y="67561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148336</xdr:rowOff>
    </xdr:from>
    <xdr:to>
      <xdr:col>36</xdr:col>
      <xdr:colOff>165100</xdr:colOff>
      <xdr:row>39</xdr:row>
      <xdr:rowOff>78486</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66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69613</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83017" y="67561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25381</xdr:rowOff>
    </xdr:from>
    <xdr:to>
      <xdr:col>55</xdr:col>
      <xdr:colOff>0</xdr:colOff>
      <xdr:row>59</xdr:row>
      <xdr:rowOff>26295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10140931"/>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22828</xdr:rowOff>
    </xdr:from>
    <xdr:to>
      <xdr:col>50</xdr:col>
      <xdr:colOff>114300</xdr:colOff>
      <xdr:row>59</xdr:row>
      <xdr:rowOff>26295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10138378"/>
          <a:ext cx="889000" cy="3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22828</xdr:rowOff>
    </xdr:from>
    <xdr:to>
      <xdr:col>45</xdr:col>
      <xdr:colOff>177800</xdr:colOff>
      <xdr:row>59</xdr:row>
      <xdr:rowOff>25686</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10138378"/>
          <a:ext cx="8890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12217</xdr:rowOff>
    </xdr:from>
    <xdr:to>
      <xdr:col>41</xdr:col>
      <xdr:colOff>50800</xdr:colOff>
      <xdr:row>59</xdr:row>
      <xdr:rowOff>25686</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10127767"/>
          <a:ext cx="889000" cy="13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146031</xdr:rowOff>
    </xdr:from>
    <xdr:to>
      <xdr:col>55</xdr:col>
      <xdr:colOff>50800</xdr:colOff>
      <xdr:row>59</xdr:row>
      <xdr:rowOff>76181</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10090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60958</xdr:rowOff>
    </xdr:from>
    <xdr:ext cx="469744"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10005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146945</xdr:rowOff>
    </xdr:from>
    <xdr:to>
      <xdr:col>50</xdr:col>
      <xdr:colOff>165100</xdr:colOff>
      <xdr:row>59</xdr:row>
      <xdr:rowOff>77095</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1009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59</xdr:row>
      <xdr:rowOff>68222</xdr:rowOff>
    </xdr:from>
    <xdr:ext cx="378565"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50017" y="101837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143478</xdr:rowOff>
    </xdr:from>
    <xdr:to>
      <xdr:col>46</xdr:col>
      <xdr:colOff>38100</xdr:colOff>
      <xdr:row>59</xdr:row>
      <xdr:rowOff>73628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087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64755</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180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146336</xdr:rowOff>
    </xdr:from>
    <xdr:to>
      <xdr:col>41</xdr:col>
      <xdr:colOff>101600</xdr:colOff>
      <xdr:row>59</xdr:row>
      <xdr:rowOff>76486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09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59</xdr:row>
      <xdr:rowOff>67613</xdr:rowOff>
    </xdr:from>
    <xdr:ext cx="378565"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72017" y="101831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132867</xdr:rowOff>
    </xdr:from>
    <xdr:to>
      <xdr:col>36</xdr:col>
      <xdr:colOff>165100</xdr:colOff>
      <xdr:row>59</xdr:row>
      <xdr:rowOff>63017</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076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54144</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169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3930</xdr:rowOff>
    </xdr:from>
    <xdr:to>
      <xdr:col>55</xdr:col>
      <xdr:colOff>0</xdr:colOff>
      <xdr:row>79</xdr:row>
      <xdr:rowOff>11207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548480"/>
          <a:ext cx="838200" cy="7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3587</xdr:rowOff>
    </xdr:from>
    <xdr:to>
      <xdr:col>50</xdr:col>
      <xdr:colOff>114300</xdr:colOff>
      <xdr:row>79</xdr:row>
      <xdr:rowOff>3930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548137"/>
          <a:ext cx="8890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137358</xdr:rowOff>
    </xdr:from>
    <xdr:to>
      <xdr:col>45</xdr:col>
      <xdr:colOff>177800</xdr:colOff>
      <xdr:row>79</xdr:row>
      <xdr:rowOff>3587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510458"/>
          <a:ext cx="889000" cy="37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137358</xdr:rowOff>
    </xdr:from>
    <xdr:to>
      <xdr:col>41</xdr:col>
      <xdr:colOff>50800</xdr:colOff>
      <xdr:row>78</xdr:row>
      <xdr:rowOff>146368</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510458"/>
          <a:ext cx="889000" cy="9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131857</xdr:rowOff>
    </xdr:from>
    <xdr:to>
      <xdr:col>55</xdr:col>
      <xdr:colOff>50800</xdr:colOff>
      <xdr:row>79</xdr:row>
      <xdr:rowOff>62007</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04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46784</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19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124580</xdr:rowOff>
    </xdr:from>
    <xdr:to>
      <xdr:col>50</xdr:col>
      <xdr:colOff>165100</xdr:colOff>
      <xdr:row>79</xdr:row>
      <xdr:rowOff>54730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9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45857</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59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124237</xdr:rowOff>
    </xdr:from>
    <xdr:to>
      <xdr:col>46</xdr:col>
      <xdr:colOff>38100</xdr:colOff>
      <xdr:row>79</xdr:row>
      <xdr:rowOff>54387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497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45514</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590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86558</xdr:rowOff>
    </xdr:from>
    <xdr:to>
      <xdr:col>41</xdr:col>
      <xdr:colOff>101600</xdr:colOff>
      <xdr:row>79</xdr:row>
      <xdr:rowOff>16708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5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7835</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552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95568</xdr:rowOff>
    </xdr:from>
    <xdr:to>
      <xdr:col>36</xdr:col>
      <xdr:colOff>165100</xdr:colOff>
      <xdr:row>79</xdr:row>
      <xdr:rowOff>25718</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68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16845</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56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98997</xdr:rowOff>
    </xdr:from>
    <xdr:to>
      <xdr:col>55</xdr:col>
      <xdr:colOff>0</xdr:colOff>
      <xdr:row>97</xdr:row>
      <xdr:rowOff>106578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729647"/>
          <a:ext cx="838200" cy="7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2527</xdr:rowOff>
    </xdr:from>
    <xdr:to>
      <xdr:col>50</xdr:col>
      <xdr:colOff>114300</xdr:colOff>
      <xdr:row>97</xdr:row>
      <xdr:rowOff>106578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633177"/>
          <a:ext cx="889000" cy="104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2527</xdr:rowOff>
    </xdr:from>
    <xdr:to>
      <xdr:col>45</xdr:col>
      <xdr:colOff>177800</xdr:colOff>
      <xdr:row>97</xdr:row>
      <xdr:rowOff>84913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633177"/>
          <a:ext cx="889000" cy="8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83262</xdr:rowOff>
    </xdr:from>
    <xdr:to>
      <xdr:col>41</xdr:col>
      <xdr:colOff>50800</xdr:colOff>
      <xdr:row>97</xdr:row>
      <xdr:rowOff>84913</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713912"/>
          <a:ext cx="88900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48197</xdr:rowOff>
    </xdr:from>
    <xdr:to>
      <xdr:col>55</xdr:col>
      <xdr:colOff>50800</xdr:colOff>
      <xdr:row>97</xdr:row>
      <xdr:rowOff>149797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67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134574</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93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55778</xdr:rowOff>
    </xdr:from>
    <xdr:to>
      <xdr:col>50</xdr:col>
      <xdr:colOff>165100</xdr:colOff>
      <xdr:row>97</xdr:row>
      <xdr:rowOff>157378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8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148505</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779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123177</xdr:rowOff>
    </xdr:from>
    <xdr:to>
      <xdr:col>46</xdr:col>
      <xdr:colOff>38100</xdr:colOff>
      <xdr:row>97</xdr:row>
      <xdr:rowOff>53327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8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44454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675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34113</xdr:rowOff>
    </xdr:from>
    <xdr:to>
      <xdr:col>41</xdr:col>
      <xdr:colOff>101600</xdr:colOff>
      <xdr:row>97</xdr:row>
      <xdr:rowOff>135713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64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126840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57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32462</xdr:rowOff>
    </xdr:from>
    <xdr:to>
      <xdr:col>36</xdr:col>
      <xdr:colOff>165100</xdr:colOff>
      <xdr:row>97</xdr:row>
      <xdr:rowOff>134062</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663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125189</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75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165434</xdr:rowOff>
    </xdr:from>
    <xdr:to>
      <xdr:col>85</xdr:col>
      <xdr:colOff>127000</xdr:colOff>
      <xdr:row>39</xdr:row>
      <xdr:rowOff>34968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680534"/>
          <a:ext cx="838200" cy="40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34968</xdr:rowOff>
    </xdr:from>
    <xdr:to>
      <xdr:col>81</xdr:col>
      <xdr:colOff>50800</xdr:colOff>
      <xdr:row>39</xdr:row>
      <xdr:rowOff>44537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721518"/>
          <a:ext cx="889000" cy="9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38333</xdr:rowOff>
    </xdr:from>
    <xdr:to>
      <xdr:col>76</xdr:col>
      <xdr:colOff>114300</xdr:colOff>
      <xdr:row>39</xdr:row>
      <xdr:rowOff>44537</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724883"/>
          <a:ext cx="889000" cy="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38038</xdr:rowOff>
    </xdr:from>
    <xdr:to>
      <xdr:col>71</xdr:col>
      <xdr:colOff>177800</xdr:colOff>
      <xdr:row>39</xdr:row>
      <xdr:rowOff>38333</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724588"/>
          <a:ext cx="889000" cy="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114634</xdr:rowOff>
    </xdr:from>
    <xdr:to>
      <xdr:col>85</xdr:col>
      <xdr:colOff>177800</xdr:colOff>
      <xdr:row>39</xdr:row>
      <xdr:rowOff>44784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629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29561</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544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155618</xdr:rowOff>
    </xdr:from>
    <xdr:to>
      <xdr:col>81</xdr:col>
      <xdr:colOff>101600</xdr:colOff>
      <xdr:row>39</xdr:row>
      <xdr:rowOff>85768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67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76895</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763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165187</xdr:rowOff>
    </xdr:from>
    <xdr:to>
      <xdr:col>76</xdr:col>
      <xdr:colOff>165100</xdr:colOff>
      <xdr:row>39</xdr:row>
      <xdr:rowOff>95337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68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86464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77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158983</xdr:rowOff>
    </xdr:from>
    <xdr:to>
      <xdr:col>72</xdr:col>
      <xdr:colOff>38100</xdr:colOff>
      <xdr:row>39</xdr:row>
      <xdr:rowOff>89133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674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80260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766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158688</xdr:rowOff>
    </xdr:from>
    <xdr:to>
      <xdr:col>67</xdr:col>
      <xdr:colOff>101600</xdr:colOff>
      <xdr:row>39</xdr:row>
      <xdr:rowOff>88838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67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79965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76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153188</xdr:rowOff>
    </xdr:from>
    <xdr:to>
      <xdr:col>85</xdr:col>
      <xdr:colOff>127000</xdr:colOff>
      <xdr:row>57</xdr:row>
      <xdr:rowOff>122527</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754388"/>
          <a:ext cx="838200" cy="140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135267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736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122527</xdr:rowOff>
    </xdr:from>
    <xdr:to>
      <xdr:col>81</xdr:col>
      <xdr:colOff>50800</xdr:colOff>
      <xdr:row>57</xdr:row>
      <xdr:rowOff>152342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95177"/>
          <a:ext cx="889000" cy="29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150609</xdr:rowOff>
    </xdr:from>
    <xdr:to>
      <xdr:col>76</xdr:col>
      <xdr:colOff>114300</xdr:colOff>
      <xdr:row>57</xdr:row>
      <xdr:rowOff>152342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923259"/>
          <a:ext cx="889000" cy="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120904</xdr:rowOff>
    </xdr:from>
    <xdr:to>
      <xdr:col>71</xdr:col>
      <xdr:colOff>177800</xdr:colOff>
      <xdr:row>57</xdr:row>
      <xdr:rowOff>150609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93554"/>
          <a:ext cx="889000" cy="29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102388</xdr:rowOff>
    </xdr:from>
    <xdr:to>
      <xdr:col>85</xdr:col>
      <xdr:colOff>177800</xdr:colOff>
      <xdr:row>57</xdr:row>
      <xdr:rowOff>32538</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03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125265</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55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71727</xdr:rowOff>
    </xdr:from>
    <xdr:to>
      <xdr:col>81</xdr:col>
      <xdr:colOff>101600</xdr:colOff>
      <xdr:row>58</xdr:row>
      <xdr:rowOff>1877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44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164454</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37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101542</xdr:rowOff>
    </xdr:from>
    <xdr:to>
      <xdr:col>76</xdr:col>
      <xdr:colOff>165100</xdr:colOff>
      <xdr:row>58</xdr:row>
      <xdr:rowOff>31692</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7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22819</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66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99809</xdr:rowOff>
    </xdr:from>
    <xdr:to>
      <xdr:col>72</xdr:col>
      <xdr:colOff>38100</xdr:colOff>
      <xdr:row>58</xdr:row>
      <xdr:rowOff>29959</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72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21086</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65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70104</xdr:rowOff>
    </xdr:from>
    <xdr:to>
      <xdr:col>67</xdr:col>
      <xdr:colOff>101600</xdr:colOff>
      <xdr:row>58</xdr:row>
      <xdr:rowOff>254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842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162831</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935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99416</xdr:rowOff>
    </xdr:from>
    <xdr:to>
      <xdr:col>85</xdr:col>
      <xdr:colOff>127000</xdr:colOff>
      <xdr:row>97</xdr:row>
      <xdr:rowOff>142926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730066"/>
          <a:ext cx="838200" cy="43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66587</xdr:rowOff>
    </xdr:from>
    <xdr:to>
      <xdr:col>81</xdr:col>
      <xdr:colOff>50800</xdr:colOff>
      <xdr:row>97</xdr:row>
      <xdr:rowOff>99416</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592300" y="16697237"/>
          <a:ext cx="889000" cy="32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66587</xdr:rowOff>
    </xdr:from>
    <xdr:to>
      <xdr:col>76</xdr:col>
      <xdr:colOff>114300</xdr:colOff>
      <xdr:row>97</xdr:row>
      <xdr:rowOff>69698</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697237"/>
          <a:ext cx="889000" cy="3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69698</xdr:rowOff>
    </xdr:from>
    <xdr:to>
      <xdr:col>71</xdr:col>
      <xdr:colOff>177800</xdr:colOff>
      <xdr:row>97</xdr:row>
      <xdr:rowOff>80341</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700348"/>
          <a:ext cx="889000" cy="10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92126</xdr:rowOff>
    </xdr:from>
    <xdr:to>
      <xdr:col>85</xdr:col>
      <xdr:colOff>177800</xdr:colOff>
      <xdr:row>98</xdr:row>
      <xdr:rowOff>22276</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72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70553</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701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48616</xdr:rowOff>
    </xdr:from>
    <xdr:to>
      <xdr:col>81</xdr:col>
      <xdr:colOff>101600</xdr:colOff>
      <xdr:row>97</xdr:row>
      <xdr:rowOff>150216</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679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141343</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77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15787</xdr:rowOff>
    </xdr:from>
    <xdr:to>
      <xdr:col>76</xdr:col>
      <xdr:colOff>165100</xdr:colOff>
      <xdr:row>97</xdr:row>
      <xdr:rowOff>117387</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646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108514</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739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18898</xdr:rowOff>
    </xdr:from>
    <xdr:to>
      <xdr:col>72</xdr:col>
      <xdr:colOff>38100</xdr:colOff>
      <xdr:row>97</xdr:row>
      <xdr:rowOff>120498</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64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111625</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742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29541</xdr:rowOff>
    </xdr:from>
    <xdr:to>
      <xdr:col>67</xdr:col>
      <xdr:colOff>101600</xdr:colOff>
      <xdr:row>97</xdr:row>
      <xdr:rowOff>131141</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66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122268</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752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大きく変動があったものとしては、議会費、衛生費、教育費が挙げられる。議会費は、昨年度は議場音響システムの改修を行ったことにより一時的に増加していたが、今年度は住民一人当たり</a:t>
          </a:r>
          <a:r>
            <a:rPr kumimoji="1" lang="en-US" altLang="ja-JP" sz="1300">
              <a:latin typeface="ＭＳ Ｐゴシック" panose="020B0600070205080204" pitchFamily="50" charset="-128"/>
              <a:ea typeface="ＭＳ Ｐゴシック" panose="020B0600070205080204" pitchFamily="50" charset="-128"/>
            </a:rPr>
            <a:t>2,671</a:t>
          </a:r>
          <a:r>
            <a:rPr kumimoji="1" lang="ja-JP" altLang="en-US" sz="1300">
              <a:latin typeface="ＭＳ Ｐゴシック" panose="020B0600070205080204" pitchFamily="50" charset="-128"/>
              <a:ea typeface="ＭＳ Ｐゴシック" panose="020B0600070205080204" pitchFamily="50" charset="-128"/>
            </a:rPr>
            <a:t>円（前年度</a:t>
          </a:r>
          <a:r>
            <a:rPr kumimoji="1" lang="en-US" altLang="ja-JP" sz="1300">
              <a:latin typeface="ＭＳ Ｐゴシック" panose="020B0600070205080204" pitchFamily="50" charset="-128"/>
              <a:ea typeface="ＭＳ Ｐゴシック" panose="020B0600070205080204" pitchFamily="50" charset="-128"/>
            </a:rPr>
            <a:t>13.4</a:t>
          </a:r>
          <a:r>
            <a:rPr kumimoji="1" lang="ja-JP" altLang="en-US" sz="1300">
              <a:latin typeface="ＭＳ Ｐゴシック" panose="020B0600070205080204" pitchFamily="50" charset="-128"/>
              <a:ea typeface="ＭＳ Ｐゴシック" panose="020B0600070205080204" pitchFamily="50" charset="-128"/>
            </a:rPr>
            <a:t>％減少）となり、例年並みの金額に戻っている。った。また、衛生費は、昨年度は吉原地域多目的広場の整備工事により一時的に増加していたが、今年度は住民一人当たり</a:t>
          </a:r>
          <a:r>
            <a:rPr kumimoji="1" lang="en-US" altLang="ja-JP" sz="1300">
              <a:latin typeface="ＭＳ Ｐゴシック" panose="020B0600070205080204" pitchFamily="50" charset="-128"/>
              <a:ea typeface="ＭＳ Ｐゴシック" panose="020B0600070205080204" pitchFamily="50" charset="-128"/>
            </a:rPr>
            <a:t>34,704</a:t>
          </a:r>
          <a:r>
            <a:rPr kumimoji="1" lang="ja-JP" altLang="en-US" sz="1300">
              <a:latin typeface="ＭＳ Ｐゴシック" panose="020B0600070205080204" pitchFamily="50" charset="-128"/>
              <a:ea typeface="ＭＳ Ｐゴシック" panose="020B0600070205080204" pitchFamily="50" charset="-128"/>
            </a:rPr>
            <a:t>円（前年度比</a:t>
          </a:r>
          <a:r>
            <a:rPr kumimoji="1" lang="en-US" altLang="ja-JP" sz="1300">
              <a:latin typeface="ＭＳ Ｐゴシック" panose="020B0600070205080204" pitchFamily="50" charset="-128"/>
              <a:ea typeface="ＭＳ Ｐゴシック" panose="020B0600070205080204" pitchFamily="50" charset="-128"/>
            </a:rPr>
            <a:t>15.7%</a:t>
          </a:r>
          <a:r>
            <a:rPr kumimoji="1" lang="ja-JP" altLang="en-US" sz="1300">
              <a:latin typeface="ＭＳ Ｐゴシック" panose="020B0600070205080204" pitchFamily="50" charset="-128"/>
              <a:ea typeface="ＭＳ Ｐゴシック" panose="020B0600070205080204" pitchFamily="50" charset="-128"/>
            </a:rPr>
            <a:t>減少）となった。一方、教育費は、老朽化していた町立町民センターの改修を行ったことにより、住民一人当たり</a:t>
          </a:r>
          <a:r>
            <a:rPr kumimoji="1" lang="en-US" altLang="ja-JP" sz="1300">
              <a:latin typeface="ＭＳ Ｐゴシック" panose="020B0600070205080204" pitchFamily="50" charset="-128"/>
              <a:ea typeface="ＭＳ Ｐゴシック" panose="020B0600070205080204" pitchFamily="50" charset="-128"/>
            </a:rPr>
            <a:t>72,050</a:t>
          </a:r>
          <a:r>
            <a:rPr kumimoji="1" lang="ja-JP" altLang="en-US" sz="1300">
              <a:latin typeface="ＭＳ Ｐゴシック" panose="020B0600070205080204" pitchFamily="50" charset="-128"/>
              <a:ea typeface="ＭＳ Ｐゴシック" panose="020B0600070205080204" pitchFamily="50" charset="-128"/>
            </a:rPr>
            <a:t>円（前年度比</a:t>
          </a:r>
          <a:r>
            <a:rPr kumimoji="1" lang="en-US" altLang="ja-JP" sz="1300">
              <a:latin typeface="ＭＳ Ｐゴシック" panose="020B0600070205080204" pitchFamily="50" charset="-128"/>
              <a:ea typeface="ＭＳ Ｐゴシック" panose="020B0600070205080204" pitchFamily="50" charset="-128"/>
            </a:rPr>
            <a:t>1.75</a:t>
          </a:r>
          <a:r>
            <a:rPr kumimoji="1" lang="ja-JP" altLang="en-US" sz="1300">
              <a:latin typeface="ＭＳ Ｐゴシック" panose="020B0600070205080204" pitchFamily="50" charset="-128"/>
              <a:ea typeface="ＭＳ Ｐゴシック" panose="020B0600070205080204" pitchFamily="50" charset="-128"/>
            </a:rPr>
            <a:t>％増加）となった。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福岡県志免町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事業の見直し・選択等による歳出の合理化に向けた取組により、実質収支額は継続的に黒字を確保している。令和４年度において基金の見直しを行い、財政調整基金を主な財源に公共施設整備基金を創設した影響で、令和４年度の財政調整基金残高が大きく減少していたが、今年度については積立が</a:t>
          </a:r>
          <a:r>
            <a:rPr kumimoji="1" lang="en-US" altLang="ja-JP" sz="1400">
              <a:latin typeface="ＭＳ ゴシック" pitchFamily="49" charset="-128"/>
              <a:ea typeface="ＭＳ ゴシック" pitchFamily="49" charset="-128"/>
            </a:rPr>
            <a:t>545,455</a:t>
          </a:r>
          <a:r>
            <a:rPr kumimoji="1" lang="ja-JP" altLang="en-US" sz="1400">
              <a:latin typeface="ＭＳ ゴシック" pitchFamily="49" charset="-128"/>
              <a:ea typeface="ＭＳ ゴシック" pitchFamily="49" charset="-128"/>
            </a:rPr>
            <a:t>千円、取崩しが</a:t>
          </a:r>
          <a:r>
            <a:rPr kumimoji="1" lang="en-US" altLang="ja-JP" sz="1400">
              <a:latin typeface="ＭＳ ゴシック" pitchFamily="49" charset="-128"/>
              <a:ea typeface="ＭＳ ゴシック" pitchFamily="49" charset="-128"/>
            </a:rPr>
            <a:t>0</a:t>
          </a:r>
          <a:r>
            <a:rPr kumimoji="1" lang="ja-JP" altLang="en-US" sz="1400">
              <a:latin typeface="ＭＳ ゴシック" pitchFamily="49" charset="-128"/>
              <a:ea typeface="ＭＳ ゴシック" pitchFamily="49" charset="-128"/>
            </a:rPr>
            <a:t>千円となり残高は増加している。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福岡県志免町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以前は、国民健康保険会計への赤字補てんのための繰出金が大きな課題となっていたが、令和元年度に解消している。これは、都道府県が財政の主体責任となり、安定的な財政運営や効率的な事業の確保を担うようになったためである。</a:t>
          </a:r>
        </a:p>
        <a:p>
          <a:r>
            <a:rPr kumimoji="1" lang="ja-JP" altLang="en-US" sz="1400">
              <a:latin typeface="ＭＳ ゴシック" pitchFamily="49" charset="-128"/>
              <a:ea typeface="ＭＳ ゴシック" pitchFamily="49" charset="-128"/>
            </a:rPr>
            <a:t>水道事業会計においては、公債の発行を抑制し、企業償還金が減少するなど費用の抑制を維持することで、高い黒字比率を維持している。</a:t>
          </a:r>
        </a:p>
        <a:p>
          <a:r>
            <a:rPr kumimoji="1" lang="ja-JP" altLang="en-US" sz="1400">
              <a:latin typeface="ＭＳ ゴシック" pitchFamily="49" charset="-128"/>
              <a:ea typeface="ＭＳ ゴシック" pitchFamily="49" charset="-128"/>
            </a:rPr>
            <a:t>また、一般会計及び流域関連公共下水道事業会計においては、経年劣化による公共施設や設備の更新事業が今後見込まれており、使用料の見直し等、更なる財源確保に努め、黒字を維持していく必要がある。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福岡県志免町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新規起債発行の抑制及び小中学校の大規模改修事業の償還の終了により、令和６年度の元利償還金は減少している状況である。しかし、令和６年度以降、公共施設の老朽化に伴う計画的な改修を行っているため、令和７年度以降は元利償還金が増加する見込みである。今後は、起債に依存することのないよう、新たな財源の確保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福岡県志免町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令和６年度は、充当可能財源等が将来負担額を上回り、将来負担比率の分子はマイナスとなった。</a:t>
          </a:r>
        </a:p>
        <a:p>
          <a:r>
            <a:rPr kumimoji="1" lang="ja-JP" altLang="en-US" sz="1400">
              <a:latin typeface="ＭＳ ゴシック" pitchFamily="49" charset="-128"/>
              <a:ea typeface="ＭＳ ゴシック" pitchFamily="49" charset="-128"/>
            </a:rPr>
            <a:t>現状では、一般会計等に係る地方債の現在高を中心に将来負担額が減少していたが、公共施設の改修に伴い、増加に転じている。また、財政調整基金の積立により充当可能基金が増加することで、将来負担比率の分子は減少傾向にある。</a:t>
          </a:r>
        </a:p>
        <a:p>
          <a:r>
            <a:rPr kumimoji="1" lang="ja-JP" altLang="en-US" sz="1400">
              <a:latin typeface="ＭＳ ゴシック" pitchFamily="49" charset="-128"/>
              <a:ea typeface="ＭＳ ゴシック" pitchFamily="49" charset="-128"/>
            </a:rPr>
            <a:t>このまま、将来負担額の減少傾向を維持したいが、今後は、老朽化に伴う公共施設の更新事業に、財政調整基金を財源として充当することを検討する必要があり、将来負担比率に影響を及ぼす可能性がある。</a:t>
          </a:r>
        </a:p>
        <a:p>
          <a:r>
            <a:rPr kumimoji="1" lang="ja-JP" altLang="en-US" sz="1400">
              <a:latin typeface="ＭＳ ゴシック" pitchFamily="49" charset="-128"/>
              <a:ea typeface="ＭＳ ゴシック" pitchFamily="49" charset="-128"/>
            </a:rPr>
            <a:t>公共施設等総合管理計画等に従い、計画的に事業を進め、適切な財政運営に努める。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福岡県志免町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百万円増加している。税収等の増加によって実質収支が黒字になり、財政調整基金への積み立てを行うことで、残高が増加した。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基金の使途明確化を図るため、財政調整基金を取り崩して今後も必要とされる特定目的基金に積極的に積み立てていくことを検討する。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・公共施設整備基金：老朽化した公共施設の改修等の財源として活用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・おうえん基金：ふるさと納税寄附時に、寄附者が選択した施策の財源として各種事業に活用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・地域振興基金：志免町の地域振興に資する事業の財源として活用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・別府上井せき維持管理基金：別府上井堰の維持管理及び施設更新に要する資金の財源として活用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・衛生センター周辺整備基金：清掃センター建設に伴い、志免町衛生センターが廃止された後の当該施設を含めた周辺の環境整備事業に必要な資金の財源として活用</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・公共施設整備基金：令和４年度に創設した基金であり、令和５年度から開始した公共施設個別施設計画に基づいた改修を推進するため、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百万円取り崩したことにより、全体として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・おうえん基金：ふるさと納税の寄附金を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百万円積み立て、ふるさと納税を活用する事業への充当分として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百万円取り崩したため、全体として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おうえん基金に関しては、返礼品の更なる充実を図り、財源確保に努める。また、基金の使途明確化を図るため、今後も必要とされる特定目的基金に積極的に積み立てていくことを検討する。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税収等の増加により財源の確保ができた分を積み立て、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基金の使途明確化を図るため、今後も必要とされる特定目的基金に積極的に積み立てていくことを検討しつつ、残高が適正な範囲内となるよう計画的に管理していく。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基金全体の見直しを行い、公共施設の老朽化に伴う改修の財源として公共施設整備基金を創設するため、令和４年度に減債基金を廃止した。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公債費の繰上償還を行う等減債基金を創設する目的が生じた際に、再度創設する可能性はあるが、当面の間は廃止する予定である。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A23BCF6-92A9-43C5-A54A-76FEB40BB4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C84F14B-06EF-418E-9400-055C19DC8C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C71CF398-F0E4-41DF-B386-5B3D81B0407A}"/>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502238E5-888A-4133-87EA-8A0CF50DC097}"/>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FB13CD49-B984-4104-80A3-EBFF25A93A9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C803E143-2900-4333-AEE1-C0F88AA8BCF5}"/>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59B4CA83-561A-4AE1-98CF-A69C2BA094C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189AFDE8-823E-4AEC-929A-CF683A6D9CB9}"/>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BF20D4F0-456D-492F-B0A6-93DB44675034}"/>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90E29765-E78B-4265-BBD7-1B75F84414D6}"/>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83876DD9-CE11-45A4-B379-7F185EA30889}"/>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136DA1AC-5AD0-4F56-A8B6-2121C3DAFFBB}"/>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857B34C2-67F0-4215-919C-81C9CB7FF0F1}"/>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B058045A-5AD1-4100-A1D2-9A9E3B6B33B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2128B3F7-C24C-4E85-A10D-6B06244C8ECA}"/>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5EBC417F-A9AE-4D14-9EA7-B8BD9075B5BC}"/>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福岡県志免町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5513009A-E264-4D35-948C-744B0E5834E7}"/>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80603FA1-17A3-4ECF-9CB7-C94FFF240728}"/>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5127E27A-B3F1-4FC6-A40B-C11503C9784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47A51E3C-9C46-41A2-85C8-1ABE3DDB4584}"/>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350DA68C-CDA2-4BDC-8ECC-F2A24EA9059E}"/>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E65C59CC-A6B7-49DF-B0CB-FF0E14718FE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46,379
45,472
8.69
19,519,221
18,512,030
994,519
9,995,480
9,949,045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A757A6D4-53AD-4D51-8045-787239BFAC4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101E5F19-90F7-4A24-A474-02882352F66C}"/>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5587EAAD-6E15-4606-B0A7-952D3FD5CED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4E9A26B2-DF72-402B-A244-F2FB017E4424}"/>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1F3693F3-4230-4A29-8698-0DDD19DA47DA}"/>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9999243D-4E70-4605-9CFA-831074BE5FF8}"/>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F65D2E0C-7AF7-49F4-B924-D0BBCE0E33D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6EE943FD-879A-4419-80D0-0FD1E122EB7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93593BD2-A8BA-45E0-9483-A0AE4D84C3F4}"/>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8D1C2ABD-6FAB-4E84-A604-1401B6A9F1A2}"/>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9C1E5EA-7B1D-4207-A40C-D2922FCFC3E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2155A3D9-4742-4B9A-B11A-D90239254D44}"/>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6C10C5AF-2FD7-4DE3-BB77-3D6318A8D2E5}"/>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438770F-CFC3-4AD4-BF88-8A4CCAB00FDE}"/>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4B49A7F-B2F1-475F-95C1-10EFD62FDCFB}"/>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8998B1D0-1B4D-4E60-AD66-7D11B41B00D5}"/>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4BE9EA2E-4704-4D25-9B79-4B78B24F8E13}"/>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91A28698-7B33-46E0-9748-A87138063B6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A112D449-05CD-49BD-B7A2-0272ECBEFF1F}"/>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2C13AB08-D096-4897-BE55-C09B62CF2A24}"/>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2A518D21-E38E-41C7-A28E-44ACCA4F2982}"/>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40F85A42-8DE2-48CC-9955-AC2FE3807334}"/>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77C658DE-27A4-4145-B10E-777B3492088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C53DCBA2-29E8-4406-9560-7FEB5F1D6D54}"/>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7083F4F0-DE1F-4DCA-A912-967847D9D00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86B679E2-8B7C-4D05-994B-C74A2B81D14A}"/>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60F1CF15-E3AB-4142-B31B-EC39E441DBA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E8AAA4AC-9ECC-4A39-98F5-B21A9B061AD9}"/>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D4C07D9A-9FA4-49D3-9DDE-199CC8B8B742}"/>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D6D943C6-FD9D-4FF0-8489-BF42497B6A91}"/>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84AD6AAD-63A4-4C6E-8016-B19FC7D9D78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5820201B-E132-49D2-AEE5-19D8290BF2B6}"/>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CC65A530-EBBA-4430-8836-AFC014CCD3B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E84BA9B-6867-4937-928E-8466A0E3BA02}"/>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6AE2A35C-81AC-48EB-853E-F8CEDCBDD96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保有する施設の老朽化が進んでおり、有形固定資産減価償却率は年々上昇している。令和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年度から類似団体平均を上回っており、令和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年度以降、全国平均及び福岡県平均も上回っている。</a:t>
          </a:r>
        </a:p>
        <a:p>
          <a:r>
            <a:rPr kumimoji="1" lang="ja-JP" altLang="en-US" sz="1100">
              <a:latin typeface="ＭＳ Ｐゴシック" panose="020B0600070205080204" pitchFamily="50" charset="-128"/>
              <a:ea typeface="ＭＳ Ｐゴシック" panose="020B0600070205080204" pitchFamily="50" charset="-128"/>
            </a:rPr>
            <a:t>今後、公共施設等総合管理計画及び各施設の個別管理計画に基づき、公共施設の改修を行う予定だが、施設の維持管理を適切に進めていく必要がある。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1C05EE5C-A2DE-4D72-A8B1-FBCF55D61729}"/>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BE6F1336-235E-4C07-8311-A7874200F856}"/>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C5010E21-8718-4187-B9F5-6CC35C9086B3}"/>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61F280F6-4E5B-42BF-A4AB-98D409AB9C52}"/>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4C1056F2-255C-4716-AE52-22893DFB245F}"/>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C878D54E-24E0-4D74-B753-628465FA412D}"/>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442D7C9D-1F08-4C57-83F5-6430F9052862}"/>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009DEA88-1C19-4429-8473-FE3A899A44AB}"/>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7686AD43-09E1-435F-9125-847C629D93EC}"/>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7AD42321-EEB7-42A6-A111-8C2F868C0BC7}"/>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C2DBC542-AB3E-4E7F-A43A-F304FAA6516C}"/>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F3271725-A04B-44B9-B4F9-808933DFABEE}"/>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123A65BA-7AC2-4D39-8885-7AFDC74D8BF3}"/>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EB501E86-67B8-4DA2-A5AF-1BF9CA85B70E}"/>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F221A45B-0714-4939-9968-B2E01CF939E5}"/>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C5630216-D4B5-4B06-9DAA-7FD06109C036}"/>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B5376980-996C-49BF-8341-AD4F490A7DE2}"/>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857A4A29-BE87-41DC-9D59-A6E33FE9108D}"/>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7" name="直線コネクタ 76">
          <a:extLst>
            <a:ext uri="{FF2B5EF4-FFF2-40B4-BE49-F238E27FC236}">
              <a16:creationId xmlns:a16="http://schemas.microsoft.com/office/drawing/2014/main" id="{7367B04A-4F62-47BF-8235-4612DD63B3DF}"/>
            </a:ext>
          </a:extLst>
        </xdr:cNvPr>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8" name="有形固定資産減価償却率最小値テキスト">
          <a:extLst>
            <a:ext uri="{FF2B5EF4-FFF2-40B4-BE49-F238E27FC236}">
              <a16:creationId xmlns:a16="http://schemas.microsoft.com/office/drawing/2014/main" id="{FF18DD2F-95BA-466F-8144-9413E0A5E981}"/>
            </a:ext>
          </a:extLst>
        </xdr:cNvPr>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9" name="直線コネクタ 78">
          <a:extLst>
            <a:ext uri="{FF2B5EF4-FFF2-40B4-BE49-F238E27FC236}">
              <a16:creationId xmlns:a16="http://schemas.microsoft.com/office/drawing/2014/main" id="{4930B28E-5459-4CD4-8BD2-1726A0148CF2}"/>
            </a:ext>
          </a:extLst>
        </xdr:cNvPr>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80" name="有形固定資産減価償却率最大値テキスト">
          <a:extLst>
            <a:ext uri="{FF2B5EF4-FFF2-40B4-BE49-F238E27FC236}">
              <a16:creationId xmlns:a16="http://schemas.microsoft.com/office/drawing/2014/main" id="{20C4F701-089B-497C-A437-65E5AAD0FF77}"/>
            </a:ext>
          </a:extLst>
        </xdr:cNvPr>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81" name="直線コネクタ 80">
          <a:extLst>
            <a:ext uri="{FF2B5EF4-FFF2-40B4-BE49-F238E27FC236}">
              <a16:creationId xmlns:a16="http://schemas.microsoft.com/office/drawing/2014/main" id="{5A44FD78-6D20-4911-AE61-BB6F0EB569EC}"/>
            </a:ext>
          </a:extLst>
        </xdr:cNvPr>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61794</xdr:rowOff>
    </xdr:from>
    <xdr:ext cx="405111" cy="259045"/>
    <xdr:sp macro="" textlink="">
      <xdr:nvSpPr>
        <xdr:cNvPr id="82" name="有形固定資産減価償却率平均値テキスト">
          <a:extLst>
            <a:ext uri="{FF2B5EF4-FFF2-40B4-BE49-F238E27FC236}">
              <a16:creationId xmlns:a16="http://schemas.microsoft.com/office/drawing/2014/main" id="{59EAB002-9794-4CDB-ACA6-4CA87AFA4276}"/>
            </a:ext>
          </a:extLst>
        </xdr:cNvPr>
        <xdr:cNvSpPr txBox="1"/>
      </xdr:nvSpPr>
      <xdr:spPr>
        <a:xfrm>
          <a:off x="4813300" y="5805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83" name="フローチャート: 判断 82">
          <a:extLst>
            <a:ext uri="{FF2B5EF4-FFF2-40B4-BE49-F238E27FC236}">
              <a16:creationId xmlns:a16="http://schemas.microsoft.com/office/drawing/2014/main" id="{993F7313-764C-4093-99F3-DA8A7EBC279A}"/>
            </a:ext>
          </a:extLst>
        </xdr:cNvPr>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4" name="フローチャート: 判断 83">
          <a:extLst>
            <a:ext uri="{FF2B5EF4-FFF2-40B4-BE49-F238E27FC236}">
              <a16:creationId xmlns:a16="http://schemas.microsoft.com/office/drawing/2014/main" id="{2D986BD1-E157-4488-96D1-AE9264E7AB78}"/>
            </a:ext>
          </a:extLst>
        </xdr:cNvPr>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5" name="フローチャート: 判断 84">
          <a:extLst>
            <a:ext uri="{FF2B5EF4-FFF2-40B4-BE49-F238E27FC236}">
              <a16:creationId xmlns:a16="http://schemas.microsoft.com/office/drawing/2014/main" id="{31FD9067-2BCE-49EF-8F1B-FF9E5BB0E084}"/>
            </a:ext>
          </a:extLst>
        </xdr:cNvPr>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6" name="フローチャート: 判断 85">
          <a:extLst>
            <a:ext uri="{FF2B5EF4-FFF2-40B4-BE49-F238E27FC236}">
              <a16:creationId xmlns:a16="http://schemas.microsoft.com/office/drawing/2014/main" id="{69F6B37F-A6A9-4534-A3B0-54508A38C2AE}"/>
            </a:ext>
          </a:extLst>
        </xdr:cNvPr>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7" name="フローチャート: 判断 86">
          <a:extLst>
            <a:ext uri="{FF2B5EF4-FFF2-40B4-BE49-F238E27FC236}">
              <a16:creationId xmlns:a16="http://schemas.microsoft.com/office/drawing/2014/main" id="{33D7CFA0-2FE5-4EE0-81F5-45A98104845E}"/>
            </a:ext>
          </a:extLst>
        </xdr:cNvPr>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2BDE5416-5DC3-48FF-8B07-DF554001BF6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F6D8F92E-57DB-44D7-94AB-B0771C64B46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51979E02-9C3B-41A0-9AB2-2CBB8091B512}"/>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1043CFF6-08E9-46B9-8552-C2965867BB3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8E683CF9-16BB-462E-AFF5-EC342E2E0A4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125276</xdr:rowOff>
    </xdr:from>
    <xdr:to>
      <xdr:col>23</xdr:col>
      <xdr:colOff>136525</xdr:colOff>
      <xdr:row>31</xdr:row>
      <xdr:rowOff>55426</xdr:rowOff>
    </xdr:to>
    <xdr:sp macro="" textlink="">
      <xdr:nvSpPr>
        <xdr:cNvPr id="93" name="楕円 92">
          <a:extLst>
            <a:ext uri="{FF2B5EF4-FFF2-40B4-BE49-F238E27FC236}">
              <a16:creationId xmlns:a16="http://schemas.microsoft.com/office/drawing/2014/main" id="{E71551B7-4706-4FC1-890D-AD99548A7173}"/>
            </a:ext>
          </a:extLst>
        </xdr:cNvPr>
        <xdr:cNvSpPr/>
      </xdr:nvSpPr>
      <xdr:spPr>
        <a:xfrm>
          <a:off x="4711700" y="6040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103703</xdr:rowOff>
    </xdr:from>
    <xdr:ext cx="405111" cy="259045"/>
    <xdr:sp macro="" textlink="">
      <xdr:nvSpPr>
        <xdr:cNvPr id="94" name="有形固定資産減価償却率該当値テキスト">
          <a:extLst>
            <a:ext uri="{FF2B5EF4-FFF2-40B4-BE49-F238E27FC236}">
              <a16:creationId xmlns:a16="http://schemas.microsoft.com/office/drawing/2014/main" id="{52A968ED-2A08-4AA5-8DE8-9387BF216811}"/>
            </a:ext>
          </a:extLst>
        </xdr:cNvPr>
        <xdr:cNvSpPr txBox="1"/>
      </xdr:nvSpPr>
      <xdr:spPr>
        <a:xfrm>
          <a:off x="4813300" y="6018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82097</xdr:rowOff>
    </xdr:from>
    <xdr:to>
      <xdr:col>19</xdr:col>
      <xdr:colOff>187325</xdr:colOff>
      <xdr:row>31</xdr:row>
      <xdr:rowOff>12247</xdr:rowOff>
    </xdr:to>
    <xdr:sp macro="" textlink="">
      <xdr:nvSpPr>
        <xdr:cNvPr id="95" name="楕円 94">
          <a:extLst>
            <a:ext uri="{FF2B5EF4-FFF2-40B4-BE49-F238E27FC236}">
              <a16:creationId xmlns:a16="http://schemas.microsoft.com/office/drawing/2014/main" id="{F0AD5080-FB47-40E3-A0D6-9809E3C06D6A}"/>
            </a:ext>
          </a:extLst>
        </xdr:cNvPr>
        <xdr:cNvSpPr/>
      </xdr:nvSpPr>
      <xdr:spPr>
        <a:xfrm>
          <a:off x="4000500" y="599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132897</xdr:rowOff>
    </xdr:from>
    <xdr:to>
      <xdr:col>23</xdr:col>
      <xdr:colOff>85725</xdr:colOff>
      <xdr:row>31</xdr:row>
      <xdr:rowOff>4626</xdr:rowOff>
    </xdr:to>
    <xdr:cxnSp macro="">
      <xdr:nvCxnSpPr>
        <xdr:cNvPr id="96" name="直線コネクタ 95">
          <a:extLst>
            <a:ext uri="{FF2B5EF4-FFF2-40B4-BE49-F238E27FC236}">
              <a16:creationId xmlns:a16="http://schemas.microsoft.com/office/drawing/2014/main" id="{D26ADBE8-1415-4278-A5BC-B0FA8157460F}"/>
            </a:ext>
          </a:extLst>
        </xdr:cNvPr>
        <xdr:cNvCxnSpPr/>
      </xdr:nvCxnSpPr>
      <xdr:spPr>
        <a:xfrm>
          <a:off x="4051300" y="6047922"/>
          <a:ext cx="711200" cy="43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69759</xdr:rowOff>
    </xdr:from>
    <xdr:to>
      <xdr:col>15</xdr:col>
      <xdr:colOff>187325</xdr:colOff>
      <xdr:row>30</xdr:row>
      <xdr:rowOff>171359</xdr:rowOff>
    </xdr:to>
    <xdr:sp macro="" textlink="">
      <xdr:nvSpPr>
        <xdr:cNvPr id="97" name="楕円 96">
          <a:extLst>
            <a:ext uri="{FF2B5EF4-FFF2-40B4-BE49-F238E27FC236}">
              <a16:creationId xmlns:a16="http://schemas.microsoft.com/office/drawing/2014/main" id="{645307CD-F467-48CB-847F-58C8C49E1F2D}"/>
            </a:ext>
          </a:extLst>
        </xdr:cNvPr>
        <xdr:cNvSpPr/>
      </xdr:nvSpPr>
      <xdr:spPr>
        <a:xfrm>
          <a:off x="3238500" y="5984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120559</xdr:rowOff>
    </xdr:from>
    <xdr:to>
      <xdr:col>19</xdr:col>
      <xdr:colOff>136525</xdr:colOff>
      <xdr:row>30</xdr:row>
      <xdr:rowOff>132897</xdr:rowOff>
    </xdr:to>
    <xdr:cxnSp macro="">
      <xdr:nvCxnSpPr>
        <xdr:cNvPr id="98" name="直線コネクタ 97">
          <a:extLst>
            <a:ext uri="{FF2B5EF4-FFF2-40B4-BE49-F238E27FC236}">
              <a16:creationId xmlns:a16="http://schemas.microsoft.com/office/drawing/2014/main" id="{F1F3A048-937E-484F-8B07-3903D5232D91}"/>
            </a:ext>
          </a:extLst>
        </xdr:cNvPr>
        <xdr:cNvCxnSpPr/>
      </xdr:nvCxnSpPr>
      <xdr:spPr>
        <a:xfrm>
          <a:off x="3289300" y="6035584"/>
          <a:ext cx="762000" cy="12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26579</xdr:rowOff>
    </xdr:from>
    <xdr:to>
      <xdr:col>11</xdr:col>
      <xdr:colOff>187325</xdr:colOff>
      <xdr:row>30</xdr:row>
      <xdr:rowOff>128179</xdr:rowOff>
    </xdr:to>
    <xdr:sp macro="" textlink="">
      <xdr:nvSpPr>
        <xdr:cNvPr id="99" name="楕円 98">
          <a:extLst>
            <a:ext uri="{FF2B5EF4-FFF2-40B4-BE49-F238E27FC236}">
              <a16:creationId xmlns:a16="http://schemas.microsoft.com/office/drawing/2014/main" id="{5CE18422-2B19-4D4A-88BC-F7AE4F81489C}"/>
            </a:ext>
          </a:extLst>
        </xdr:cNvPr>
        <xdr:cNvSpPr/>
      </xdr:nvSpPr>
      <xdr:spPr>
        <a:xfrm>
          <a:off x="2476500" y="594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77379</xdr:rowOff>
    </xdr:from>
    <xdr:to>
      <xdr:col>15</xdr:col>
      <xdr:colOff>136525</xdr:colOff>
      <xdr:row>30</xdr:row>
      <xdr:rowOff>120559</xdr:rowOff>
    </xdr:to>
    <xdr:cxnSp macro="">
      <xdr:nvCxnSpPr>
        <xdr:cNvPr id="100" name="直線コネクタ 99">
          <a:extLst>
            <a:ext uri="{FF2B5EF4-FFF2-40B4-BE49-F238E27FC236}">
              <a16:creationId xmlns:a16="http://schemas.microsoft.com/office/drawing/2014/main" id="{5B5174CA-0178-4798-BBE7-518A22C12018}"/>
            </a:ext>
          </a:extLst>
        </xdr:cNvPr>
        <xdr:cNvCxnSpPr/>
      </xdr:nvCxnSpPr>
      <xdr:spPr>
        <a:xfrm>
          <a:off x="2527300" y="5992404"/>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142512</xdr:rowOff>
    </xdr:from>
    <xdr:to>
      <xdr:col>7</xdr:col>
      <xdr:colOff>187325</xdr:colOff>
      <xdr:row>30</xdr:row>
      <xdr:rowOff>72662</xdr:rowOff>
    </xdr:to>
    <xdr:sp macro="" textlink="">
      <xdr:nvSpPr>
        <xdr:cNvPr id="101" name="楕円 100">
          <a:extLst>
            <a:ext uri="{FF2B5EF4-FFF2-40B4-BE49-F238E27FC236}">
              <a16:creationId xmlns:a16="http://schemas.microsoft.com/office/drawing/2014/main" id="{D9A4D933-AE83-404F-B8D4-6D89BE06FDB6}"/>
            </a:ext>
          </a:extLst>
        </xdr:cNvPr>
        <xdr:cNvSpPr/>
      </xdr:nvSpPr>
      <xdr:spPr>
        <a:xfrm>
          <a:off x="1714500" y="588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21862</xdr:rowOff>
    </xdr:from>
    <xdr:to>
      <xdr:col>11</xdr:col>
      <xdr:colOff>136525</xdr:colOff>
      <xdr:row>30</xdr:row>
      <xdr:rowOff>77379</xdr:rowOff>
    </xdr:to>
    <xdr:cxnSp macro="">
      <xdr:nvCxnSpPr>
        <xdr:cNvPr id="102" name="直線コネクタ 101">
          <a:extLst>
            <a:ext uri="{FF2B5EF4-FFF2-40B4-BE49-F238E27FC236}">
              <a16:creationId xmlns:a16="http://schemas.microsoft.com/office/drawing/2014/main" id="{DF2EF173-9E67-4AA2-8987-BFFF15A99CDC}"/>
            </a:ext>
          </a:extLst>
        </xdr:cNvPr>
        <xdr:cNvCxnSpPr/>
      </xdr:nvCxnSpPr>
      <xdr:spPr>
        <a:xfrm>
          <a:off x="1765300" y="5936887"/>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macro="" textlink="">
      <xdr:nvSpPr>
        <xdr:cNvPr id="103" name="n_1aveValue有形固定資産減価償却率">
          <a:extLst>
            <a:ext uri="{FF2B5EF4-FFF2-40B4-BE49-F238E27FC236}">
              <a16:creationId xmlns:a16="http://schemas.microsoft.com/office/drawing/2014/main" id="{7ADCE9C3-B493-41DB-B5FD-F50393A20017}"/>
            </a:ext>
          </a:extLst>
        </xdr:cNvPr>
        <xdr:cNvSpPr txBox="1"/>
      </xdr:nvSpPr>
      <xdr:spPr>
        <a:xfrm>
          <a:off x="38360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macro="" textlink="">
      <xdr:nvSpPr>
        <xdr:cNvPr id="104" name="n_2aveValue有形固定資産減価償却率">
          <a:extLst>
            <a:ext uri="{FF2B5EF4-FFF2-40B4-BE49-F238E27FC236}">
              <a16:creationId xmlns:a16="http://schemas.microsoft.com/office/drawing/2014/main" id="{3039C3C0-A619-46FF-999B-BFC795E92DB8}"/>
            </a:ext>
          </a:extLst>
        </xdr:cNvPr>
        <xdr:cNvSpPr txBox="1"/>
      </xdr:nvSpPr>
      <xdr:spPr>
        <a:xfrm>
          <a:off x="3086744" y="56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macro="" textlink="">
      <xdr:nvSpPr>
        <xdr:cNvPr id="105" name="n_3aveValue有形固定資産減価償却率">
          <a:extLst>
            <a:ext uri="{FF2B5EF4-FFF2-40B4-BE49-F238E27FC236}">
              <a16:creationId xmlns:a16="http://schemas.microsoft.com/office/drawing/2014/main" id="{C7B81CFC-BC5D-4043-9F61-3AB9B1F4ADBB}"/>
            </a:ext>
          </a:extLst>
        </xdr:cNvPr>
        <xdr:cNvSpPr txBox="1"/>
      </xdr:nvSpPr>
      <xdr:spPr>
        <a:xfrm>
          <a:off x="2324744" y="5645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83021</xdr:rowOff>
    </xdr:from>
    <xdr:ext cx="405111" cy="259045"/>
    <xdr:sp macro="" textlink="">
      <xdr:nvSpPr>
        <xdr:cNvPr id="106" name="n_4aveValue有形固定資産減価償却率">
          <a:extLst>
            <a:ext uri="{FF2B5EF4-FFF2-40B4-BE49-F238E27FC236}">
              <a16:creationId xmlns:a16="http://schemas.microsoft.com/office/drawing/2014/main" id="{ED000D73-B385-40F5-BA73-66BF70438294}"/>
            </a:ext>
          </a:extLst>
        </xdr:cNvPr>
        <xdr:cNvSpPr txBox="1"/>
      </xdr:nvSpPr>
      <xdr:spPr>
        <a:xfrm>
          <a:off x="1562744" y="5655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3374</xdr:rowOff>
    </xdr:from>
    <xdr:ext cx="405111" cy="259045"/>
    <xdr:sp macro="" textlink="">
      <xdr:nvSpPr>
        <xdr:cNvPr id="107" name="n_1mainValue有形固定資産減価償却率">
          <a:extLst>
            <a:ext uri="{FF2B5EF4-FFF2-40B4-BE49-F238E27FC236}">
              <a16:creationId xmlns:a16="http://schemas.microsoft.com/office/drawing/2014/main" id="{01040AB5-657E-4C92-A9DC-61244738B590}"/>
            </a:ext>
          </a:extLst>
        </xdr:cNvPr>
        <xdr:cNvSpPr txBox="1"/>
      </xdr:nvSpPr>
      <xdr:spPr>
        <a:xfrm>
          <a:off x="3836044" y="6089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162486</xdr:rowOff>
    </xdr:from>
    <xdr:ext cx="405111" cy="259045"/>
    <xdr:sp macro="" textlink="">
      <xdr:nvSpPr>
        <xdr:cNvPr id="108" name="n_2mainValue有形固定資産減価償却率">
          <a:extLst>
            <a:ext uri="{FF2B5EF4-FFF2-40B4-BE49-F238E27FC236}">
              <a16:creationId xmlns:a16="http://schemas.microsoft.com/office/drawing/2014/main" id="{7ED65638-1AFF-4A58-A615-7F84A3502C9B}"/>
            </a:ext>
          </a:extLst>
        </xdr:cNvPr>
        <xdr:cNvSpPr txBox="1"/>
      </xdr:nvSpPr>
      <xdr:spPr>
        <a:xfrm>
          <a:off x="3086744" y="6077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119306</xdr:rowOff>
    </xdr:from>
    <xdr:ext cx="405111" cy="259045"/>
    <xdr:sp macro="" textlink="">
      <xdr:nvSpPr>
        <xdr:cNvPr id="109" name="n_3mainValue有形固定資産減価償却率">
          <a:extLst>
            <a:ext uri="{FF2B5EF4-FFF2-40B4-BE49-F238E27FC236}">
              <a16:creationId xmlns:a16="http://schemas.microsoft.com/office/drawing/2014/main" id="{C996644B-C33B-44CF-83A6-A8EAAB62871C}"/>
            </a:ext>
          </a:extLst>
        </xdr:cNvPr>
        <xdr:cNvSpPr txBox="1"/>
      </xdr:nvSpPr>
      <xdr:spPr>
        <a:xfrm>
          <a:off x="2324744" y="603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63789</xdr:rowOff>
    </xdr:from>
    <xdr:ext cx="405111" cy="259045"/>
    <xdr:sp macro="" textlink="">
      <xdr:nvSpPr>
        <xdr:cNvPr id="110" name="n_4mainValue有形固定資産減価償却率">
          <a:extLst>
            <a:ext uri="{FF2B5EF4-FFF2-40B4-BE49-F238E27FC236}">
              <a16:creationId xmlns:a16="http://schemas.microsoft.com/office/drawing/2014/main" id="{2B087CFF-C3F3-42AB-B132-31188B7E0D43}"/>
            </a:ext>
          </a:extLst>
        </xdr:cNvPr>
        <xdr:cNvSpPr txBox="1"/>
      </xdr:nvSpPr>
      <xdr:spPr>
        <a:xfrm>
          <a:off x="1562744" y="5978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C554FCFA-7988-4C00-8605-809B78E14025}"/>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B781FDE5-B45B-4286-9542-781EA205C3BD}"/>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753634D7-65F3-41DC-94B1-A9199880CC5A}"/>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[ 242.9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293DB8E5-935D-4663-B963-84D24D27F876}"/>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E1408A9F-5595-48FA-BFCB-7C9906ECD807}"/>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528B2872-9FAC-481F-9EA0-8D53C94DBE04}"/>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6F582CC1-5807-4F47-A866-106E4C0E34B8}"/>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F96F71A7-8BD2-4007-8444-7B9CD9BDD241}"/>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F2FE8837-2B49-4E39-8457-D9D55C719296}"/>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64A186F6-1B57-4C92-BB26-19D0637617DE}"/>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E80A6369-4F67-4280-858F-FC0C928698A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E3DDAF64-0ACE-448B-8602-44B1DAB0B57C}"/>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88463B39-622F-43C1-8720-66B9F7D3995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年度から引き続き類似団体と比較して低くなっている。令和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年度は、町民センター改修事業に伴う新規起債により起債残高は増加したものの、既発債の償還負担減少等により、債務償還比率はわずかに低下している。</a:t>
          </a:r>
        </a:p>
        <a:p>
          <a:r>
            <a:rPr kumimoji="1" lang="ja-JP" altLang="en-US" sz="1100">
              <a:latin typeface="ＭＳ Ｐゴシック" panose="020B0600070205080204" pitchFamily="50" charset="-128"/>
              <a:ea typeface="ＭＳ Ｐゴシック" panose="020B0600070205080204" pitchFamily="50" charset="-128"/>
            </a:rPr>
            <a:t>今後、公共施設等総合管理計画及び各施設の個別管理計画に基づき、各施設の改修工事が必要となっていくが、補助金や基金を効果的に活用し、計画的に事業を進め、起債に大きく頼ることがないよう努め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A83CF995-2C40-4E48-93EC-A90A48206D2F}"/>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2CAAC1FD-F33A-4072-B899-A16A30FFECC5}"/>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6FA887A6-C6AB-468E-A0CE-A14E2F18844C}"/>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C112E2EA-BD0F-49A0-8BDD-02FFEE4F8881}"/>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5107B24C-0A11-4F7E-9BEA-A1A011644B31}"/>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7D12991F-B3A7-44CA-BC90-F493762F92D2}"/>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30" name="テキスト ボックス 129">
          <a:extLst>
            <a:ext uri="{FF2B5EF4-FFF2-40B4-BE49-F238E27FC236}">
              <a16:creationId xmlns:a16="http://schemas.microsoft.com/office/drawing/2014/main" id="{D21355BD-1ACE-48A2-9E92-7A315B9FECDE}"/>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A17B2CF8-9F1E-414C-BB57-A6C5A59F3599}"/>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208C97F6-2FE2-4144-913A-B03EC9056413}"/>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A0807D4C-117F-4CE7-9F77-3D9CDDAB835E}"/>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BE639449-1EE3-4D89-87B8-B41D31413B5A}"/>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97DCEBA9-D0FD-401B-AC98-0987789CA49E}"/>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F8FF76A1-32C1-48E3-A9E1-44E151C715FD}"/>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BA808BF1-DB35-4B64-8912-B1636FC07FB2}"/>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A45B355B-8751-4DF1-AE17-B449747A3E2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3F561491-AFE7-4506-84E4-8F508994F29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B51E3B15-BE1B-4E6A-B612-3BB517EBDA75}"/>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41" name="直線コネクタ 140">
          <a:extLst>
            <a:ext uri="{FF2B5EF4-FFF2-40B4-BE49-F238E27FC236}">
              <a16:creationId xmlns:a16="http://schemas.microsoft.com/office/drawing/2014/main" id="{0B55668D-8072-4C41-A6F4-27669D9B49DF}"/>
            </a:ext>
          </a:extLst>
        </xdr:cNvPr>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42" name="債務償還比率最小値テキスト">
          <a:extLst>
            <a:ext uri="{FF2B5EF4-FFF2-40B4-BE49-F238E27FC236}">
              <a16:creationId xmlns:a16="http://schemas.microsoft.com/office/drawing/2014/main" id="{448729BF-AB72-40F5-8407-8F64374E79FA}"/>
            </a:ext>
          </a:extLst>
        </xdr:cNvPr>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43" name="直線コネクタ 142">
          <a:extLst>
            <a:ext uri="{FF2B5EF4-FFF2-40B4-BE49-F238E27FC236}">
              <a16:creationId xmlns:a16="http://schemas.microsoft.com/office/drawing/2014/main" id="{BDF793EC-08C1-4F18-8D27-DFC86BCFE4CE}"/>
            </a:ext>
          </a:extLst>
        </xdr:cNvPr>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E0223379-29B4-41BF-8CDF-53472139C5D7}"/>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B743D1CE-8241-42D8-9E24-4A8FC984CD5A}"/>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macro="" textlink="">
      <xdr:nvSpPr>
        <xdr:cNvPr id="146" name="債務償還比率平均値テキスト">
          <a:extLst>
            <a:ext uri="{FF2B5EF4-FFF2-40B4-BE49-F238E27FC236}">
              <a16:creationId xmlns:a16="http://schemas.microsoft.com/office/drawing/2014/main" id="{984952C9-9C31-456F-A93B-4EC1DBDC666D}"/>
            </a:ext>
          </a:extLst>
        </xdr:cNvPr>
        <xdr:cNvSpPr txBox="1"/>
      </xdr:nvSpPr>
      <xdr:spPr>
        <a:xfrm>
          <a:off x="14846300" y="5643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7" name="フローチャート: 判断 146">
          <a:extLst>
            <a:ext uri="{FF2B5EF4-FFF2-40B4-BE49-F238E27FC236}">
              <a16:creationId xmlns:a16="http://schemas.microsoft.com/office/drawing/2014/main" id="{F390E550-707A-4E57-9785-40B8A21C798F}"/>
            </a:ext>
          </a:extLst>
        </xdr:cNvPr>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8" name="フローチャート: 判断 147">
          <a:extLst>
            <a:ext uri="{FF2B5EF4-FFF2-40B4-BE49-F238E27FC236}">
              <a16:creationId xmlns:a16="http://schemas.microsoft.com/office/drawing/2014/main" id="{B8EEC1B0-9C98-4C74-BFB3-B57BC7E53C8F}"/>
            </a:ext>
          </a:extLst>
        </xdr:cNvPr>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9" name="フローチャート: 判断 148">
          <a:extLst>
            <a:ext uri="{FF2B5EF4-FFF2-40B4-BE49-F238E27FC236}">
              <a16:creationId xmlns:a16="http://schemas.microsoft.com/office/drawing/2014/main" id="{CDEF0BDC-D25D-41B9-A68E-EA742626BF1A}"/>
            </a:ext>
          </a:extLst>
        </xdr:cNvPr>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50" name="フローチャート: 判断 149">
          <a:extLst>
            <a:ext uri="{FF2B5EF4-FFF2-40B4-BE49-F238E27FC236}">
              <a16:creationId xmlns:a16="http://schemas.microsoft.com/office/drawing/2014/main" id="{F429718F-7BA7-4108-ADB7-79B85048468C}"/>
            </a:ext>
          </a:extLst>
        </xdr:cNvPr>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51" name="フローチャート: 判断 150">
          <a:extLst>
            <a:ext uri="{FF2B5EF4-FFF2-40B4-BE49-F238E27FC236}">
              <a16:creationId xmlns:a16="http://schemas.microsoft.com/office/drawing/2014/main" id="{0D17E119-4B6A-4AF5-9E0B-B15C7A13F0BA}"/>
            </a:ext>
          </a:extLst>
        </xdr:cNvPr>
        <xdr:cNvSpPr/>
      </xdr:nvSpPr>
      <xdr:spPr>
        <a:xfrm>
          <a:off x="11747500" y="578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D2263B83-2049-434E-BC79-CBF1A0F78EC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CEEC9D00-9DAE-4E54-B368-7DB84E222CC2}"/>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FC2B5CEB-4BE0-4C6B-9A52-D47077E3E7CD}"/>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13D58316-11F5-4467-8867-2BCA8F937C29}"/>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DAF6D734-C774-4C12-B4E1-19B8167CCB7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59678</xdr:rowOff>
    </xdr:from>
    <xdr:to>
      <xdr:col>76</xdr:col>
      <xdr:colOff>73025</xdr:colOff>
      <xdr:row>27</xdr:row>
      <xdr:rowOff>161278</xdr:rowOff>
    </xdr:to>
    <xdr:sp macro="" textlink="">
      <xdr:nvSpPr>
        <xdr:cNvPr id="157" name="楕円 156">
          <a:extLst>
            <a:ext uri="{FF2B5EF4-FFF2-40B4-BE49-F238E27FC236}">
              <a16:creationId xmlns:a16="http://schemas.microsoft.com/office/drawing/2014/main" id="{77A6B424-CA8D-437F-9353-3E0E1DEDFC20}"/>
            </a:ext>
          </a:extLst>
        </xdr:cNvPr>
        <xdr:cNvSpPr/>
      </xdr:nvSpPr>
      <xdr:spPr>
        <a:xfrm>
          <a:off x="14744700" y="5460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82555</xdr:rowOff>
    </xdr:from>
    <xdr:ext cx="469744" cy="259045"/>
    <xdr:sp macro="" textlink="">
      <xdr:nvSpPr>
        <xdr:cNvPr id="158" name="債務償還比率該当値テキスト">
          <a:extLst>
            <a:ext uri="{FF2B5EF4-FFF2-40B4-BE49-F238E27FC236}">
              <a16:creationId xmlns:a16="http://schemas.microsoft.com/office/drawing/2014/main" id="{5E4C3DA0-D467-4ED8-BF71-18502CBED10E}"/>
            </a:ext>
          </a:extLst>
        </xdr:cNvPr>
        <xdr:cNvSpPr txBox="1"/>
      </xdr:nvSpPr>
      <xdr:spPr>
        <a:xfrm>
          <a:off x="14846300" y="5311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61426</xdr:rowOff>
    </xdr:from>
    <xdr:to>
      <xdr:col>72</xdr:col>
      <xdr:colOff>123825</xdr:colOff>
      <xdr:row>27</xdr:row>
      <xdr:rowOff>163026</xdr:rowOff>
    </xdr:to>
    <xdr:sp macro="" textlink="">
      <xdr:nvSpPr>
        <xdr:cNvPr id="159" name="楕円 158">
          <a:extLst>
            <a:ext uri="{FF2B5EF4-FFF2-40B4-BE49-F238E27FC236}">
              <a16:creationId xmlns:a16="http://schemas.microsoft.com/office/drawing/2014/main" id="{B601B961-EB94-44A6-A888-F5454EBC96A0}"/>
            </a:ext>
          </a:extLst>
        </xdr:cNvPr>
        <xdr:cNvSpPr/>
      </xdr:nvSpPr>
      <xdr:spPr>
        <a:xfrm>
          <a:off x="14033500" y="5462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110478</xdr:rowOff>
    </xdr:from>
    <xdr:to>
      <xdr:col>76</xdr:col>
      <xdr:colOff>22225</xdr:colOff>
      <xdr:row>27</xdr:row>
      <xdr:rowOff>112226</xdr:rowOff>
    </xdr:to>
    <xdr:cxnSp macro="">
      <xdr:nvCxnSpPr>
        <xdr:cNvPr id="160" name="直線コネクタ 159">
          <a:extLst>
            <a:ext uri="{FF2B5EF4-FFF2-40B4-BE49-F238E27FC236}">
              <a16:creationId xmlns:a16="http://schemas.microsoft.com/office/drawing/2014/main" id="{74820D7B-843F-4C5A-BF39-227029B323F6}"/>
            </a:ext>
          </a:extLst>
        </xdr:cNvPr>
        <xdr:cNvCxnSpPr/>
      </xdr:nvCxnSpPr>
      <xdr:spPr>
        <a:xfrm flipV="1">
          <a:off x="14084300" y="5511153"/>
          <a:ext cx="711200" cy="1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99979</xdr:rowOff>
    </xdr:from>
    <xdr:to>
      <xdr:col>68</xdr:col>
      <xdr:colOff>123825</xdr:colOff>
      <xdr:row>28</xdr:row>
      <xdr:rowOff>30129</xdr:rowOff>
    </xdr:to>
    <xdr:sp macro="" textlink="">
      <xdr:nvSpPr>
        <xdr:cNvPr id="161" name="楕円 160">
          <a:extLst>
            <a:ext uri="{FF2B5EF4-FFF2-40B4-BE49-F238E27FC236}">
              <a16:creationId xmlns:a16="http://schemas.microsoft.com/office/drawing/2014/main" id="{A709DE4B-7735-4ED7-89E2-9FAB20B8F659}"/>
            </a:ext>
          </a:extLst>
        </xdr:cNvPr>
        <xdr:cNvSpPr/>
      </xdr:nvSpPr>
      <xdr:spPr>
        <a:xfrm>
          <a:off x="13271500" y="550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112226</xdr:rowOff>
    </xdr:from>
    <xdr:to>
      <xdr:col>72</xdr:col>
      <xdr:colOff>73025</xdr:colOff>
      <xdr:row>27</xdr:row>
      <xdr:rowOff>150779</xdr:rowOff>
    </xdr:to>
    <xdr:cxnSp macro="">
      <xdr:nvCxnSpPr>
        <xdr:cNvPr id="162" name="直線コネクタ 161">
          <a:extLst>
            <a:ext uri="{FF2B5EF4-FFF2-40B4-BE49-F238E27FC236}">
              <a16:creationId xmlns:a16="http://schemas.microsoft.com/office/drawing/2014/main" id="{8EBB84A2-8311-4DF7-95AB-801E1973FF40}"/>
            </a:ext>
          </a:extLst>
        </xdr:cNvPr>
        <xdr:cNvCxnSpPr/>
      </xdr:nvCxnSpPr>
      <xdr:spPr>
        <a:xfrm flipV="1">
          <a:off x="13322300" y="5512901"/>
          <a:ext cx="762000" cy="38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95661</xdr:rowOff>
    </xdr:from>
    <xdr:to>
      <xdr:col>64</xdr:col>
      <xdr:colOff>123825</xdr:colOff>
      <xdr:row>28</xdr:row>
      <xdr:rowOff>25811</xdr:rowOff>
    </xdr:to>
    <xdr:sp macro="" textlink="">
      <xdr:nvSpPr>
        <xdr:cNvPr id="163" name="楕円 162">
          <a:extLst>
            <a:ext uri="{FF2B5EF4-FFF2-40B4-BE49-F238E27FC236}">
              <a16:creationId xmlns:a16="http://schemas.microsoft.com/office/drawing/2014/main" id="{227504B2-CA28-46D2-9D4C-A7416D9EFE85}"/>
            </a:ext>
          </a:extLst>
        </xdr:cNvPr>
        <xdr:cNvSpPr/>
      </xdr:nvSpPr>
      <xdr:spPr>
        <a:xfrm>
          <a:off x="12509500" y="5496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146461</xdr:rowOff>
    </xdr:from>
    <xdr:to>
      <xdr:col>68</xdr:col>
      <xdr:colOff>73025</xdr:colOff>
      <xdr:row>27</xdr:row>
      <xdr:rowOff>150779</xdr:rowOff>
    </xdr:to>
    <xdr:cxnSp macro="">
      <xdr:nvCxnSpPr>
        <xdr:cNvPr id="164" name="直線コネクタ 163">
          <a:extLst>
            <a:ext uri="{FF2B5EF4-FFF2-40B4-BE49-F238E27FC236}">
              <a16:creationId xmlns:a16="http://schemas.microsoft.com/office/drawing/2014/main" id="{E55A18C5-0B63-44E8-B0D8-568794E860C4}"/>
            </a:ext>
          </a:extLst>
        </xdr:cNvPr>
        <xdr:cNvCxnSpPr/>
      </xdr:nvCxnSpPr>
      <xdr:spPr>
        <a:xfrm>
          <a:off x="12560300" y="5547136"/>
          <a:ext cx="7620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76164</xdr:rowOff>
    </xdr:from>
    <xdr:to>
      <xdr:col>60</xdr:col>
      <xdr:colOff>123825</xdr:colOff>
      <xdr:row>29</xdr:row>
      <xdr:rowOff>6314</xdr:rowOff>
    </xdr:to>
    <xdr:sp macro="" textlink="">
      <xdr:nvSpPr>
        <xdr:cNvPr id="165" name="楕円 164">
          <a:extLst>
            <a:ext uri="{FF2B5EF4-FFF2-40B4-BE49-F238E27FC236}">
              <a16:creationId xmlns:a16="http://schemas.microsoft.com/office/drawing/2014/main" id="{CFF43DBF-E884-46F6-B340-A844044FD631}"/>
            </a:ext>
          </a:extLst>
        </xdr:cNvPr>
        <xdr:cNvSpPr/>
      </xdr:nvSpPr>
      <xdr:spPr>
        <a:xfrm>
          <a:off x="11747500" y="5648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146461</xdr:rowOff>
    </xdr:from>
    <xdr:to>
      <xdr:col>64</xdr:col>
      <xdr:colOff>73025</xdr:colOff>
      <xdr:row>28</xdr:row>
      <xdr:rowOff>126964</xdr:rowOff>
    </xdr:to>
    <xdr:cxnSp macro="">
      <xdr:nvCxnSpPr>
        <xdr:cNvPr id="166" name="直線コネクタ 165">
          <a:extLst>
            <a:ext uri="{FF2B5EF4-FFF2-40B4-BE49-F238E27FC236}">
              <a16:creationId xmlns:a16="http://schemas.microsoft.com/office/drawing/2014/main" id="{0BF84CF4-02B0-41A4-8A5F-03113C9CA761}"/>
            </a:ext>
          </a:extLst>
        </xdr:cNvPr>
        <xdr:cNvCxnSpPr/>
      </xdr:nvCxnSpPr>
      <xdr:spPr>
        <a:xfrm flipV="1">
          <a:off x="11798300" y="5547136"/>
          <a:ext cx="762000" cy="151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17489</xdr:rowOff>
    </xdr:from>
    <xdr:ext cx="469744" cy="259045"/>
    <xdr:sp macro="" textlink="">
      <xdr:nvSpPr>
        <xdr:cNvPr id="167" name="n_1aveValue債務償還比率">
          <a:extLst>
            <a:ext uri="{FF2B5EF4-FFF2-40B4-BE49-F238E27FC236}">
              <a16:creationId xmlns:a16="http://schemas.microsoft.com/office/drawing/2014/main" id="{842807B5-7736-4934-833E-8EAFF886E479}"/>
            </a:ext>
          </a:extLst>
        </xdr:cNvPr>
        <xdr:cNvSpPr txBox="1"/>
      </xdr:nvSpPr>
      <xdr:spPr>
        <a:xfrm>
          <a:off x="13836727" y="5761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21704</xdr:rowOff>
    </xdr:from>
    <xdr:ext cx="469744" cy="259045"/>
    <xdr:sp macro="" textlink="">
      <xdr:nvSpPr>
        <xdr:cNvPr id="168" name="n_2aveValue債務償還比率">
          <a:extLst>
            <a:ext uri="{FF2B5EF4-FFF2-40B4-BE49-F238E27FC236}">
              <a16:creationId xmlns:a16="http://schemas.microsoft.com/office/drawing/2014/main" id="{793A9C3E-735F-4F6B-BD23-626DC721FA31}"/>
            </a:ext>
          </a:extLst>
        </xdr:cNvPr>
        <xdr:cNvSpPr txBox="1"/>
      </xdr:nvSpPr>
      <xdr:spPr>
        <a:xfrm>
          <a:off x="13087427" y="576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150385</xdr:rowOff>
    </xdr:from>
    <xdr:ext cx="469744" cy="259045"/>
    <xdr:sp macro="" textlink="">
      <xdr:nvSpPr>
        <xdr:cNvPr id="169" name="n_3aveValue債務償還比率">
          <a:extLst>
            <a:ext uri="{FF2B5EF4-FFF2-40B4-BE49-F238E27FC236}">
              <a16:creationId xmlns:a16="http://schemas.microsoft.com/office/drawing/2014/main" id="{A795A587-BED3-4795-9E05-5C1596994112}"/>
            </a:ext>
          </a:extLst>
        </xdr:cNvPr>
        <xdr:cNvSpPr txBox="1"/>
      </xdr:nvSpPr>
      <xdr:spPr>
        <a:xfrm>
          <a:off x="12325427" y="5722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131093</xdr:rowOff>
    </xdr:from>
    <xdr:ext cx="469744" cy="259045"/>
    <xdr:sp macro="" textlink="">
      <xdr:nvSpPr>
        <xdr:cNvPr id="170" name="n_4aveValue債務償還比率">
          <a:extLst>
            <a:ext uri="{FF2B5EF4-FFF2-40B4-BE49-F238E27FC236}">
              <a16:creationId xmlns:a16="http://schemas.microsoft.com/office/drawing/2014/main" id="{09A00933-AE11-4DA1-9D8E-97D33F708090}"/>
            </a:ext>
          </a:extLst>
        </xdr:cNvPr>
        <xdr:cNvSpPr txBox="1"/>
      </xdr:nvSpPr>
      <xdr:spPr>
        <a:xfrm>
          <a:off x="11563427" y="5874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8103</xdr:rowOff>
    </xdr:from>
    <xdr:ext cx="469744" cy="259045"/>
    <xdr:sp macro="" textlink="">
      <xdr:nvSpPr>
        <xdr:cNvPr id="171" name="n_1mainValue債務償還比率">
          <a:extLst>
            <a:ext uri="{FF2B5EF4-FFF2-40B4-BE49-F238E27FC236}">
              <a16:creationId xmlns:a16="http://schemas.microsoft.com/office/drawing/2014/main" id="{21F7AEEA-A239-4752-9BAB-458E02A5D595}"/>
            </a:ext>
          </a:extLst>
        </xdr:cNvPr>
        <xdr:cNvSpPr txBox="1"/>
      </xdr:nvSpPr>
      <xdr:spPr>
        <a:xfrm>
          <a:off x="13836727" y="5237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46656</xdr:rowOff>
    </xdr:from>
    <xdr:ext cx="469744" cy="259045"/>
    <xdr:sp macro="" textlink="">
      <xdr:nvSpPr>
        <xdr:cNvPr id="172" name="n_2mainValue債務償還比率">
          <a:extLst>
            <a:ext uri="{FF2B5EF4-FFF2-40B4-BE49-F238E27FC236}">
              <a16:creationId xmlns:a16="http://schemas.microsoft.com/office/drawing/2014/main" id="{E37B7BF3-7EEC-4B0A-9B18-DA54946E3900}"/>
            </a:ext>
          </a:extLst>
        </xdr:cNvPr>
        <xdr:cNvSpPr txBox="1"/>
      </xdr:nvSpPr>
      <xdr:spPr>
        <a:xfrm>
          <a:off x="13087427" y="5275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42338</xdr:rowOff>
    </xdr:from>
    <xdr:ext cx="469744" cy="259045"/>
    <xdr:sp macro="" textlink="">
      <xdr:nvSpPr>
        <xdr:cNvPr id="173" name="n_3mainValue債務償還比率">
          <a:extLst>
            <a:ext uri="{FF2B5EF4-FFF2-40B4-BE49-F238E27FC236}">
              <a16:creationId xmlns:a16="http://schemas.microsoft.com/office/drawing/2014/main" id="{F028E68F-0C9E-4B75-A888-BE1C60E78C27}"/>
            </a:ext>
          </a:extLst>
        </xdr:cNvPr>
        <xdr:cNvSpPr txBox="1"/>
      </xdr:nvSpPr>
      <xdr:spPr>
        <a:xfrm>
          <a:off x="12325427" y="5271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22841</xdr:rowOff>
    </xdr:from>
    <xdr:ext cx="469744" cy="259045"/>
    <xdr:sp macro="" textlink="">
      <xdr:nvSpPr>
        <xdr:cNvPr id="174" name="n_4mainValue債務償還比率">
          <a:extLst>
            <a:ext uri="{FF2B5EF4-FFF2-40B4-BE49-F238E27FC236}">
              <a16:creationId xmlns:a16="http://schemas.microsoft.com/office/drawing/2014/main" id="{72C65B21-D506-429E-A501-7ECD33423B91}"/>
            </a:ext>
          </a:extLst>
        </xdr:cNvPr>
        <xdr:cNvSpPr txBox="1"/>
      </xdr:nvSpPr>
      <xdr:spPr>
        <a:xfrm>
          <a:off x="11563427" y="5423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BBCEE893-2284-4A1C-AE26-5FB7714DCD86}"/>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59C72FCD-4450-45DC-A94E-F02AE4D33636}"/>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1BF9C74A-040A-4760-95C8-C64481410A29}"/>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C2979DBB-5468-48C9-A6A4-C7B343254D66}"/>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2D5C0BB6-311C-4CAC-AA1C-A3E4DB034374}"/>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2853B6B4-33CC-41F1-92C8-4C491F83221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9819B22-CAD8-4352-B562-9953B6B337F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4F89D99-A156-4370-88FD-23EA7E83CD7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6B27B84-3817-4000-975A-E8217E2D76E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1A5A1E3-6B4D-4B21-9BE8-FA2E10EE063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福岡県志免町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B405951-55CF-469B-A9EC-9FFA31B3971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4600B2F-17AF-417B-A939-4141C80770D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AEAB9E8-E85F-402D-8F70-3B438E5A9A2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9E5BD38-38BB-4373-80F2-BC53FDC91F5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1FB1239-4920-448E-B412-63091718470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BCB1B33-739F-497B-8123-D71AF1E1755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46,379
45,472
8.69
19,519,221
18,512,030
994,519
9,995,480
9,949,045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8523ADD-4DE6-40C5-9D8A-E003D1B9B49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8348DD8-EF3C-444B-829A-984D5FD215E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9A763F1-A024-4E8B-A9C0-82A7B128332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C558422-7FEF-4DA3-9807-478C593E576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1846FD3-623B-44C2-8C6F-BE914649F67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D3776FA-1B9D-41CC-B509-3F2038CD786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619B150-2D5D-444D-9183-8E5A10D9BAF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E991ED0-7E59-4261-915E-62342C958D4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73B2261-A793-470E-87FF-E6E8D325563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5F3AAFD-7DB6-429C-9BDD-F30417C36B7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0599DBB-96E8-41A5-9B17-15E3BC6DD0D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64A900A-0863-46F9-9184-1C3EB1F9CFA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12604BE-9499-41EE-B40A-9585B9F682D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62C7353-DCF0-4371-8F0A-3DAB00C370A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C1C31A1-6E59-4E80-8C18-226CE9BDD06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2CF79D8-F7C0-4EAA-8581-ED18326FC11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E41A488-20CA-4F08-B257-C1428EF2101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1EDDD43-FF2F-4B20-9FB3-92AD4B16287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C2B7F22-C3BA-4B72-A115-04BE09FC206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7780FCA-CA63-4C0E-A0AB-A1C1DF28CDB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6AC9710-8320-43E8-BE5B-EA17F60A191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7AFBA7D-5399-46F2-B842-9EF14FDCECB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A502485-5669-4E1B-BAE2-CCE1030CA61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D817901-D4F8-459C-AE80-D1C59F16518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D9A5AD3-5891-45C6-8485-2AB1B7F3C17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DCEA3B6-8BF3-4FBF-B48F-6C80221FC61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50D12DF-E737-46FB-BFF9-17D39EF6E34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4454AB9-32E4-4A12-A9D9-5163B689BE0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D69CA86-D51C-4A5B-A28A-12AA27C3E33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E8BA3C0-D1C1-4CB7-A7A7-726CD20BE95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E66DCA1-1813-4013-A0D7-3272AFE135E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FACCA26-EEC9-4706-B63A-99D8FD658DC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142B7876-572A-4B67-AC43-3839D6CABDA2}"/>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A839CBAC-15BE-4FAD-BA42-BD7319D32AC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6BEEE9CD-282F-41F3-A804-895001BD3201}"/>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6EFF25C6-EBED-46D3-A5D0-1E3B149A30B6}"/>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B7185A6-6171-4AC0-ACDC-1C14DC3277A3}"/>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65EED9C0-CD7F-49C8-AF6F-9F1C32070909}"/>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5D166E0C-10AB-4136-9A74-A444288F1F6A}"/>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50C06FC2-D1E9-4B6E-8B48-14667824BC8C}"/>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8FA2545F-8D63-4AEE-A6EB-D8B1E61FBB1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B084F449-E117-4BAC-AB71-11C1D2372F9B}"/>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54E2C8F3-8251-46CE-AF44-2F7FD9CB5CF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0CB7C8FE-2B33-40C8-BB02-F251753791F7}"/>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9F74F3A8-4EFC-442A-A841-38188BD2EB0E}"/>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B374E694-598F-4C8C-94B4-AD2FCF9EDF5B}"/>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DEA47DD7-340C-43A6-80A2-3815E8055D5E}"/>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185F7502-375D-4A92-8249-369C374D3C83}"/>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68851</xdr:rowOff>
    </xdr:from>
    <xdr:ext cx="405111" cy="259045"/>
    <xdr:sp macro="" textlink="">
      <xdr:nvSpPr>
        <xdr:cNvPr id="60" name="【道路】&#10;有形固定資産減価償却率平均値テキスト">
          <a:extLst>
            <a:ext uri="{FF2B5EF4-FFF2-40B4-BE49-F238E27FC236}">
              <a16:creationId xmlns:a16="http://schemas.microsoft.com/office/drawing/2014/main" id="{C703C73D-E183-475C-8651-F3E39B2FCCED}"/>
            </a:ext>
          </a:extLst>
        </xdr:cNvPr>
        <xdr:cNvSpPr txBox="1"/>
      </xdr:nvSpPr>
      <xdr:spPr>
        <a:xfrm>
          <a:off x="4673600" y="6241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FDE232BC-0227-4985-8498-A793B0739F3D}"/>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B5620E7D-4815-4B76-BD4C-592C57748894}"/>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BAA77578-C7E9-4621-9EE2-B5C681DF7F7D}"/>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10CEC59E-E66D-40C0-8732-01CD59A571DD}"/>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1463FC92-6C64-432B-B704-15C12EE64BF6}"/>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7EA46E93-713C-4292-92CD-8A0F6F5B5BB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56C4A0AE-B107-4B9E-B76D-65938594CF0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7640C8C-BD78-45CD-80E5-79138C5D3B5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982BEEE-4B4F-4260-9AB7-AC50ABFF278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A914DDD-33A9-4B9A-B941-14C3D1D373E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23114</xdr:rowOff>
    </xdr:from>
    <xdr:to>
      <xdr:col>24</xdr:col>
      <xdr:colOff>114300</xdr:colOff>
      <xdr:row>38</xdr:row>
      <xdr:rowOff>124714</xdr:rowOff>
    </xdr:to>
    <xdr:sp macro="" textlink="">
      <xdr:nvSpPr>
        <xdr:cNvPr id="71" name="楕円 70">
          <a:extLst>
            <a:ext uri="{FF2B5EF4-FFF2-40B4-BE49-F238E27FC236}">
              <a16:creationId xmlns:a16="http://schemas.microsoft.com/office/drawing/2014/main" id="{055DB2B4-F5A8-490B-9C2E-8B83082ECC05}"/>
            </a:ext>
          </a:extLst>
        </xdr:cNvPr>
        <xdr:cNvSpPr/>
      </xdr:nvSpPr>
      <xdr:spPr>
        <a:xfrm>
          <a:off x="4584700" y="653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1541</xdr:rowOff>
    </xdr:from>
    <xdr:ext cx="405111" cy="259045"/>
    <xdr:sp macro="" textlink="">
      <xdr:nvSpPr>
        <xdr:cNvPr id="72" name="【道路】&#10;有形固定資産減価償却率該当値テキスト">
          <a:extLst>
            <a:ext uri="{FF2B5EF4-FFF2-40B4-BE49-F238E27FC236}">
              <a16:creationId xmlns:a16="http://schemas.microsoft.com/office/drawing/2014/main" id="{D6EDE23D-F58C-44AD-8AA2-767F4418BA87}"/>
            </a:ext>
          </a:extLst>
        </xdr:cNvPr>
        <xdr:cNvSpPr txBox="1"/>
      </xdr:nvSpPr>
      <xdr:spPr>
        <a:xfrm>
          <a:off x="4673600" y="651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151130</xdr:rowOff>
    </xdr:from>
    <xdr:to>
      <xdr:col>20</xdr:col>
      <xdr:colOff>38100</xdr:colOff>
      <xdr:row>38</xdr:row>
      <xdr:rowOff>81280</xdr:rowOff>
    </xdr:to>
    <xdr:sp macro="" textlink="">
      <xdr:nvSpPr>
        <xdr:cNvPr id="73" name="楕円 72">
          <a:extLst>
            <a:ext uri="{FF2B5EF4-FFF2-40B4-BE49-F238E27FC236}">
              <a16:creationId xmlns:a16="http://schemas.microsoft.com/office/drawing/2014/main" id="{B9EE5205-ECE8-4239-AB76-DBE0BCC7D773}"/>
            </a:ext>
          </a:extLst>
        </xdr:cNvPr>
        <xdr:cNvSpPr/>
      </xdr:nvSpPr>
      <xdr:spPr>
        <a:xfrm>
          <a:off x="3746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30480</xdr:rowOff>
    </xdr:from>
    <xdr:to>
      <xdr:col>24</xdr:col>
      <xdr:colOff>63500</xdr:colOff>
      <xdr:row>38</xdr:row>
      <xdr:rowOff>73914</xdr:rowOff>
    </xdr:to>
    <xdr:cxnSp macro="">
      <xdr:nvCxnSpPr>
        <xdr:cNvPr id="74" name="直線コネクタ 73">
          <a:extLst>
            <a:ext uri="{FF2B5EF4-FFF2-40B4-BE49-F238E27FC236}">
              <a16:creationId xmlns:a16="http://schemas.microsoft.com/office/drawing/2014/main" id="{AC1C2D7E-CB05-4EC7-8B42-F895E1B578B7}"/>
            </a:ext>
          </a:extLst>
        </xdr:cNvPr>
        <xdr:cNvCxnSpPr/>
      </xdr:nvCxnSpPr>
      <xdr:spPr>
        <a:xfrm>
          <a:off x="3797300" y="6545580"/>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112268</xdr:rowOff>
    </xdr:from>
    <xdr:to>
      <xdr:col>15</xdr:col>
      <xdr:colOff>101600</xdr:colOff>
      <xdr:row>38</xdr:row>
      <xdr:rowOff>42418</xdr:rowOff>
    </xdr:to>
    <xdr:sp macro="" textlink="">
      <xdr:nvSpPr>
        <xdr:cNvPr id="75" name="楕円 74">
          <a:extLst>
            <a:ext uri="{FF2B5EF4-FFF2-40B4-BE49-F238E27FC236}">
              <a16:creationId xmlns:a16="http://schemas.microsoft.com/office/drawing/2014/main" id="{7C210B7E-43D6-4593-928D-088C5C465C33}"/>
            </a:ext>
          </a:extLst>
        </xdr:cNvPr>
        <xdr:cNvSpPr/>
      </xdr:nvSpPr>
      <xdr:spPr>
        <a:xfrm>
          <a:off x="2857500" y="645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163068</xdr:rowOff>
    </xdr:from>
    <xdr:to>
      <xdr:col>19</xdr:col>
      <xdr:colOff>177800</xdr:colOff>
      <xdr:row>38</xdr:row>
      <xdr:rowOff>30480</xdr:rowOff>
    </xdr:to>
    <xdr:cxnSp macro="">
      <xdr:nvCxnSpPr>
        <xdr:cNvPr id="76" name="直線コネクタ 75">
          <a:extLst>
            <a:ext uri="{FF2B5EF4-FFF2-40B4-BE49-F238E27FC236}">
              <a16:creationId xmlns:a16="http://schemas.microsoft.com/office/drawing/2014/main" id="{DD001CF9-9BD6-4350-AA27-777F19360CAB}"/>
            </a:ext>
          </a:extLst>
        </xdr:cNvPr>
        <xdr:cNvCxnSpPr/>
      </xdr:nvCxnSpPr>
      <xdr:spPr>
        <a:xfrm>
          <a:off x="2908300" y="6506718"/>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84836</xdr:rowOff>
    </xdr:from>
    <xdr:to>
      <xdr:col>10</xdr:col>
      <xdr:colOff>165100</xdr:colOff>
      <xdr:row>38</xdr:row>
      <xdr:rowOff>14986</xdr:rowOff>
    </xdr:to>
    <xdr:sp macro="" textlink="">
      <xdr:nvSpPr>
        <xdr:cNvPr id="77" name="楕円 76">
          <a:extLst>
            <a:ext uri="{FF2B5EF4-FFF2-40B4-BE49-F238E27FC236}">
              <a16:creationId xmlns:a16="http://schemas.microsoft.com/office/drawing/2014/main" id="{8C1DADBC-D3AF-4400-8CAF-60F903334906}"/>
            </a:ext>
          </a:extLst>
        </xdr:cNvPr>
        <xdr:cNvSpPr/>
      </xdr:nvSpPr>
      <xdr:spPr>
        <a:xfrm>
          <a:off x="1968500" y="642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135636</xdr:rowOff>
    </xdr:from>
    <xdr:to>
      <xdr:col>15</xdr:col>
      <xdr:colOff>50800</xdr:colOff>
      <xdr:row>37</xdr:row>
      <xdr:rowOff>163068</xdr:rowOff>
    </xdr:to>
    <xdr:cxnSp macro="">
      <xdr:nvCxnSpPr>
        <xdr:cNvPr id="78" name="直線コネクタ 77">
          <a:extLst>
            <a:ext uri="{FF2B5EF4-FFF2-40B4-BE49-F238E27FC236}">
              <a16:creationId xmlns:a16="http://schemas.microsoft.com/office/drawing/2014/main" id="{0CC76269-64FE-4CDC-AC30-4ED31F45AF35}"/>
            </a:ext>
          </a:extLst>
        </xdr:cNvPr>
        <xdr:cNvCxnSpPr/>
      </xdr:nvCxnSpPr>
      <xdr:spPr>
        <a:xfrm>
          <a:off x="2019300" y="647928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43688</xdr:rowOff>
    </xdr:from>
    <xdr:to>
      <xdr:col>6</xdr:col>
      <xdr:colOff>38100</xdr:colOff>
      <xdr:row>37</xdr:row>
      <xdr:rowOff>145288</xdr:rowOff>
    </xdr:to>
    <xdr:sp macro="" textlink="">
      <xdr:nvSpPr>
        <xdr:cNvPr id="79" name="楕円 78">
          <a:extLst>
            <a:ext uri="{FF2B5EF4-FFF2-40B4-BE49-F238E27FC236}">
              <a16:creationId xmlns:a16="http://schemas.microsoft.com/office/drawing/2014/main" id="{87E27D80-E97B-4976-A466-C71C5CE60840}"/>
            </a:ext>
          </a:extLst>
        </xdr:cNvPr>
        <xdr:cNvSpPr/>
      </xdr:nvSpPr>
      <xdr:spPr>
        <a:xfrm>
          <a:off x="1079500" y="6387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94488</xdr:rowOff>
    </xdr:from>
    <xdr:to>
      <xdr:col>10</xdr:col>
      <xdr:colOff>114300</xdr:colOff>
      <xdr:row>37</xdr:row>
      <xdr:rowOff>135636</xdr:rowOff>
    </xdr:to>
    <xdr:cxnSp macro="">
      <xdr:nvCxnSpPr>
        <xdr:cNvPr id="80" name="直線コネクタ 79">
          <a:extLst>
            <a:ext uri="{FF2B5EF4-FFF2-40B4-BE49-F238E27FC236}">
              <a16:creationId xmlns:a16="http://schemas.microsoft.com/office/drawing/2014/main" id="{91CC47DF-D3CF-457C-B96C-EE416759F7AC}"/>
            </a:ext>
          </a:extLst>
        </xdr:cNvPr>
        <xdr:cNvCxnSpPr/>
      </xdr:nvCxnSpPr>
      <xdr:spPr>
        <a:xfrm>
          <a:off x="1130300" y="643813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143527</xdr:rowOff>
    </xdr:from>
    <xdr:ext cx="405111" cy="259045"/>
    <xdr:sp macro="" textlink="">
      <xdr:nvSpPr>
        <xdr:cNvPr id="81" name="n_1aveValue【道路】&#10;有形固定資産減価償却率">
          <a:extLst>
            <a:ext uri="{FF2B5EF4-FFF2-40B4-BE49-F238E27FC236}">
              <a16:creationId xmlns:a16="http://schemas.microsoft.com/office/drawing/2014/main" id="{7F0A285E-E9BC-4837-86FD-F1A64C2FAA10}"/>
            </a:ext>
          </a:extLst>
        </xdr:cNvPr>
        <xdr:cNvSpPr txBox="1"/>
      </xdr:nvSpPr>
      <xdr:spPr>
        <a:xfrm>
          <a:off x="35820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102379</xdr:rowOff>
    </xdr:from>
    <xdr:ext cx="405111" cy="259045"/>
    <xdr:sp macro="" textlink="">
      <xdr:nvSpPr>
        <xdr:cNvPr id="82" name="n_2aveValue【道路】&#10;有形固定資産減価償却率">
          <a:extLst>
            <a:ext uri="{FF2B5EF4-FFF2-40B4-BE49-F238E27FC236}">
              <a16:creationId xmlns:a16="http://schemas.microsoft.com/office/drawing/2014/main" id="{1EB36A39-2356-484C-8EDE-13FC5DE17040}"/>
            </a:ext>
          </a:extLst>
        </xdr:cNvPr>
        <xdr:cNvSpPr txBox="1"/>
      </xdr:nvSpPr>
      <xdr:spPr>
        <a:xfrm>
          <a:off x="2705744" y="610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79519</xdr:rowOff>
    </xdr:from>
    <xdr:ext cx="405111" cy="259045"/>
    <xdr:sp macro="" textlink="">
      <xdr:nvSpPr>
        <xdr:cNvPr id="83" name="n_3aveValue【道路】&#10;有形固定資産減価償却率">
          <a:extLst>
            <a:ext uri="{FF2B5EF4-FFF2-40B4-BE49-F238E27FC236}">
              <a16:creationId xmlns:a16="http://schemas.microsoft.com/office/drawing/2014/main" id="{F96CCF2C-0F33-41FC-B67F-7000EA8B4875}"/>
            </a:ext>
          </a:extLst>
        </xdr:cNvPr>
        <xdr:cNvSpPr txBox="1"/>
      </xdr:nvSpPr>
      <xdr:spPr>
        <a:xfrm>
          <a:off x="181674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86377</xdr:rowOff>
    </xdr:from>
    <xdr:ext cx="405111" cy="259045"/>
    <xdr:sp macro="" textlink="">
      <xdr:nvSpPr>
        <xdr:cNvPr id="84" name="n_4aveValue【道路】&#10;有形固定資産減価償却率">
          <a:extLst>
            <a:ext uri="{FF2B5EF4-FFF2-40B4-BE49-F238E27FC236}">
              <a16:creationId xmlns:a16="http://schemas.microsoft.com/office/drawing/2014/main" id="{F5664335-B471-4C3D-BB1F-245C173903EC}"/>
            </a:ext>
          </a:extLst>
        </xdr:cNvPr>
        <xdr:cNvSpPr txBox="1"/>
      </xdr:nvSpPr>
      <xdr:spPr>
        <a:xfrm>
          <a:off x="927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72407</xdr:rowOff>
    </xdr:from>
    <xdr:ext cx="405111" cy="259045"/>
    <xdr:sp macro="" textlink="">
      <xdr:nvSpPr>
        <xdr:cNvPr id="85" name="n_1mainValue【道路】&#10;有形固定資産減価償却率">
          <a:extLst>
            <a:ext uri="{FF2B5EF4-FFF2-40B4-BE49-F238E27FC236}">
              <a16:creationId xmlns:a16="http://schemas.microsoft.com/office/drawing/2014/main" id="{C51CA1DF-0B6A-446D-9960-2E9CE2B745DA}"/>
            </a:ext>
          </a:extLst>
        </xdr:cNvPr>
        <xdr:cNvSpPr txBox="1"/>
      </xdr:nvSpPr>
      <xdr:spPr>
        <a:xfrm>
          <a:off x="35820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33545</xdr:rowOff>
    </xdr:from>
    <xdr:ext cx="405111" cy="259045"/>
    <xdr:sp macro="" textlink="">
      <xdr:nvSpPr>
        <xdr:cNvPr id="86" name="n_2mainValue【道路】&#10;有形固定資産減価償却率">
          <a:extLst>
            <a:ext uri="{FF2B5EF4-FFF2-40B4-BE49-F238E27FC236}">
              <a16:creationId xmlns:a16="http://schemas.microsoft.com/office/drawing/2014/main" id="{20127240-09AA-405D-B2EB-74003EB193EC}"/>
            </a:ext>
          </a:extLst>
        </xdr:cNvPr>
        <xdr:cNvSpPr txBox="1"/>
      </xdr:nvSpPr>
      <xdr:spPr>
        <a:xfrm>
          <a:off x="2705744" y="6548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6113</xdr:rowOff>
    </xdr:from>
    <xdr:ext cx="405111" cy="259045"/>
    <xdr:sp macro="" textlink="">
      <xdr:nvSpPr>
        <xdr:cNvPr id="87" name="n_3mainValue【道路】&#10;有形固定資産減価償却率">
          <a:extLst>
            <a:ext uri="{FF2B5EF4-FFF2-40B4-BE49-F238E27FC236}">
              <a16:creationId xmlns:a16="http://schemas.microsoft.com/office/drawing/2014/main" id="{5808EB90-29FD-4781-9247-76FB825DE8DB}"/>
            </a:ext>
          </a:extLst>
        </xdr:cNvPr>
        <xdr:cNvSpPr txBox="1"/>
      </xdr:nvSpPr>
      <xdr:spPr>
        <a:xfrm>
          <a:off x="1816744" y="6521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136415</xdr:rowOff>
    </xdr:from>
    <xdr:ext cx="405111" cy="259045"/>
    <xdr:sp macro="" textlink="">
      <xdr:nvSpPr>
        <xdr:cNvPr id="88" name="n_4mainValue【道路】&#10;有形固定資産減価償却率">
          <a:extLst>
            <a:ext uri="{FF2B5EF4-FFF2-40B4-BE49-F238E27FC236}">
              <a16:creationId xmlns:a16="http://schemas.microsoft.com/office/drawing/2014/main" id="{F0A24832-B6F8-4540-B9DB-A2983649CDF0}"/>
            </a:ext>
          </a:extLst>
        </xdr:cNvPr>
        <xdr:cNvSpPr txBox="1"/>
      </xdr:nvSpPr>
      <xdr:spPr>
        <a:xfrm>
          <a:off x="927744" y="6480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1CA02BB0-2888-4D80-B032-59A9B24AB98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F6610A5D-E41E-4FAC-BA1D-23908F2BB2A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742627E1-B16B-464C-8160-3631DD385F5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5D5C23EB-5826-4A8F-9614-E15D94E1718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1CE937D6-8CDC-47DB-910B-C5DD1C00028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B78CE6BC-095F-4AA7-A781-74E6C5A1F5F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FAB11953-09F4-4F7A-B53A-01CDA33E560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527001C0-BE0C-49AE-B044-50C5A12DD01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408FDF7A-92EA-4680-B059-31EB23FBA9C7}"/>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B3A60AAD-69D1-48B4-A9C4-BC9001156C8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43D31121-DFB8-4DE5-9ECE-113289F4C8B4}"/>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F69BDC07-61E1-480E-A341-0AA68BF1267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DAD1C20C-5330-48B3-86EF-A1F5B1D4BF7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645C7164-EF51-4190-B4AE-1566846C54C9}"/>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6E96314C-16B9-478A-8719-513EE74EFE5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93EE64AE-7C81-4623-A2FF-7306966639B2}"/>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BF5CCFB-705F-45B2-936E-2C994A5F36AF}"/>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3D898332-0867-47AD-BD60-FEE1E1A0F544}"/>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4CCE64E5-926B-4005-8B71-E837A81A44A2}"/>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339D1539-C50F-4750-A0DB-64406E5C93BF}"/>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84DA10ED-962B-471E-AD4C-472A01CC707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6BF45E90-67FB-400A-B640-E4D8C25A60FC}"/>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158F7AE2-B1ED-4147-8217-ADD15D8F81B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55DEE609-6046-4101-B0FD-1AB6F14EDB04}"/>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BE3C4E7D-85B7-48DD-A706-0AB0B5A49018}"/>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BEDE7F17-48E6-4C73-956D-417F277D71AF}"/>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6218F600-9F3F-4BB0-B064-1D02151E5FA3}"/>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798DA24A-C2D1-4059-AC1E-D199F636264B}"/>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E827CCE0-D276-48D0-B3F2-86C5C7205FD1}"/>
            </a:ext>
          </a:extLst>
        </xdr:cNvPr>
        <xdr:cNvSpPr txBox="1"/>
      </xdr:nvSpPr>
      <xdr:spPr>
        <a:xfrm>
          <a:off x="10515600" y="6667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95626225-C12B-4C90-9E86-5863EAF0863F}"/>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F0176D38-83DD-4BA7-B565-087EDA9B4316}"/>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0CF4F8C5-FA5E-4B22-8F41-3314DE3BB30B}"/>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CDFF48F7-289F-4EE9-ACA8-AAF518B85E3D}"/>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D655D8FA-213F-488E-981F-75D0D1F380EA}"/>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DE6EC543-1EC9-4BCE-91D3-FB835382670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0A85EA8-E55D-4445-97EA-F62DB477717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67F6446-F359-48E9-9EFE-01D84C1F856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06D974D-B435-48FC-B89C-E80DCBAB146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3274100-0A98-45BA-B9A9-DCCC5B0EC88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37859</xdr:rowOff>
    </xdr:from>
    <xdr:to>
      <xdr:col>55</xdr:col>
      <xdr:colOff>50800</xdr:colOff>
      <xdr:row>41</xdr:row>
      <xdr:rowOff>139459</xdr:rowOff>
    </xdr:to>
    <xdr:sp macro="" textlink="">
      <xdr:nvSpPr>
        <xdr:cNvPr id="128" name="楕円 127">
          <a:extLst>
            <a:ext uri="{FF2B5EF4-FFF2-40B4-BE49-F238E27FC236}">
              <a16:creationId xmlns:a16="http://schemas.microsoft.com/office/drawing/2014/main" id="{2EE71907-2F8F-46DF-8169-296E094CDF6D}"/>
            </a:ext>
          </a:extLst>
        </xdr:cNvPr>
        <xdr:cNvSpPr/>
      </xdr:nvSpPr>
      <xdr:spPr>
        <a:xfrm>
          <a:off x="10426700" y="7067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124236</xdr:rowOff>
    </xdr:from>
    <xdr:ext cx="469744" cy="259045"/>
    <xdr:sp macro="" textlink="">
      <xdr:nvSpPr>
        <xdr:cNvPr id="129" name="【道路】&#10;一人当たり延長該当値テキスト">
          <a:extLst>
            <a:ext uri="{FF2B5EF4-FFF2-40B4-BE49-F238E27FC236}">
              <a16:creationId xmlns:a16="http://schemas.microsoft.com/office/drawing/2014/main" id="{80383C0D-5CF0-43AC-AC70-0D7EE334423B}"/>
            </a:ext>
          </a:extLst>
        </xdr:cNvPr>
        <xdr:cNvSpPr txBox="1"/>
      </xdr:nvSpPr>
      <xdr:spPr>
        <a:xfrm>
          <a:off x="10515600" y="6982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38468</xdr:rowOff>
    </xdr:from>
    <xdr:to>
      <xdr:col>50</xdr:col>
      <xdr:colOff>165100</xdr:colOff>
      <xdr:row>41</xdr:row>
      <xdr:rowOff>140068</xdr:rowOff>
    </xdr:to>
    <xdr:sp macro="" textlink="">
      <xdr:nvSpPr>
        <xdr:cNvPr id="130" name="楕円 129">
          <a:extLst>
            <a:ext uri="{FF2B5EF4-FFF2-40B4-BE49-F238E27FC236}">
              <a16:creationId xmlns:a16="http://schemas.microsoft.com/office/drawing/2014/main" id="{7CA93D1B-7D92-44A6-9964-DF7764DB9610}"/>
            </a:ext>
          </a:extLst>
        </xdr:cNvPr>
        <xdr:cNvSpPr/>
      </xdr:nvSpPr>
      <xdr:spPr>
        <a:xfrm>
          <a:off x="9588500" y="7067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88659</xdr:rowOff>
    </xdr:from>
    <xdr:to>
      <xdr:col>55</xdr:col>
      <xdr:colOff>0</xdr:colOff>
      <xdr:row>41</xdr:row>
      <xdr:rowOff>89268</xdr:rowOff>
    </xdr:to>
    <xdr:cxnSp macro="">
      <xdr:nvCxnSpPr>
        <xdr:cNvPr id="131" name="直線コネクタ 130">
          <a:extLst>
            <a:ext uri="{FF2B5EF4-FFF2-40B4-BE49-F238E27FC236}">
              <a16:creationId xmlns:a16="http://schemas.microsoft.com/office/drawing/2014/main" id="{176BE0BF-D67C-44CA-A73A-CC390CD06D21}"/>
            </a:ext>
          </a:extLst>
        </xdr:cNvPr>
        <xdr:cNvCxnSpPr/>
      </xdr:nvCxnSpPr>
      <xdr:spPr>
        <a:xfrm flipV="1">
          <a:off x="9639300" y="7118109"/>
          <a:ext cx="8382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38544</xdr:rowOff>
    </xdr:from>
    <xdr:to>
      <xdr:col>46</xdr:col>
      <xdr:colOff>38100</xdr:colOff>
      <xdr:row>41</xdr:row>
      <xdr:rowOff>140144</xdr:rowOff>
    </xdr:to>
    <xdr:sp macro="" textlink="">
      <xdr:nvSpPr>
        <xdr:cNvPr id="132" name="楕円 131">
          <a:extLst>
            <a:ext uri="{FF2B5EF4-FFF2-40B4-BE49-F238E27FC236}">
              <a16:creationId xmlns:a16="http://schemas.microsoft.com/office/drawing/2014/main" id="{71425CC0-1AEC-4D92-9938-F2E12BEE7C82}"/>
            </a:ext>
          </a:extLst>
        </xdr:cNvPr>
        <xdr:cNvSpPr/>
      </xdr:nvSpPr>
      <xdr:spPr>
        <a:xfrm>
          <a:off x="8699500" y="7067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89268</xdr:rowOff>
    </xdr:from>
    <xdr:to>
      <xdr:col>50</xdr:col>
      <xdr:colOff>114300</xdr:colOff>
      <xdr:row>41</xdr:row>
      <xdr:rowOff>89344</xdr:rowOff>
    </xdr:to>
    <xdr:cxnSp macro="">
      <xdr:nvCxnSpPr>
        <xdr:cNvPr id="133" name="直線コネクタ 132">
          <a:extLst>
            <a:ext uri="{FF2B5EF4-FFF2-40B4-BE49-F238E27FC236}">
              <a16:creationId xmlns:a16="http://schemas.microsoft.com/office/drawing/2014/main" id="{2730B896-5523-4063-948B-B8A03E4FDF22}"/>
            </a:ext>
          </a:extLst>
        </xdr:cNvPr>
        <xdr:cNvCxnSpPr/>
      </xdr:nvCxnSpPr>
      <xdr:spPr>
        <a:xfrm flipV="1">
          <a:off x="8750300" y="7118718"/>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38773</xdr:rowOff>
    </xdr:from>
    <xdr:to>
      <xdr:col>41</xdr:col>
      <xdr:colOff>101600</xdr:colOff>
      <xdr:row>41</xdr:row>
      <xdr:rowOff>140373</xdr:rowOff>
    </xdr:to>
    <xdr:sp macro="" textlink="">
      <xdr:nvSpPr>
        <xdr:cNvPr id="134" name="楕円 133">
          <a:extLst>
            <a:ext uri="{FF2B5EF4-FFF2-40B4-BE49-F238E27FC236}">
              <a16:creationId xmlns:a16="http://schemas.microsoft.com/office/drawing/2014/main" id="{05E8417E-0D7C-4BF0-863D-75A473161257}"/>
            </a:ext>
          </a:extLst>
        </xdr:cNvPr>
        <xdr:cNvSpPr/>
      </xdr:nvSpPr>
      <xdr:spPr>
        <a:xfrm>
          <a:off x="7810500" y="7068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89344</xdr:rowOff>
    </xdr:from>
    <xdr:to>
      <xdr:col>45</xdr:col>
      <xdr:colOff>177800</xdr:colOff>
      <xdr:row>41</xdr:row>
      <xdr:rowOff>89573</xdr:rowOff>
    </xdr:to>
    <xdr:cxnSp macro="">
      <xdr:nvCxnSpPr>
        <xdr:cNvPr id="135" name="直線コネクタ 134">
          <a:extLst>
            <a:ext uri="{FF2B5EF4-FFF2-40B4-BE49-F238E27FC236}">
              <a16:creationId xmlns:a16="http://schemas.microsoft.com/office/drawing/2014/main" id="{0BE54FCC-4B11-4BDA-958B-CD061365A8CA}"/>
            </a:ext>
          </a:extLst>
        </xdr:cNvPr>
        <xdr:cNvCxnSpPr/>
      </xdr:nvCxnSpPr>
      <xdr:spPr>
        <a:xfrm flipV="1">
          <a:off x="7861300" y="7118794"/>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39001</xdr:rowOff>
    </xdr:from>
    <xdr:to>
      <xdr:col>36</xdr:col>
      <xdr:colOff>165100</xdr:colOff>
      <xdr:row>41</xdr:row>
      <xdr:rowOff>140601</xdr:rowOff>
    </xdr:to>
    <xdr:sp macro="" textlink="">
      <xdr:nvSpPr>
        <xdr:cNvPr id="136" name="楕円 135">
          <a:extLst>
            <a:ext uri="{FF2B5EF4-FFF2-40B4-BE49-F238E27FC236}">
              <a16:creationId xmlns:a16="http://schemas.microsoft.com/office/drawing/2014/main" id="{297519AB-23C5-406C-B352-ED9457683125}"/>
            </a:ext>
          </a:extLst>
        </xdr:cNvPr>
        <xdr:cNvSpPr/>
      </xdr:nvSpPr>
      <xdr:spPr>
        <a:xfrm>
          <a:off x="6921500" y="706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89573</xdr:rowOff>
    </xdr:from>
    <xdr:to>
      <xdr:col>41</xdr:col>
      <xdr:colOff>50800</xdr:colOff>
      <xdr:row>41</xdr:row>
      <xdr:rowOff>89801</xdr:rowOff>
    </xdr:to>
    <xdr:cxnSp macro="">
      <xdr:nvCxnSpPr>
        <xdr:cNvPr id="137" name="直線コネクタ 136">
          <a:extLst>
            <a:ext uri="{FF2B5EF4-FFF2-40B4-BE49-F238E27FC236}">
              <a16:creationId xmlns:a16="http://schemas.microsoft.com/office/drawing/2014/main" id="{4D313855-0AF6-46E6-9AF0-AC4173DE6CF7}"/>
            </a:ext>
          </a:extLst>
        </xdr:cNvPr>
        <xdr:cNvCxnSpPr/>
      </xdr:nvCxnSpPr>
      <xdr:spPr>
        <a:xfrm flipV="1">
          <a:off x="6972300" y="7119023"/>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70DBB30C-7CAB-4904-BC6E-70D314547A33}"/>
            </a:ext>
          </a:extLst>
        </xdr:cNvPr>
        <xdr:cNvSpPr txBox="1"/>
      </xdr:nvSpPr>
      <xdr:spPr>
        <a:xfrm>
          <a:off x="9391727" y="6584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F1665B3A-FC18-4EE8-8481-DBAD6BC743A5}"/>
            </a:ext>
          </a:extLst>
        </xdr:cNvPr>
        <xdr:cNvSpPr txBox="1"/>
      </xdr:nvSpPr>
      <xdr:spPr>
        <a:xfrm>
          <a:off x="8515427" y="659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934C9EA7-7137-4AF8-BD0B-672F7136A1AD}"/>
            </a:ext>
          </a:extLst>
        </xdr:cNvPr>
        <xdr:cNvSpPr txBox="1"/>
      </xdr:nvSpPr>
      <xdr:spPr>
        <a:xfrm>
          <a:off x="7626427" y="6599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31E1757C-B546-464C-B40C-401000ECF2E9}"/>
            </a:ext>
          </a:extLst>
        </xdr:cNvPr>
        <xdr:cNvSpPr txBox="1"/>
      </xdr:nvSpPr>
      <xdr:spPr>
        <a:xfrm>
          <a:off x="6737427" y="661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131195</xdr:rowOff>
    </xdr:from>
    <xdr:ext cx="469744" cy="259045"/>
    <xdr:sp macro="" textlink="">
      <xdr:nvSpPr>
        <xdr:cNvPr id="142" name="n_1mainValue【道路】&#10;一人当たり延長">
          <a:extLst>
            <a:ext uri="{FF2B5EF4-FFF2-40B4-BE49-F238E27FC236}">
              <a16:creationId xmlns:a16="http://schemas.microsoft.com/office/drawing/2014/main" id="{F92FE6DC-127E-4640-9930-ECF5457627AB}"/>
            </a:ext>
          </a:extLst>
        </xdr:cNvPr>
        <xdr:cNvSpPr txBox="1"/>
      </xdr:nvSpPr>
      <xdr:spPr>
        <a:xfrm>
          <a:off x="9391727" y="7160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131271</xdr:rowOff>
    </xdr:from>
    <xdr:ext cx="469744" cy="259045"/>
    <xdr:sp macro="" textlink="">
      <xdr:nvSpPr>
        <xdr:cNvPr id="143" name="n_2mainValue【道路】&#10;一人当たり延長">
          <a:extLst>
            <a:ext uri="{FF2B5EF4-FFF2-40B4-BE49-F238E27FC236}">
              <a16:creationId xmlns:a16="http://schemas.microsoft.com/office/drawing/2014/main" id="{782DADF2-5B30-4C95-8928-451220439BB9}"/>
            </a:ext>
          </a:extLst>
        </xdr:cNvPr>
        <xdr:cNvSpPr txBox="1"/>
      </xdr:nvSpPr>
      <xdr:spPr>
        <a:xfrm>
          <a:off x="8515427" y="7160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131500</xdr:rowOff>
    </xdr:from>
    <xdr:ext cx="469744" cy="259045"/>
    <xdr:sp macro="" textlink="">
      <xdr:nvSpPr>
        <xdr:cNvPr id="144" name="n_3mainValue【道路】&#10;一人当たり延長">
          <a:extLst>
            <a:ext uri="{FF2B5EF4-FFF2-40B4-BE49-F238E27FC236}">
              <a16:creationId xmlns:a16="http://schemas.microsoft.com/office/drawing/2014/main" id="{F6199B04-29E1-4D0B-8C17-A97243A6D847}"/>
            </a:ext>
          </a:extLst>
        </xdr:cNvPr>
        <xdr:cNvSpPr txBox="1"/>
      </xdr:nvSpPr>
      <xdr:spPr>
        <a:xfrm>
          <a:off x="7626427" y="7160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131728</xdr:rowOff>
    </xdr:from>
    <xdr:ext cx="469744" cy="259045"/>
    <xdr:sp macro="" textlink="">
      <xdr:nvSpPr>
        <xdr:cNvPr id="145" name="n_4mainValue【道路】&#10;一人当たり延長">
          <a:extLst>
            <a:ext uri="{FF2B5EF4-FFF2-40B4-BE49-F238E27FC236}">
              <a16:creationId xmlns:a16="http://schemas.microsoft.com/office/drawing/2014/main" id="{BD36621D-4BA0-41F2-A4AC-26B3E8459DC8}"/>
            </a:ext>
          </a:extLst>
        </xdr:cNvPr>
        <xdr:cNvSpPr txBox="1"/>
      </xdr:nvSpPr>
      <xdr:spPr>
        <a:xfrm>
          <a:off x="6737427" y="716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2D91029E-8C61-4BDE-A0C4-42A2C421AC1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AF977B18-DDDE-4BC9-B5FF-805971098AB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BC14A482-0413-4149-A204-880BA7927BA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89525A4C-A90A-4797-AC69-053CDB7C415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1ADE6BBC-38CE-4345-B9DE-A38134AD5DE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F876E2E0-3034-4689-82EC-E45F6C550FC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EDE2EA52-2C0F-4008-A046-52ADFDDAC25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2E080375-7B0C-4E5E-B778-06DF7AB6F65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3696D7FA-6E15-452C-AC70-BB510B36512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A7B4E32D-D29B-4C2E-8785-73897020EF6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507EE384-0426-4439-B765-B29B84A7347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FF11ECDC-16C7-4CA6-A90B-17721C1C03F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60999981-8E92-42DE-A5B9-F269C6AC8CD6}"/>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A8DA4C45-8F5A-496C-9A9B-5689F49BBE2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D9EA173-81BE-4778-B85F-B24FAFAB0ACD}"/>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1F9AB2EA-3BFC-4FA9-8B58-5D00E9E209C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46CC0492-6C15-4B35-81A3-54C23A888F4F}"/>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A78E648E-CA79-4D16-9DD0-EA3EB377ABF5}"/>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20806230-D985-4A47-BA8A-69314E821C8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87308F60-5BDE-4842-9291-EB448F542925}"/>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F93E85CD-FCC0-4F98-9AF9-438014FD813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9CD8976F-21E8-4A2F-9BE6-772588E27CB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D787A8FF-6C7C-4EBF-8904-EBF39A429E38}"/>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8ED3E27-810A-4734-A0A4-7B3BB6DD4A9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F8393DE7-1F26-47A6-B03D-8D4B41437BB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B8D9B571-5372-4FDF-B75F-4C9FFCDCDF9A}"/>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DFF72F84-87B6-41E0-BF8C-57914371B271}"/>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C56BD20D-82CC-47F7-8780-CD7EE0C62466}"/>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58000CA1-9D24-41BF-AF89-30E1CC2588DB}"/>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16C0A6EB-E9B1-4014-B12F-971020ABB404}"/>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8B642744-40B6-4A10-A097-75CC780DD351}"/>
            </a:ext>
          </a:extLst>
        </xdr:cNvPr>
        <xdr:cNvSpPr txBox="1"/>
      </xdr:nvSpPr>
      <xdr:spPr>
        <a:xfrm>
          <a:off x="4673600" y="1032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F8C4C2DC-B0E2-47DC-BA0C-6C1A02E2BCAD}"/>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3A423B1E-2EB8-4F27-9220-BB9A2A536866}"/>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E85C63A0-E778-4782-8FCB-CC96FE15CEAB}"/>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939BD13C-C4EB-4A22-84D2-09788F8B4E15}"/>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AAC73DBC-B5EA-4304-86BD-0D31A9D3A3E0}"/>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E4FFF8E-DE5B-4A04-85AC-1A81485D919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B85A0EC-442B-4AB6-AF62-6FDCC71D1E4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5D67AB2-5668-4615-B6D0-9E8210F70F7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EFE3C52-33CA-4F96-82AB-D9C6FD0EE76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C651809-3C20-4E8C-8BC0-57C647BCBE6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171269</xdr:rowOff>
    </xdr:from>
    <xdr:to>
      <xdr:col>24</xdr:col>
      <xdr:colOff>114300</xdr:colOff>
      <xdr:row>62</xdr:row>
      <xdr:rowOff>101419</xdr:rowOff>
    </xdr:to>
    <xdr:sp macro="" textlink="">
      <xdr:nvSpPr>
        <xdr:cNvPr id="187" name="楕円 186">
          <a:extLst>
            <a:ext uri="{FF2B5EF4-FFF2-40B4-BE49-F238E27FC236}">
              <a16:creationId xmlns:a16="http://schemas.microsoft.com/office/drawing/2014/main" id="{02764BED-1B59-4289-91ED-0254C5B8CB4E}"/>
            </a:ext>
          </a:extLst>
        </xdr:cNvPr>
        <xdr:cNvSpPr/>
      </xdr:nvSpPr>
      <xdr:spPr>
        <a:xfrm>
          <a:off x="4584700" y="1062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149696</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C37F3967-4D8D-4028-A263-178EB6ECAF3E}"/>
            </a:ext>
          </a:extLst>
        </xdr:cNvPr>
        <xdr:cNvSpPr txBox="1"/>
      </xdr:nvSpPr>
      <xdr:spPr>
        <a:xfrm>
          <a:off x="4673600" y="1060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163104</xdr:rowOff>
    </xdr:from>
    <xdr:to>
      <xdr:col>20</xdr:col>
      <xdr:colOff>38100</xdr:colOff>
      <xdr:row>62</xdr:row>
      <xdr:rowOff>93254</xdr:rowOff>
    </xdr:to>
    <xdr:sp macro="" textlink="">
      <xdr:nvSpPr>
        <xdr:cNvPr id="189" name="楕円 188">
          <a:extLst>
            <a:ext uri="{FF2B5EF4-FFF2-40B4-BE49-F238E27FC236}">
              <a16:creationId xmlns:a16="http://schemas.microsoft.com/office/drawing/2014/main" id="{542D2752-DF74-4AE6-929A-665FF8C8AA67}"/>
            </a:ext>
          </a:extLst>
        </xdr:cNvPr>
        <xdr:cNvSpPr/>
      </xdr:nvSpPr>
      <xdr:spPr>
        <a:xfrm>
          <a:off x="3746500" y="1062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42454</xdr:rowOff>
    </xdr:from>
    <xdr:to>
      <xdr:col>24</xdr:col>
      <xdr:colOff>63500</xdr:colOff>
      <xdr:row>62</xdr:row>
      <xdr:rowOff>50619</xdr:rowOff>
    </xdr:to>
    <xdr:cxnSp macro="">
      <xdr:nvCxnSpPr>
        <xdr:cNvPr id="190" name="直線コネクタ 189">
          <a:extLst>
            <a:ext uri="{FF2B5EF4-FFF2-40B4-BE49-F238E27FC236}">
              <a16:creationId xmlns:a16="http://schemas.microsoft.com/office/drawing/2014/main" id="{808A4776-35A8-4900-B469-ED4E6AC88E54}"/>
            </a:ext>
          </a:extLst>
        </xdr:cNvPr>
        <xdr:cNvCxnSpPr/>
      </xdr:nvCxnSpPr>
      <xdr:spPr>
        <a:xfrm>
          <a:off x="3797300" y="10672354"/>
          <a:ext cx="8382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143510</xdr:rowOff>
    </xdr:from>
    <xdr:to>
      <xdr:col>15</xdr:col>
      <xdr:colOff>101600</xdr:colOff>
      <xdr:row>62</xdr:row>
      <xdr:rowOff>73660</xdr:rowOff>
    </xdr:to>
    <xdr:sp macro="" textlink="">
      <xdr:nvSpPr>
        <xdr:cNvPr id="191" name="楕円 190">
          <a:extLst>
            <a:ext uri="{FF2B5EF4-FFF2-40B4-BE49-F238E27FC236}">
              <a16:creationId xmlns:a16="http://schemas.microsoft.com/office/drawing/2014/main" id="{57F72B69-AEE4-4E21-8F13-F24754DDB18A}"/>
            </a:ext>
          </a:extLst>
        </xdr:cNvPr>
        <xdr:cNvSpPr/>
      </xdr:nvSpPr>
      <xdr:spPr>
        <a:xfrm>
          <a:off x="2857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22860</xdr:rowOff>
    </xdr:from>
    <xdr:to>
      <xdr:col>19</xdr:col>
      <xdr:colOff>177800</xdr:colOff>
      <xdr:row>62</xdr:row>
      <xdr:rowOff>42454</xdr:rowOff>
    </xdr:to>
    <xdr:cxnSp macro="">
      <xdr:nvCxnSpPr>
        <xdr:cNvPr id="192" name="直線コネクタ 191">
          <a:extLst>
            <a:ext uri="{FF2B5EF4-FFF2-40B4-BE49-F238E27FC236}">
              <a16:creationId xmlns:a16="http://schemas.microsoft.com/office/drawing/2014/main" id="{1FDE9CC9-135C-4075-8530-C90B44619D96}"/>
            </a:ext>
          </a:extLst>
        </xdr:cNvPr>
        <xdr:cNvCxnSpPr/>
      </xdr:nvCxnSpPr>
      <xdr:spPr>
        <a:xfrm>
          <a:off x="2908300" y="1065276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115751</xdr:rowOff>
    </xdr:from>
    <xdr:to>
      <xdr:col>10</xdr:col>
      <xdr:colOff>165100</xdr:colOff>
      <xdr:row>62</xdr:row>
      <xdr:rowOff>45901</xdr:rowOff>
    </xdr:to>
    <xdr:sp macro="" textlink="">
      <xdr:nvSpPr>
        <xdr:cNvPr id="193" name="楕円 192">
          <a:extLst>
            <a:ext uri="{FF2B5EF4-FFF2-40B4-BE49-F238E27FC236}">
              <a16:creationId xmlns:a16="http://schemas.microsoft.com/office/drawing/2014/main" id="{5E72C4BE-0173-461B-8B6E-910F404E7E22}"/>
            </a:ext>
          </a:extLst>
        </xdr:cNvPr>
        <xdr:cNvSpPr/>
      </xdr:nvSpPr>
      <xdr:spPr>
        <a:xfrm>
          <a:off x="1968500" y="1057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166551</xdr:rowOff>
    </xdr:from>
    <xdr:to>
      <xdr:col>15</xdr:col>
      <xdr:colOff>50800</xdr:colOff>
      <xdr:row>62</xdr:row>
      <xdr:rowOff>22860</xdr:rowOff>
    </xdr:to>
    <xdr:cxnSp macro="">
      <xdr:nvCxnSpPr>
        <xdr:cNvPr id="194" name="直線コネクタ 193">
          <a:extLst>
            <a:ext uri="{FF2B5EF4-FFF2-40B4-BE49-F238E27FC236}">
              <a16:creationId xmlns:a16="http://schemas.microsoft.com/office/drawing/2014/main" id="{0946EF1C-69BE-4B54-AA26-417AFD6AB41F}"/>
            </a:ext>
          </a:extLst>
        </xdr:cNvPr>
        <xdr:cNvCxnSpPr/>
      </xdr:nvCxnSpPr>
      <xdr:spPr>
        <a:xfrm>
          <a:off x="2019300" y="10625001"/>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92891</xdr:rowOff>
    </xdr:from>
    <xdr:to>
      <xdr:col>6</xdr:col>
      <xdr:colOff>38100</xdr:colOff>
      <xdr:row>62</xdr:row>
      <xdr:rowOff>23041</xdr:rowOff>
    </xdr:to>
    <xdr:sp macro="" textlink="">
      <xdr:nvSpPr>
        <xdr:cNvPr id="195" name="楕円 194">
          <a:extLst>
            <a:ext uri="{FF2B5EF4-FFF2-40B4-BE49-F238E27FC236}">
              <a16:creationId xmlns:a16="http://schemas.microsoft.com/office/drawing/2014/main" id="{3FC59F22-E4CF-4915-A7AF-351534478FC2}"/>
            </a:ext>
          </a:extLst>
        </xdr:cNvPr>
        <xdr:cNvSpPr/>
      </xdr:nvSpPr>
      <xdr:spPr>
        <a:xfrm>
          <a:off x="1079500" y="1055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143691</xdr:rowOff>
    </xdr:from>
    <xdr:to>
      <xdr:col>10</xdr:col>
      <xdr:colOff>114300</xdr:colOff>
      <xdr:row>61</xdr:row>
      <xdr:rowOff>166551</xdr:rowOff>
    </xdr:to>
    <xdr:cxnSp macro="">
      <xdr:nvCxnSpPr>
        <xdr:cNvPr id="196" name="直線コネクタ 195">
          <a:extLst>
            <a:ext uri="{FF2B5EF4-FFF2-40B4-BE49-F238E27FC236}">
              <a16:creationId xmlns:a16="http://schemas.microsoft.com/office/drawing/2014/main" id="{673A022F-C847-491E-A292-51A3B15B5757}"/>
            </a:ext>
          </a:extLst>
        </xdr:cNvPr>
        <xdr:cNvCxnSpPr/>
      </xdr:nvCxnSpPr>
      <xdr:spPr>
        <a:xfrm>
          <a:off x="1130300" y="10602141"/>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5D763B1E-A4CE-4C58-9EF7-38B2FB4C43A6}"/>
            </a:ext>
          </a:extLst>
        </xdr:cNvPr>
        <xdr:cNvSpPr txBox="1"/>
      </xdr:nvSpPr>
      <xdr:spPr>
        <a:xfrm>
          <a:off x="3582044" y="1022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B74CDD21-5CD1-496C-A8ED-A8CEFC2EFFD5}"/>
            </a:ext>
          </a:extLst>
        </xdr:cNvPr>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EB8784DF-584D-4146-89E2-F8551669BD7D}"/>
            </a:ext>
          </a:extLst>
        </xdr:cNvPr>
        <xdr:cNvSpPr txBox="1"/>
      </xdr:nvSpPr>
      <xdr:spPr>
        <a:xfrm>
          <a:off x="1816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ED0CF11D-3C03-4B40-9C22-6AC44EB44AEF}"/>
            </a:ext>
          </a:extLst>
        </xdr:cNvPr>
        <xdr:cNvSpPr txBox="1"/>
      </xdr:nvSpPr>
      <xdr:spPr>
        <a:xfrm>
          <a:off x="927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84381</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F0831EA7-E753-474B-818C-CCCC26E329EE}"/>
            </a:ext>
          </a:extLst>
        </xdr:cNvPr>
        <xdr:cNvSpPr txBox="1"/>
      </xdr:nvSpPr>
      <xdr:spPr>
        <a:xfrm>
          <a:off x="3582044" y="10714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64787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68934B63-6FE4-46CD-AEF9-A17A5CE28AAD}"/>
            </a:ext>
          </a:extLst>
        </xdr:cNvPr>
        <xdr:cNvSpPr txBox="1"/>
      </xdr:nvSpPr>
      <xdr:spPr>
        <a:xfrm>
          <a:off x="270574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37028</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28711037-7FBE-4E34-9FB4-39402CAA13F9}"/>
            </a:ext>
          </a:extLst>
        </xdr:cNvPr>
        <xdr:cNvSpPr txBox="1"/>
      </xdr:nvSpPr>
      <xdr:spPr>
        <a:xfrm>
          <a:off x="1816744" y="1066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14168</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4E71030A-AAC2-4617-8FB8-36DE95486F85}"/>
            </a:ext>
          </a:extLst>
        </xdr:cNvPr>
        <xdr:cNvSpPr txBox="1"/>
      </xdr:nvSpPr>
      <xdr:spPr>
        <a:xfrm>
          <a:off x="927744" y="10644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79790563-D33F-463B-8DEC-1E1DACBD0EA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C57688E1-ADC2-4434-AC13-6029B62786D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9AA0882B-8C9B-4755-96CF-3BF9A453E7C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C84906A1-F13A-4875-98B8-57F3E29DA36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DF36AB16-00F9-473E-B681-84D0FF88A48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5E9A6324-6375-40D2-AA86-18CBA70B97C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C478885A-1137-403B-861D-8324D294284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ABC3205D-597F-4466-9124-932C775F9A6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D66482CF-44A5-4F7B-9DBB-3C2213A7110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3D184C66-5424-42B0-81A4-9A9CDE3FF3C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3FF14CC7-2DD3-4723-9B4A-AC7AA7E6CBC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39F5853D-5590-4A48-A2E6-E11A30F5C549}"/>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FC7E1703-D715-4349-A911-8032328E7EB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AF7A948D-862E-4A5D-9F82-4C1F8E34C457}"/>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9776E0E4-5F62-4E76-8836-23BD09BAC8A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B7CA12C1-348D-4C0D-8A3F-18C7CF10E6FC}"/>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C693D1A4-CFED-4B7F-9736-A4AE077546F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740F0E4B-6B17-4B32-8D2C-28F49128E1F1}"/>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D10121E3-D49A-4553-B5C1-295A766732F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F06FEED0-7397-44DE-8608-56C23FC0B98A}"/>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25CD7B00-316B-4000-864C-23D3AE2927A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090BF708-36AD-4A39-A086-EB257DDF7BE8}"/>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FBEC8C38-D2A2-4E1C-A27B-736DD0968A5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BC214C25-ACBB-427C-A788-1F96E06FAC89}"/>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F04FCBC5-5D7F-410B-A83E-F075FB96E8BF}"/>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E4FE7DB7-6A17-455D-8B82-A4FF5DDA0663}"/>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52F62D72-A394-4B36-B9D9-0AB323927FD2}"/>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46706E8C-07E5-4C80-AD58-1950F0FF982B}"/>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D3F1B2DB-C7F7-428A-9F1D-D07F7271476A}"/>
            </a:ext>
          </a:extLst>
        </xdr:cNvPr>
        <xdr:cNvSpPr txBox="1"/>
      </xdr:nvSpPr>
      <xdr:spPr>
        <a:xfrm>
          <a:off x="10515600" y="10636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9F16CAC3-AA86-4DCA-B5C4-8A613276D6EB}"/>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C4AFC02A-DECE-4FA1-B5EB-1017DF5D456A}"/>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A2FE730B-FF31-4B02-8C7C-5A966DFF1EB7}"/>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8EBC2C9C-B7AC-486D-8CEC-2E8CF8E3BA5D}"/>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0489949E-EAC4-47D6-B565-5F08E4FDE3C7}"/>
            </a:ext>
          </a:extLst>
        </xdr:cNvPr>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A8B4549-7F36-4C98-908E-2D4B6915E5D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4EDDC77-5904-459E-BF6A-92A0B0E18A3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93E0E2C-3052-4336-B5B6-DFA02106C39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B99F793-AE12-4CB0-8DCD-E59AFA659CD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4DAFF3D-FB66-4790-9943-B1708933460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98487</xdr:rowOff>
    </xdr:from>
    <xdr:to>
      <xdr:col>55</xdr:col>
      <xdr:colOff>50800</xdr:colOff>
      <xdr:row>64</xdr:row>
      <xdr:rowOff>28637</xdr:rowOff>
    </xdr:to>
    <xdr:sp macro="" textlink="">
      <xdr:nvSpPr>
        <xdr:cNvPr id="244" name="楕円 243">
          <a:extLst>
            <a:ext uri="{FF2B5EF4-FFF2-40B4-BE49-F238E27FC236}">
              <a16:creationId xmlns:a16="http://schemas.microsoft.com/office/drawing/2014/main" id="{E4398583-3B6D-407A-8B79-9C068D21DBFE}"/>
            </a:ext>
          </a:extLst>
        </xdr:cNvPr>
        <xdr:cNvSpPr/>
      </xdr:nvSpPr>
      <xdr:spPr>
        <a:xfrm>
          <a:off x="10426700" y="10899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13414</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F8F5C063-4483-4651-B64D-C580DD9D329C}"/>
            </a:ext>
          </a:extLst>
        </xdr:cNvPr>
        <xdr:cNvSpPr txBox="1"/>
      </xdr:nvSpPr>
      <xdr:spPr>
        <a:xfrm>
          <a:off x="10515600" y="10814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100516</xdr:rowOff>
    </xdr:from>
    <xdr:to>
      <xdr:col>50</xdr:col>
      <xdr:colOff>165100</xdr:colOff>
      <xdr:row>64</xdr:row>
      <xdr:rowOff>30666</xdr:rowOff>
    </xdr:to>
    <xdr:sp macro="" textlink="">
      <xdr:nvSpPr>
        <xdr:cNvPr id="246" name="楕円 245">
          <a:extLst>
            <a:ext uri="{FF2B5EF4-FFF2-40B4-BE49-F238E27FC236}">
              <a16:creationId xmlns:a16="http://schemas.microsoft.com/office/drawing/2014/main" id="{A45D0CF8-E0CE-4A79-9606-144B19FB5497}"/>
            </a:ext>
          </a:extLst>
        </xdr:cNvPr>
        <xdr:cNvSpPr/>
      </xdr:nvSpPr>
      <xdr:spPr>
        <a:xfrm>
          <a:off x="9588500" y="10901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149287</xdr:rowOff>
    </xdr:from>
    <xdr:to>
      <xdr:col>55</xdr:col>
      <xdr:colOff>0</xdr:colOff>
      <xdr:row>63</xdr:row>
      <xdr:rowOff>151316</xdr:rowOff>
    </xdr:to>
    <xdr:cxnSp macro="">
      <xdr:nvCxnSpPr>
        <xdr:cNvPr id="247" name="直線コネクタ 246">
          <a:extLst>
            <a:ext uri="{FF2B5EF4-FFF2-40B4-BE49-F238E27FC236}">
              <a16:creationId xmlns:a16="http://schemas.microsoft.com/office/drawing/2014/main" id="{16BF3167-9ACD-4B49-93E6-6953B3D5BA9C}"/>
            </a:ext>
          </a:extLst>
        </xdr:cNvPr>
        <xdr:cNvCxnSpPr/>
      </xdr:nvCxnSpPr>
      <xdr:spPr>
        <a:xfrm flipV="1">
          <a:off x="9639300" y="10950637"/>
          <a:ext cx="838200" cy="2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101196</xdr:rowOff>
    </xdr:from>
    <xdr:to>
      <xdr:col>46</xdr:col>
      <xdr:colOff>38100</xdr:colOff>
      <xdr:row>64</xdr:row>
      <xdr:rowOff>31346</xdr:rowOff>
    </xdr:to>
    <xdr:sp macro="" textlink="">
      <xdr:nvSpPr>
        <xdr:cNvPr id="248" name="楕円 247">
          <a:extLst>
            <a:ext uri="{FF2B5EF4-FFF2-40B4-BE49-F238E27FC236}">
              <a16:creationId xmlns:a16="http://schemas.microsoft.com/office/drawing/2014/main" id="{E68C58F5-DC4B-42B0-9E37-5A112C575408}"/>
            </a:ext>
          </a:extLst>
        </xdr:cNvPr>
        <xdr:cNvSpPr/>
      </xdr:nvSpPr>
      <xdr:spPr>
        <a:xfrm>
          <a:off x="8699500" y="10902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151316</xdr:rowOff>
    </xdr:from>
    <xdr:to>
      <xdr:col>50</xdr:col>
      <xdr:colOff>114300</xdr:colOff>
      <xdr:row>63</xdr:row>
      <xdr:rowOff>151996</xdr:rowOff>
    </xdr:to>
    <xdr:cxnSp macro="">
      <xdr:nvCxnSpPr>
        <xdr:cNvPr id="249" name="直線コネクタ 248">
          <a:extLst>
            <a:ext uri="{FF2B5EF4-FFF2-40B4-BE49-F238E27FC236}">
              <a16:creationId xmlns:a16="http://schemas.microsoft.com/office/drawing/2014/main" id="{1EC44E9B-EB1A-4D71-AB5D-9CFA75E88D93}"/>
            </a:ext>
          </a:extLst>
        </xdr:cNvPr>
        <xdr:cNvCxnSpPr/>
      </xdr:nvCxnSpPr>
      <xdr:spPr>
        <a:xfrm flipV="1">
          <a:off x="8750300" y="10952666"/>
          <a:ext cx="889000" cy="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101222</xdr:rowOff>
    </xdr:from>
    <xdr:to>
      <xdr:col>41</xdr:col>
      <xdr:colOff>101600</xdr:colOff>
      <xdr:row>64</xdr:row>
      <xdr:rowOff>31372</xdr:rowOff>
    </xdr:to>
    <xdr:sp macro="" textlink="">
      <xdr:nvSpPr>
        <xdr:cNvPr id="250" name="楕円 249">
          <a:extLst>
            <a:ext uri="{FF2B5EF4-FFF2-40B4-BE49-F238E27FC236}">
              <a16:creationId xmlns:a16="http://schemas.microsoft.com/office/drawing/2014/main" id="{0C6D00FE-BBC9-4AD7-BABC-D5605F32E4E0}"/>
            </a:ext>
          </a:extLst>
        </xdr:cNvPr>
        <xdr:cNvSpPr/>
      </xdr:nvSpPr>
      <xdr:spPr>
        <a:xfrm>
          <a:off x="7810500" y="1090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151996</xdr:rowOff>
    </xdr:from>
    <xdr:to>
      <xdr:col>45</xdr:col>
      <xdr:colOff>177800</xdr:colOff>
      <xdr:row>63</xdr:row>
      <xdr:rowOff>152022</xdr:rowOff>
    </xdr:to>
    <xdr:cxnSp macro="">
      <xdr:nvCxnSpPr>
        <xdr:cNvPr id="251" name="直線コネクタ 250">
          <a:extLst>
            <a:ext uri="{FF2B5EF4-FFF2-40B4-BE49-F238E27FC236}">
              <a16:creationId xmlns:a16="http://schemas.microsoft.com/office/drawing/2014/main" id="{BF172E9B-E890-4A67-BC28-00D04EE7F4C5}"/>
            </a:ext>
          </a:extLst>
        </xdr:cNvPr>
        <xdr:cNvCxnSpPr/>
      </xdr:nvCxnSpPr>
      <xdr:spPr>
        <a:xfrm flipV="1">
          <a:off x="7861300" y="10953346"/>
          <a:ext cx="889000" cy="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101881</xdr:rowOff>
    </xdr:from>
    <xdr:to>
      <xdr:col>36</xdr:col>
      <xdr:colOff>165100</xdr:colOff>
      <xdr:row>64</xdr:row>
      <xdr:rowOff>32031</xdr:rowOff>
    </xdr:to>
    <xdr:sp macro="" textlink="">
      <xdr:nvSpPr>
        <xdr:cNvPr id="252" name="楕円 251">
          <a:extLst>
            <a:ext uri="{FF2B5EF4-FFF2-40B4-BE49-F238E27FC236}">
              <a16:creationId xmlns:a16="http://schemas.microsoft.com/office/drawing/2014/main" id="{D36710E3-BF73-43AC-945A-9DB23C3287EE}"/>
            </a:ext>
          </a:extLst>
        </xdr:cNvPr>
        <xdr:cNvSpPr/>
      </xdr:nvSpPr>
      <xdr:spPr>
        <a:xfrm>
          <a:off x="6921500" y="10903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152022</xdr:rowOff>
    </xdr:from>
    <xdr:to>
      <xdr:col>41</xdr:col>
      <xdr:colOff>50800</xdr:colOff>
      <xdr:row>63</xdr:row>
      <xdr:rowOff>152681</xdr:rowOff>
    </xdr:to>
    <xdr:cxnSp macro="">
      <xdr:nvCxnSpPr>
        <xdr:cNvPr id="253" name="直線コネクタ 252">
          <a:extLst>
            <a:ext uri="{FF2B5EF4-FFF2-40B4-BE49-F238E27FC236}">
              <a16:creationId xmlns:a16="http://schemas.microsoft.com/office/drawing/2014/main" id="{DB8A39E1-38FF-41CC-8B93-C9C916A021EF}"/>
            </a:ext>
          </a:extLst>
        </xdr:cNvPr>
        <xdr:cNvCxnSpPr/>
      </xdr:nvCxnSpPr>
      <xdr:spPr>
        <a:xfrm flipV="1">
          <a:off x="6972300" y="10953372"/>
          <a:ext cx="889000" cy="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7202594A-647A-4E2E-B545-8EBF9346813D}"/>
            </a:ext>
          </a:extLst>
        </xdr:cNvPr>
        <xdr:cNvSpPr txBox="1"/>
      </xdr:nvSpPr>
      <xdr:spPr>
        <a:xfrm>
          <a:off x="9327095" y="10557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C1CD0641-15BD-473B-AA9E-70807B235C03}"/>
            </a:ext>
          </a:extLst>
        </xdr:cNvPr>
        <xdr:cNvSpPr txBox="1"/>
      </xdr:nvSpPr>
      <xdr:spPr>
        <a:xfrm>
          <a:off x="8450795" y="10571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E9FC4AEF-2BBC-4262-9BDB-6AA27FF13288}"/>
            </a:ext>
          </a:extLst>
        </xdr:cNvPr>
        <xdr:cNvSpPr txBox="1"/>
      </xdr:nvSpPr>
      <xdr:spPr>
        <a:xfrm>
          <a:off x="7561795" y="1057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F239A549-C625-4EEF-BCD7-5B12CBA8F77B}"/>
            </a:ext>
          </a:extLst>
        </xdr:cNvPr>
        <xdr:cNvSpPr txBox="1"/>
      </xdr:nvSpPr>
      <xdr:spPr>
        <a:xfrm>
          <a:off x="6672795" y="10567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21793</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49CEA738-EF3D-4F20-AFD2-6084D0C23E9D}"/>
            </a:ext>
          </a:extLst>
        </xdr:cNvPr>
        <xdr:cNvSpPr txBox="1"/>
      </xdr:nvSpPr>
      <xdr:spPr>
        <a:xfrm>
          <a:off x="9359411" y="10994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22473</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BC9CDE63-97F8-4CBF-BF6A-738392B70DC0}"/>
            </a:ext>
          </a:extLst>
        </xdr:cNvPr>
        <xdr:cNvSpPr txBox="1"/>
      </xdr:nvSpPr>
      <xdr:spPr>
        <a:xfrm>
          <a:off x="8483111" y="10995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22499</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A77BED92-1DAF-4AA4-B123-19607725C155}"/>
            </a:ext>
          </a:extLst>
        </xdr:cNvPr>
        <xdr:cNvSpPr txBox="1"/>
      </xdr:nvSpPr>
      <xdr:spPr>
        <a:xfrm>
          <a:off x="7594111" y="10995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23158</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53B5DB72-59F7-418C-BF03-790178F8E030}"/>
            </a:ext>
          </a:extLst>
        </xdr:cNvPr>
        <xdr:cNvSpPr txBox="1"/>
      </xdr:nvSpPr>
      <xdr:spPr>
        <a:xfrm>
          <a:off x="6705111" y="10995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1C47514A-6628-4A6A-9D44-96D097C48FD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3487FED5-7A57-4751-AE4E-768A46E0187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BBE52155-83B6-4097-84EF-E4797075BA8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77146543-4119-4096-834E-9A28FEEE0D0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647EE46-B0A4-4E44-A3C4-C0FE3F3EBD7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74E07288-7D4D-48E9-B1A4-7BFE30B4964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4404BE55-97E9-4966-8864-93B09A3BE70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E4ED8B7-2994-4F0D-AD22-9963E232A241}"/>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9A2F4BF4-E478-4E42-B3A5-3B69E43E313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BCE77B15-855B-463D-8230-22DB42B4046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0390C0E2-37FC-4D39-9904-7F6DC62B0C8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5247A0DE-95EF-453A-9E89-D32FC4D8AC7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7D5EA833-43FB-4EF0-91FA-778E0F8294C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DEA9F473-AD06-409A-B8CE-4AD99A71945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DCA4CF19-394D-4F87-BFA0-63E8634B09C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AFE2951D-071B-4D3B-92ED-B447D6006D35}"/>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8B34F16C-E176-454F-972E-EA089658752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7ADA9039-BD1D-4277-A425-64A7E5135E5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10B0EBA2-9DDF-4EF5-9FCA-9D62BC32182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5E0BD79C-8180-4A61-B415-1BBF4687F16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84E0EFAB-0E4A-4AF2-8055-F34D03B5949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36C1C2D7-8A35-4FBD-9807-53F1992D472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E0101617-4B40-4493-AF4F-F593D8438AF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474716DC-CAA8-4F58-A6F9-3C6ABDCD8BE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4FFB28D4-2947-4822-98A0-5C3AC5AC4ED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7ACBB5C2-FBC9-4EC9-B9EE-959AD6BB1CA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AA7CCD88-FCB6-448D-9E21-EB3030D79B4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78F41666-7F38-49D3-969A-FD400F628C2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50792C40-0184-44A5-A61D-82C73934DD1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AC8F59CE-6887-411F-A748-18F7B69E41E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D653C5C6-16C4-4592-957D-3AD9952439F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547ED018-81E4-491C-AC18-ADA591FE0F9C}"/>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1A6A29B2-5C01-4479-9C74-D6C85E7DC46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8A08912E-119B-481D-BE82-883B2ADE230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EFC32E17-6195-49BC-A0F7-72363FE650D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84E25234-C7E1-4D52-8A13-B82CAD9B491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350D368B-8612-4957-B979-92154834387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58F1D7F5-0645-40F3-B850-D2F84D8148B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6FBA817A-4F59-4613-BF2E-7B8CD806637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9659A0FA-865D-451B-AFE0-FF602AE19F2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a:extLst>
            <a:ext uri="{FF2B5EF4-FFF2-40B4-BE49-F238E27FC236}">
              <a16:creationId xmlns:a16="http://schemas.microsoft.com/office/drawing/2014/main" id="{494EE5CD-EB5B-4FE5-82E5-BC24C883FDC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a:extLst>
            <a:ext uri="{FF2B5EF4-FFF2-40B4-BE49-F238E27FC236}">
              <a16:creationId xmlns:a16="http://schemas.microsoft.com/office/drawing/2014/main" id="{58F410B4-506C-4256-8585-79D50939B07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a:extLst>
            <a:ext uri="{FF2B5EF4-FFF2-40B4-BE49-F238E27FC236}">
              <a16:creationId xmlns:a16="http://schemas.microsoft.com/office/drawing/2014/main" id="{FA0A500B-31A5-497C-A1AF-EF96B994B27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5" name="直線コネクタ 304">
          <a:extLst>
            <a:ext uri="{FF2B5EF4-FFF2-40B4-BE49-F238E27FC236}">
              <a16:creationId xmlns:a16="http://schemas.microsoft.com/office/drawing/2014/main" id="{DC5958C8-F96D-4C1B-BD67-57CABECF475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6" name="テキスト ボックス 305">
          <a:extLst>
            <a:ext uri="{FF2B5EF4-FFF2-40B4-BE49-F238E27FC236}">
              <a16:creationId xmlns:a16="http://schemas.microsoft.com/office/drawing/2014/main" id="{C2656AD3-2CE2-4D2E-B7E9-5A39E0CF8133}"/>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7" name="直線コネクタ 306">
          <a:extLst>
            <a:ext uri="{FF2B5EF4-FFF2-40B4-BE49-F238E27FC236}">
              <a16:creationId xmlns:a16="http://schemas.microsoft.com/office/drawing/2014/main" id="{3412ECBD-9C2E-4164-B906-FDF309476628}"/>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8" name="テキスト ボックス 307">
          <a:extLst>
            <a:ext uri="{FF2B5EF4-FFF2-40B4-BE49-F238E27FC236}">
              <a16:creationId xmlns:a16="http://schemas.microsoft.com/office/drawing/2014/main" id="{5DCD2900-F3E3-4821-8AC9-6A5A949C2253}"/>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9" name="直線コネクタ 308">
          <a:extLst>
            <a:ext uri="{FF2B5EF4-FFF2-40B4-BE49-F238E27FC236}">
              <a16:creationId xmlns:a16="http://schemas.microsoft.com/office/drawing/2014/main" id="{EC99957E-CD35-41E5-94AB-86DCD128468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0" name="テキスト ボックス 309">
          <a:extLst>
            <a:ext uri="{FF2B5EF4-FFF2-40B4-BE49-F238E27FC236}">
              <a16:creationId xmlns:a16="http://schemas.microsoft.com/office/drawing/2014/main" id="{EEC9223C-F522-4855-B3D8-E6B89A05F5C4}"/>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1" name="直線コネクタ 310">
          <a:extLst>
            <a:ext uri="{FF2B5EF4-FFF2-40B4-BE49-F238E27FC236}">
              <a16:creationId xmlns:a16="http://schemas.microsoft.com/office/drawing/2014/main" id="{6AE90F01-FC3B-4193-B292-7625D7762982}"/>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2" name="テキスト ボックス 311">
          <a:extLst>
            <a:ext uri="{FF2B5EF4-FFF2-40B4-BE49-F238E27FC236}">
              <a16:creationId xmlns:a16="http://schemas.microsoft.com/office/drawing/2014/main" id="{D12BABAB-40C7-4712-BE31-EDB8A16448D2}"/>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3" name="直線コネクタ 312">
          <a:extLst>
            <a:ext uri="{FF2B5EF4-FFF2-40B4-BE49-F238E27FC236}">
              <a16:creationId xmlns:a16="http://schemas.microsoft.com/office/drawing/2014/main" id="{FBFC3365-82B9-41F5-BBB8-C0A15A62E73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314" name="テキスト ボックス 313">
          <a:extLst>
            <a:ext uri="{FF2B5EF4-FFF2-40B4-BE49-F238E27FC236}">
              <a16:creationId xmlns:a16="http://schemas.microsoft.com/office/drawing/2014/main" id="{E83F65C4-1735-428E-8A18-802A1E5DE55D}"/>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5" name="直線コネクタ 314">
          <a:extLst>
            <a:ext uri="{FF2B5EF4-FFF2-40B4-BE49-F238E27FC236}">
              <a16:creationId xmlns:a16="http://schemas.microsoft.com/office/drawing/2014/main" id="{EA53D9D7-F13C-4A9D-815F-2C9CF66FA9B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6" name="【認定こども園・幼稚園・保育所】&#10;有形固定資産減価償却率グラフ枠">
          <a:extLst>
            <a:ext uri="{FF2B5EF4-FFF2-40B4-BE49-F238E27FC236}">
              <a16:creationId xmlns:a16="http://schemas.microsoft.com/office/drawing/2014/main" id="{CAF7C94D-A9C3-4ABD-A248-9B4F5EE942D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317" name="直線コネクタ 316">
          <a:extLst>
            <a:ext uri="{FF2B5EF4-FFF2-40B4-BE49-F238E27FC236}">
              <a16:creationId xmlns:a16="http://schemas.microsoft.com/office/drawing/2014/main" id="{01F1FFC2-30B6-4272-8BCB-EA0151626C85}"/>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318" name="【認定こども園・幼稚園・保育所】&#10;有形固定資産減価償却率最小値テキスト">
          <a:extLst>
            <a:ext uri="{FF2B5EF4-FFF2-40B4-BE49-F238E27FC236}">
              <a16:creationId xmlns:a16="http://schemas.microsoft.com/office/drawing/2014/main" id="{48C31064-1DEB-4398-A895-80DBCF5905CE}"/>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319" name="直線コネクタ 318">
          <a:extLst>
            <a:ext uri="{FF2B5EF4-FFF2-40B4-BE49-F238E27FC236}">
              <a16:creationId xmlns:a16="http://schemas.microsoft.com/office/drawing/2014/main" id="{F1603664-892E-4E68-834B-89D3AA20E712}"/>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320" name="【認定こども園・幼稚園・保育所】&#10;有形固定資産減価償却率最大値テキスト">
          <a:extLst>
            <a:ext uri="{FF2B5EF4-FFF2-40B4-BE49-F238E27FC236}">
              <a16:creationId xmlns:a16="http://schemas.microsoft.com/office/drawing/2014/main" id="{874ACA65-4A72-4D3B-AD83-0C0718DE53F8}"/>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321" name="直線コネクタ 320">
          <a:extLst>
            <a:ext uri="{FF2B5EF4-FFF2-40B4-BE49-F238E27FC236}">
              <a16:creationId xmlns:a16="http://schemas.microsoft.com/office/drawing/2014/main" id="{20EE2946-55DD-46F9-8329-12D99EACD81C}"/>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20337</xdr:rowOff>
    </xdr:from>
    <xdr:ext cx="405111" cy="259045"/>
    <xdr:sp macro="" textlink="">
      <xdr:nvSpPr>
        <xdr:cNvPr id="322" name="【認定こども園・幼稚園・保育所】&#10;有形固定資産減価償却率平均値テキスト">
          <a:extLst>
            <a:ext uri="{FF2B5EF4-FFF2-40B4-BE49-F238E27FC236}">
              <a16:creationId xmlns:a16="http://schemas.microsoft.com/office/drawing/2014/main" id="{076C3FDD-56CE-4F7F-91FA-0DC081305FD1}"/>
            </a:ext>
          </a:extLst>
        </xdr:cNvPr>
        <xdr:cNvSpPr txBox="1"/>
      </xdr:nvSpPr>
      <xdr:spPr>
        <a:xfrm>
          <a:off x="16357600" y="6363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323" name="フローチャート: 判断 322">
          <a:extLst>
            <a:ext uri="{FF2B5EF4-FFF2-40B4-BE49-F238E27FC236}">
              <a16:creationId xmlns:a16="http://schemas.microsoft.com/office/drawing/2014/main" id="{C558DC42-2A22-4100-93D9-0F185F39C45E}"/>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324" name="フローチャート: 判断 323">
          <a:extLst>
            <a:ext uri="{FF2B5EF4-FFF2-40B4-BE49-F238E27FC236}">
              <a16:creationId xmlns:a16="http://schemas.microsoft.com/office/drawing/2014/main" id="{65742B2D-2683-40C2-8534-05BCDCBED5DE}"/>
            </a:ext>
          </a:extLst>
        </xdr:cNvPr>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325" name="フローチャート: 判断 324">
          <a:extLst>
            <a:ext uri="{FF2B5EF4-FFF2-40B4-BE49-F238E27FC236}">
              <a16:creationId xmlns:a16="http://schemas.microsoft.com/office/drawing/2014/main" id="{F45F10D7-F74D-400D-BD2D-2CB21ADF0B69}"/>
            </a:ext>
          </a:extLst>
        </xdr:cNvPr>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326" name="フローチャート: 判断 325">
          <a:extLst>
            <a:ext uri="{FF2B5EF4-FFF2-40B4-BE49-F238E27FC236}">
              <a16:creationId xmlns:a16="http://schemas.microsoft.com/office/drawing/2014/main" id="{6A85818B-542F-44DA-87C8-E41103516234}"/>
            </a:ext>
          </a:extLst>
        </xdr:cNvPr>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327" name="フローチャート: 判断 326">
          <a:extLst>
            <a:ext uri="{FF2B5EF4-FFF2-40B4-BE49-F238E27FC236}">
              <a16:creationId xmlns:a16="http://schemas.microsoft.com/office/drawing/2014/main" id="{BA5C5D9E-1EA2-4EDF-B919-012C660095E8}"/>
            </a:ext>
          </a:extLst>
        </xdr:cNvPr>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229B9F12-72B2-497A-A77E-9FEBC36D02A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13A0D721-3AFC-4F91-9FC0-2D14B226D78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60CBE4C3-1153-4342-A7E1-D682C8986FB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AA748162-7AF8-4476-B4A6-3A5589FFA30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CB9BC859-F7B6-4EA8-9CE5-96B8C5278C6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114300</xdr:rowOff>
    </xdr:from>
    <xdr:to>
      <xdr:col>85</xdr:col>
      <xdr:colOff>177800</xdr:colOff>
      <xdr:row>35</xdr:row>
      <xdr:rowOff>44450</xdr:rowOff>
    </xdr:to>
    <xdr:sp macro="" textlink="">
      <xdr:nvSpPr>
        <xdr:cNvPr id="333" name="楕円 332">
          <a:extLst>
            <a:ext uri="{FF2B5EF4-FFF2-40B4-BE49-F238E27FC236}">
              <a16:creationId xmlns:a16="http://schemas.microsoft.com/office/drawing/2014/main" id="{16CB3559-C195-4CD7-B9F4-E97EEF47DE72}"/>
            </a:ext>
          </a:extLst>
        </xdr:cNvPr>
        <xdr:cNvSpPr/>
      </xdr:nvSpPr>
      <xdr:spPr>
        <a:xfrm>
          <a:off x="162687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137177</xdr:rowOff>
    </xdr:from>
    <xdr:ext cx="405111" cy="259045"/>
    <xdr:sp macro="" textlink="">
      <xdr:nvSpPr>
        <xdr:cNvPr id="334" name="【認定こども園・幼稚園・保育所】&#10;有形固定資産減価償却率該当値テキスト">
          <a:extLst>
            <a:ext uri="{FF2B5EF4-FFF2-40B4-BE49-F238E27FC236}">
              <a16:creationId xmlns:a16="http://schemas.microsoft.com/office/drawing/2014/main" id="{CAF90AAB-86F7-40B9-A284-384A04E1663C}"/>
            </a:ext>
          </a:extLst>
        </xdr:cNvPr>
        <xdr:cNvSpPr txBox="1"/>
      </xdr:nvSpPr>
      <xdr:spPr>
        <a:xfrm>
          <a:off x="16357600" y="5795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165100</xdr:rowOff>
    </xdr:from>
    <xdr:to>
      <xdr:col>81</xdr:col>
      <xdr:colOff>101600</xdr:colOff>
      <xdr:row>35</xdr:row>
      <xdr:rowOff>95250</xdr:rowOff>
    </xdr:to>
    <xdr:sp macro="" textlink="">
      <xdr:nvSpPr>
        <xdr:cNvPr id="335" name="楕円 334">
          <a:extLst>
            <a:ext uri="{FF2B5EF4-FFF2-40B4-BE49-F238E27FC236}">
              <a16:creationId xmlns:a16="http://schemas.microsoft.com/office/drawing/2014/main" id="{715BF29A-28B9-4C51-91D3-3A46F31F11D1}"/>
            </a:ext>
          </a:extLst>
        </xdr:cNvPr>
        <xdr:cNvSpPr/>
      </xdr:nvSpPr>
      <xdr:spPr>
        <a:xfrm>
          <a:off x="15430500" y="599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165100</xdr:rowOff>
    </xdr:from>
    <xdr:to>
      <xdr:col>85</xdr:col>
      <xdr:colOff>127000</xdr:colOff>
      <xdr:row>35</xdr:row>
      <xdr:rowOff>44450</xdr:rowOff>
    </xdr:to>
    <xdr:cxnSp macro="">
      <xdr:nvCxnSpPr>
        <xdr:cNvPr id="336" name="直線コネクタ 335">
          <a:extLst>
            <a:ext uri="{FF2B5EF4-FFF2-40B4-BE49-F238E27FC236}">
              <a16:creationId xmlns:a16="http://schemas.microsoft.com/office/drawing/2014/main" id="{B5716B33-15E1-4F38-971E-4DE9D82234D3}"/>
            </a:ext>
          </a:extLst>
        </xdr:cNvPr>
        <xdr:cNvCxnSpPr/>
      </xdr:nvCxnSpPr>
      <xdr:spPr>
        <a:xfrm flipV="1">
          <a:off x="15481300" y="59944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36830</xdr:rowOff>
    </xdr:from>
    <xdr:to>
      <xdr:col>76</xdr:col>
      <xdr:colOff>165100</xdr:colOff>
      <xdr:row>39</xdr:row>
      <xdr:rowOff>138430</xdr:rowOff>
    </xdr:to>
    <xdr:sp macro="" textlink="">
      <xdr:nvSpPr>
        <xdr:cNvPr id="337" name="楕円 336">
          <a:extLst>
            <a:ext uri="{FF2B5EF4-FFF2-40B4-BE49-F238E27FC236}">
              <a16:creationId xmlns:a16="http://schemas.microsoft.com/office/drawing/2014/main" id="{F03F7388-C475-459E-84C4-E36CD617166B}"/>
            </a:ext>
          </a:extLst>
        </xdr:cNvPr>
        <xdr:cNvSpPr/>
      </xdr:nvSpPr>
      <xdr:spPr>
        <a:xfrm>
          <a:off x="14541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44450</xdr:rowOff>
    </xdr:from>
    <xdr:to>
      <xdr:col>81</xdr:col>
      <xdr:colOff>50800</xdr:colOff>
      <xdr:row>39</xdr:row>
      <xdr:rowOff>87630</xdr:rowOff>
    </xdr:to>
    <xdr:cxnSp macro="">
      <xdr:nvCxnSpPr>
        <xdr:cNvPr id="338" name="直線コネクタ 337">
          <a:extLst>
            <a:ext uri="{FF2B5EF4-FFF2-40B4-BE49-F238E27FC236}">
              <a16:creationId xmlns:a16="http://schemas.microsoft.com/office/drawing/2014/main" id="{B8815CDE-9085-42F7-A564-1FFAA0072307}"/>
            </a:ext>
          </a:extLst>
        </xdr:cNvPr>
        <xdr:cNvCxnSpPr/>
      </xdr:nvCxnSpPr>
      <xdr:spPr>
        <a:xfrm flipV="1">
          <a:off x="14592300" y="6045200"/>
          <a:ext cx="889000" cy="728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144780</xdr:rowOff>
    </xdr:from>
    <xdr:to>
      <xdr:col>72</xdr:col>
      <xdr:colOff>38100</xdr:colOff>
      <xdr:row>40</xdr:row>
      <xdr:rowOff>74930</xdr:rowOff>
    </xdr:to>
    <xdr:sp macro="" textlink="">
      <xdr:nvSpPr>
        <xdr:cNvPr id="339" name="楕円 338">
          <a:extLst>
            <a:ext uri="{FF2B5EF4-FFF2-40B4-BE49-F238E27FC236}">
              <a16:creationId xmlns:a16="http://schemas.microsoft.com/office/drawing/2014/main" id="{D2F5DEA8-8B18-4026-83F1-23E0B2194839}"/>
            </a:ext>
          </a:extLst>
        </xdr:cNvPr>
        <xdr:cNvSpPr/>
      </xdr:nvSpPr>
      <xdr:spPr>
        <a:xfrm>
          <a:off x="13652500" y="683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87630</xdr:rowOff>
    </xdr:from>
    <xdr:to>
      <xdr:col>76</xdr:col>
      <xdr:colOff>114300</xdr:colOff>
      <xdr:row>40</xdr:row>
      <xdr:rowOff>24130</xdr:rowOff>
    </xdr:to>
    <xdr:cxnSp macro="">
      <xdr:nvCxnSpPr>
        <xdr:cNvPr id="340" name="直線コネクタ 339">
          <a:extLst>
            <a:ext uri="{FF2B5EF4-FFF2-40B4-BE49-F238E27FC236}">
              <a16:creationId xmlns:a16="http://schemas.microsoft.com/office/drawing/2014/main" id="{E658103D-FB5E-481D-91F0-C9570F0D061C}"/>
            </a:ext>
          </a:extLst>
        </xdr:cNvPr>
        <xdr:cNvCxnSpPr/>
      </xdr:nvCxnSpPr>
      <xdr:spPr>
        <a:xfrm flipV="1">
          <a:off x="13703300" y="6774180"/>
          <a:ext cx="889000" cy="107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129540</xdr:rowOff>
    </xdr:from>
    <xdr:to>
      <xdr:col>67</xdr:col>
      <xdr:colOff>101600</xdr:colOff>
      <xdr:row>40</xdr:row>
      <xdr:rowOff>59690</xdr:rowOff>
    </xdr:to>
    <xdr:sp macro="" textlink="">
      <xdr:nvSpPr>
        <xdr:cNvPr id="341" name="楕円 340">
          <a:extLst>
            <a:ext uri="{FF2B5EF4-FFF2-40B4-BE49-F238E27FC236}">
              <a16:creationId xmlns:a16="http://schemas.microsoft.com/office/drawing/2014/main" id="{23B13FB1-E4B1-4541-AEE0-06C1CC984AD5}"/>
            </a:ext>
          </a:extLst>
        </xdr:cNvPr>
        <xdr:cNvSpPr/>
      </xdr:nvSpPr>
      <xdr:spPr>
        <a:xfrm>
          <a:off x="12763500" y="6816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8890</xdr:rowOff>
    </xdr:from>
    <xdr:to>
      <xdr:col>71</xdr:col>
      <xdr:colOff>177800</xdr:colOff>
      <xdr:row>40</xdr:row>
      <xdr:rowOff>24130</xdr:rowOff>
    </xdr:to>
    <xdr:cxnSp macro="">
      <xdr:nvCxnSpPr>
        <xdr:cNvPr id="342" name="直線コネクタ 341">
          <a:extLst>
            <a:ext uri="{FF2B5EF4-FFF2-40B4-BE49-F238E27FC236}">
              <a16:creationId xmlns:a16="http://schemas.microsoft.com/office/drawing/2014/main" id="{93933037-1B7F-4D80-A607-4AF25A740081}"/>
            </a:ext>
          </a:extLst>
        </xdr:cNvPr>
        <xdr:cNvCxnSpPr/>
      </xdr:nvCxnSpPr>
      <xdr:spPr>
        <a:xfrm>
          <a:off x="12814300" y="686689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135907</xdr:rowOff>
    </xdr:from>
    <xdr:ext cx="405111" cy="259045"/>
    <xdr:sp macro="" textlink="">
      <xdr:nvSpPr>
        <xdr:cNvPr id="343" name="n_1aveValue【認定こども園・幼稚園・保育所】&#10;有形固定資産減価償却率">
          <a:extLst>
            <a:ext uri="{FF2B5EF4-FFF2-40B4-BE49-F238E27FC236}">
              <a16:creationId xmlns:a16="http://schemas.microsoft.com/office/drawing/2014/main" id="{195FA9C3-545B-49C8-8E12-431106732221}"/>
            </a:ext>
          </a:extLst>
        </xdr:cNvPr>
        <xdr:cNvSpPr txBox="1"/>
      </xdr:nvSpPr>
      <xdr:spPr>
        <a:xfrm>
          <a:off x="152660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161307</xdr:rowOff>
    </xdr:from>
    <xdr:ext cx="405111" cy="259045"/>
    <xdr:sp macro="" textlink="">
      <xdr:nvSpPr>
        <xdr:cNvPr id="344" name="n_2aveValue【認定こども園・幼稚園・保育所】&#10;有形固定資産減価償却率">
          <a:extLst>
            <a:ext uri="{FF2B5EF4-FFF2-40B4-BE49-F238E27FC236}">
              <a16:creationId xmlns:a16="http://schemas.microsoft.com/office/drawing/2014/main" id="{A52C1814-F934-4370-B58B-2A1F16AE49A6}"/>
            </a:ext>
          </a:extLst>
        </xdr:cNvPr>
        <xdr:cNvSpPr txBox="1"/>
      </xdr:nvSpPr>
      <xdr:spPr>
        <a:xfrm>
          <a:off x="143897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137177</xdr:rowOff>
    </xdr:from>
    <xdr:ext cx="405111" cy="259045"/>
    <xdr:sp macro="" textlink="">
      <xdr:nvSpPr>
        <xdr:cNvPr id="345" name="n_3aveValue【認定こども園・幼稚園・保育所】&#10;有形固定資産減価償却率">
          <a:extLst>
            <a:ext uri="{FF2B5EF4-FFF2-40B4-BE49-F238E27FC236}">
              <a16:creationId xmlns:a16="http://schemas.microsoft.com/office/drawing/2014/main" id="{2A3A5D84-396C-4DBA-9B30-6F502ED27C93}"/>
            </a:ext>
          </a:extLst>
        </xdr:cNvPr>
        <xdr:cNvSpPr txBox="1"/>
      </xdr:nvSpPr>
      <xdr:spPr>
        <a:xfrm>
          <a:off x="13500744" y="613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123207</xdr:rowOff>
    </xdr:from>
    <xdr:ext cx="405111" cy="259045"/>
    <xdr:sp macro="" textlink="">
      <xdr:nvSpPr>
        <xdr:cNvPr id="346" name="n_4aveValue【認定こども園・幼稚園・保育所】&#10;有形固定資産減価償却率">
          <a:extLst>
            <a:ext uri="{FF2B5EF4-FFF2-40B4-BE49-F238E27FC236}">
              <a16:creationId xmlns:a16="http://schemas.microsoft.com/office/drawing/2014/main" id="{F4CB21EB-D799-404F-9130-B8E1EAEF256C}"/>
            </a:ext>
          </a:extLst>
        </xdr:cNvPr>
        <xdr:cNvSpPr txBox="1"/>
      </xdr:nvSpPr>
      <xdr:spPr>
        <a:xfrm>
          <a:off x="12611744" y="612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111777</xdr:rowOff>
    </xdr:from>
    <xdr:ext cx="405111" cy="259045"/>
    <xdr:sp macro="" textlink="">
      <xdr:nvSpPr>
        <xdr:cNvPr id="347" name="n_1mainValue【認定こども園・幼稚園・保育所】&#10;有形固定資産減価償却率">
          <a:extLst>
            <a:ext uri="{FF2B5EF4-FFF2-40B4-BE49-F238E27FC236}">
              <a16:creationId xmlns:a16="http://schemas.microsoft.com/office/drawing/2014/main" id="{9C409594-3D0E-4E43-813B-9E7C6760EB47}"/>
            </a:ext>
          </a:extLst>
        </xdr:cNvPr>
        <xdr:cNvSpPr txBox="1"/>
      </xdr:nvSpPr>
      <xdr:spPr>
        <a:xfrm>
          <a:off x="15266044" y="5769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129557</xdr:rowOff>
    </xdr:from>
    <xdr:ext cx="405111" cy="259045"/>
    <xdr:sp macro="" textlink="">
      <xdr:nvSpPr>
        <xdr:cNvPr id="348" name="n_2mainValue【認定こども園・幼稚園・保育所】&#10;有形固定資産減価償却率">
          <a:extLst>
            <a:ext uri="{FF2B5EF4-FFF2-40B4-BE49-F238E27FC236}">
              <a16:creationId xmlns:a16="http://schemas.microsoft.com/office/drawing/2014/main" id="{C0EEA966-22BB-4A78-A37E-07484278AC28}"/>
            </a:ext>
          </a:extLst>
        </xdr:cNvPr>
        <xdr:cNvSpPr txBox="1"/>
      </xdr:nvSpPr>
      <xdr:spPr>
        <a:xfrm>
          <a:off x="14389744" y="681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66057</xdr:rowOff>
    </xdr:from>
    <xdr:ext cx="405111" cy="259045"/>
    <xdr:sp macro="" textlink="">
      <xdr:nvSpPr>
        <xdr:cNvPr id="349" name="n_3mainValue【認定こども園・幼稚園・保育所】&#10;有形固定資産減価償却率">
          <a:extLst>
            <a:ext uri="{FF2B5EF4-FFF2-40B4-BE49-F238E27FC236}">
              <a16:creationId xmlns:a16="http://schemas.microsoft.com/office/drawing/2014/main" id="{A8690F96-897D-43D5-8364-1E4BDF1F4A98}"/>
            </a:ext>
          </a:extLst>
        </xdr:cNvPr>
        <xdr:cNvSpPr txBox="1"/>
      </xdr:nvSpPr>
      <xdr:spPr>
        <a:xfrm>
          <a:off x="13500744" y="6924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50817</xdr:rowOff>
    </xdr:from>
    <xdr:ext cx="405111" cy="259045"/>
    <xdr:sp macro="" textlink="">
      <xdr:nvSpPr>
        <xdr:cNvPr id="350" name="n_4mainValue【認定こども園・幼稚園・保育所】&#10;有形固定資産減価償却率">
          <a:extLst>
            <a:ext uri="{FF2B5EF4-FFF2-40B4-BE49-F238E27FC236}">
              <a16:creationId xmlns:a16="http://schemas.microsoft.com/office/drawing/2014/main" id="{FEE8B085-7DA1-485E-8965-FC81E9E8E2D1}"/>
            </a:ext>
          </a:extLst>
        </xdr:cNvPr>
        <xdr:cNvSpPr txBox="1"/>
      </xdr:nvSpPr>
      <xdr:spPr>
        <a:xfrm>
          <a:off x="12611744" y="690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a:extLst>
            <a:ext uri="{FF2B5EF4-FFF2-40B4-BE49-F238E27FC236}">
              <a16:creationId xmlns:a16="http://schemas.microsoft.com/office/drawing/2014/main" id="{3C5595EE-01CB-4159-9080-6C18B17B96E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a:extLst>
            <a:ext uri="{FF2B5EF4-FFF2-40B4-BE49-F238E27FC236}">
              <a16:creationId xmlns:a16="http://schemas.microsoft.com/office/drawing/2014/main" id="{839BABEB-56E4-477F-8CCD-38842C31C11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a:extLst>
            <a:ext uri="{FF2B5EF4-FFF2-40B4-BE49-F238E27FC236}">
              <a16:creationId xmlns:a16="http://schemas.microsoft.com/office/drawing/2014/main" id="{E725A994-F5D3-49BF-9F13-4CCB9B10217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a:extLst>
            <a:ext uri="{FF2B5EF4-FFF2-40B4-BE49-F238E27FC236}">
              <a16:creationId xmlns:a16="http://schemas.microsoft.com/office/drawing/2014/main" id="{44E7AEC7-9D6D-4BF5-A5F1-A1EDA37A1BF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a:extLst>
            <a:ext uri="{FF2B5EF4-FFF2-40B4-BE49-F238E27FC236}">
              <a16:creationId xmlns:a16="http://schemas.microsoft.com/office/drawing/2014/main" id="{AFA50789-9988-4ABC-AFEC-3C83AF7CF3A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a:extLst>
            <a:ext uri="{FF2B5EF4-FFF2-40B4-BE49-F238E27FC236}">
              <a16:creationId xmlns:a16="http://schemas.microsoft.com/office/drawing/2014/main" id="{8BFB1CA9-303E-4A7D-97BA-390C71D9901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a:extLst>
            <a:ext uri="{FF2B5EF4-FFF2-40B4-BE49-F238E27FC236}">
              <a16:creationId xmlns:a16="http://schemas.microsoft.com/office/drawing/2014/main" id="{23457DF2-3BA2-4BE9-85D7-60AE1B0FC7C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a:extLst>
            <a:ext uri="{FF2B5EF4-FFF2-40B4-BE49-F238E27FC236}">
              <a16:creationId xmlns:a16="http://schemas.microsoft.com/office/drawing/2014/main" id="{423FBB53-1410-457E-91E4-215CC1FB62C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a:extLst>
            <a:ext uri="{FF2B5EF4-FFF2-40B4-BE49-F238E27FC236}">
              <a16:creationId xmlns:a16="http://schemas.microsoft.com/office/drawing/2014/main" id="{C206161F-DD7D-4CD0-80E1-FC04C3B9F21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a:extLst>
            <a:ext uri="{FF2B5EF4-FFF2-40B4-BE49-F238E27FC236}">
              <a16:creationId xmlns:a16="http://schemas.microsoft.com/office/drawing/2014/main" id="{E6DDA90A-1BAE-481D-8133-C8B1FA7E924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1" name="直線コネクタ 360">
          <a:extLst>
            <a:ext uri="{FF2B5EF4-FFF2-40B4-BE49-F238E27FC236}">
              <a16:creationId xmlns:a16="http://schemas.microsoft.com/office/drawing/2014/main" id="{112B46A6-BA35-4F1D-AE52-62A5740AE022}"/>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62" name="テキスト ボックス 361">
          <a:extLst>
            <a:ext uri="{FF2B5EF4-FFF2-40B4-BE49-F238E27FC236}">
              <a16:creationId xmlns:a16="http://schemas.microsoft.com/office/drawing/2014/main" id="{100709CB-493C-4986-9C68-0410BB1BD711}"/>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3" name="直線コネクタ 362">
          <a:extLst>
            <a:ext uri="{FF2B5EF4-FFF2-40B4-BE49-F238E27FC236}">
              <a16:creationId xmlns:a16="http://schemas.microsoft.com/office/drawing/2014/main" id="{D446D1D8-4A68-4ECA-AD3A-23842415E411}"/>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64" name="テキスト ボックス 363">
          <a:extLst>
            <a:ext uri="{FF2B5EF4-FFF2-40B4-BE49-F238E27FC236}">
              <a16:creationId xmlns:a16="http://schemas.microsoft.com/office/drawing/2014/main" id="{4FA4C483-EC6B-42A3-AAFF-3AAE1D8D1563}"/>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5" name="直線コネクタ 364">
          <a:extLst>
            <a:ext uri="{FF2B5EF4-FFF2-40B4-BE49-F238E27FC236}">
              <a16:creationId xmlns:a16="http://schemas.microsoft.com/office/drawing/2014/main" id="{4127DE04-E102-4DD1-A8F0-4C42245DAFEE}"/>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66" name="テキスト ボックス 365">
          <a:extLst>
            <a:ext uri="{FF2B5EF4-FFF2-40B4-BE49-F238E27FC236}">
              <a16:creationId xmlns:a16="http://schemas.microsoft.com/office/drawing/2014/main" id="{B72A943F-4A87-41D2-876F-9995C33513ED}"/>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7" name="直線コネクタ 366">
          <a:extLst>
            <a:ext uri="{FF2B5EF4-FFF2-40B4-BE49-F238E27FC236}">
              <a16:creationId xmlns:a16="http://schemas.microsoft.com/office/drawing/2014/main" id="{4FBCC4F6-6CC8-483B-9A26-EDC6E642B64B}"/>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68" name="テキスト ボックス 367">
          <a:extLst>
            <a:ext uri="{FF2B5EF4-FFF2-40B4-BE49-F238E27FC236}">
              <a16:creationId xmlns:a16="http://schemas.microsoft.com/office/drawing/2014/main" id="{2CCE120A-07C4-4C01-AE9D-21B2B8379044}"/>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9" name="直線コネクタ 368">
          <a:extLst>
            <a:ext uri="{FF2B5EF4-FFF2-40B4-BE49-F238E27FC236}">
              <a16:creationId xmlns:a16="http://schemas.microsoft.com/office/drawing/2014/main" id="{767948C7-E812-4242-A235-7324B87CF17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0" name="テキスト ボックス 369">
          <a:extLst>
            <a:ext uri="{FF2B5EF4-FFF2-40B4-BE49-F238E27FC236}">
              <a16:creationId xmlns:a16="http://schemas.microsoft.com/office/drawing/2014/main" id="{7F8C09DB-3CB5-48C9-AA82-C8A87AC6ACF9}"/>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1" name="【認定こども園・幼稚園・保育所】&#10;一人当たり面積グラフ枠">
          <a:extLst>
            <a:ext uri="{FF2B5EF4-FFF2-40B4-BE49-F238E27FC236}">
              <a16:creationId xmlns:a16="http://schemas.microsoft.com/office/drawing/2014/main" id="{E774C6AF-819E-4E6B-BDAC-96E34760DB5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372" name="直線コネクタ 371">
          <a:extLst>
            <a:ext uri="{FF2B5EF4-FFF2-40B4-BE49-F238E27FC236}">
              <a16:creationId xmlns:a16="http://schemas.microsoft.com/office/drawing/2014/main" id="{0F72BC21-363A-448D-A945-ED0A1499D718}"/>
            </a:ext>
          </a:extLst>
        </xdr:cNvPr>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373" name="【認定こども園・幼稚園・保育所】&#10;一人当たり面積最小値テキスト">
          <a:extLst>
            <a:ext uri="{FF2B5EF4-FFF2-40B4-BE49-F238E27FC236}">
              <a16:creationId xmlns:a16="http://schemas.microsoft.com/office/drawing/2014/main" id="{0F7A9C51-42ED-468E-87AC-62F2CB8B3A3F}"/>
            </a:ext>
          </a:extLst>
        </xdr:cNvPr>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374" name="直線コネクタ 373">
          <a:extLst>
            <a:ext uri="{FF2B5EF4-FFF2-40B4-BE49-F238E27FC236}">
              <a16:creationId xmlns:a16="http://schemas.microsoft.com/office/drawing/2014/main" id="{E55DFAF7-5C61-4CEF-8C35-2F7909304351}"/>
            </a:ext>
          </a:extLst>
        </xdr:cNvPr>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375" name="【認定こども園・幼稚園・保育所】&#10;一人当たり面積最大値テキスト">
          <a:extLst>
            <a:ext uri="{FF2B5EF4-FFF2-40B4-BE49-F238E27FC236}">
              <a16:creationId xmlns:a16="http://schemas.microsoft.com/office/drawing/2014/main" id="{A8D35917-23FF-48BC-B5D0-42DC2ABCD210}"/>
            </a:ext>
          </a:extLst>
        </xdr:cNvPr>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376" name="直線コネクタ 375">
          <a:extLst>
            <a:ext uri="{FF2B5EF4-FFF2-40B4-BE49-F238E27FC236}">
              <a16:creationId xmlns:a16="http://schemas.microsoft.com/office/drawing/2014/main" id="{774C1686-400D-46BF-B405-B62FB1E3CE99}"/>
            </a:ext>
          </a:extLst>
        </xdr:cNvPr>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9415</xdr:rowOff>
    </xdr:from>
    <xdr:ext cx="469744" cy="259045"/>
    <xdr:sp macro="" textlink="">
      <xdr:nvSpPr>
        <xdr:cNvPr id="377" name="【認定こども園・幼稚園・保育所】&#10;一人当たり面積平均値テキスト">
          <a:extLst>
            <a:ext uri="{FF2B5EF4-FFF2-40B4-BE49-F238E27FC236}">
              <a16:creationId xmlns:a16="http://schemas.microsoft.com/office/drawing/2014/main" id="{D5E5764A-DB25-4655-9820-B4F3E9916262}"/>
            </a:ext>
          </a:extLst>
        </xdr:cNvPr>
        <xdr:cNvSpPr txBox="1"/>
      </xdr:nvSpPr>
      <xdr:spPr>
        <a:xfrm>
          <a:off x="22199600" y="6695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378" name="フローチャート: 判断 377">
          <a:extLst>
            <a:ext uri="{FF2B5EF4-FFF2-40B4-BE49-F238E27FC236}">
              <a16:creationId xmlns:a16="http://schemas.microsoft.com/office/drawing/2014/main" id="{47DE4603-ABF6-44B4-94DF-8FC973212431}"/>
            </a:ext>
          </a:extLst>
        </xdr:cNvPr>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379" name="フローチャート: 判断 378">
          <a:extLst>
            <a:ext uri="{FF2B5EF4-FFF2-40B4-BE49-F238E27FC236}">
              <a16:creationId xmlns:a16="http://schemas.microsoft.com/office/drawing/2014/main" id="{64BEAB62-2C84-45E9-96DC-A2B04999D1A2}"/>
            </a:ext>
          </a:extLst>
        </xdr:cNvPr>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380" name="フローチャート: 判断 379">
          <a:extLst>
            <a:ext uri="{FF2B5EF4-FFF2-40B4-BE49-F238E27FC236}">
              <a16:creationId xmlns:a16="http://schemas.microsoft.com/office/drawing/2014/main" id="{D4A2D0B8-519E-4EA2-8099-85B0F75644A8}"/>
            </a:ext>
          </a:extLst>
        </xdr:cNvPr>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381" name="フローチャート: 判断 380">
          <a:extLst>
            <a:ext uri="{FF2B5EF4-FFF2-40B4-BE49-F238E27FC236}">
              <a16:creationId xmlns:a16="http://schemas.microsoft.com/office/drawing/2014/main" id="{2CDF8F9B-23E0-43D3-8F9C-312F790A5F71}"/>
            </a:ext>
          </a:extLst>
        </xdr:cNvPr>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382" name="フローチャート: 判断 381">
          <a:extLst>
            <a:ext uri="{FF2B5EF4-FFF2-40B4-BE49-F238E27FC236}">
              <a16:creationId xmlns:a16="http://schemas.microsoft.com/office/drawing/2014/main" id="{97FABB30-685B-4567-9762-DE8F2AD5D14B}"/>
            </a:ext>
          </a:extLst>
        </xdr:cNvPr>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9AF039CA-0BF3-498F-B3CF-6668DADD1F3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C78AC013-1CB4-4D42-B8D0-1BC885E269C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08F53196-11C4-4975-94DD-1E49DD8D754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CF327324-565F-4F14-AD74-C58E726EFBA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FBFFBFB8-6EF2-45B0-A7F2-7FCD08ED7B6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135128</xdr:rowOff>
    </xdr:from>
    <xdr:to>
      <xdr:col>116</xdr:col>
      <xdr:colOff>114300</xdr:colOff>
      <xdr:row>41</xdr:row>
      <xdr:rowOff>65278</xdr:rowOff>
    </xdr:to>
    <xdr:sp macro="" textlink="">
      <xdr:nvSpPr>
        <xdr:cNvPr id="388" name="楕円 387">
          <a:extLst>
            <a:ext uri="{FF2B5EF4-FFF2-40B4-BE49-F238E27FC236}">
              <a16:creationId xmlns:a16="http://schemas.microsoft.com/office/drawing/2014/main" id="{012B8142-34D5-478F-82E5-87B7BB459E8D}"/>
            </a:ext>
          </a:extLst>
        </xdr:cNvPr>
        <xdr:cNvSpPr/>
      </xdr:nvSpPr>
      <xdr:spPr>
        <a:xfrm>
          <a:off x="22110700" y="699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50055</xdr:rowOff>
    </xdr:from>
    <xdr:ext cx="469744" cy="259045"/>
    <xdr:sp macro="" textlink="">
      <xdr:nvSpPr>
        <xdr:cNvPr id="389" name="【認定こども園・幼稚園・保育所】&#10;一人当たり面積該当値テキスト">
          <a:extLst>
            <a:ext uri="{FF2B5EF4-FFF2-40B4-BE49-F238E27FC236}">
              <a16:creationId xmlns:a16="http://schemas.microsoft.com/office/drawing/2014/main" id="{64049743-C1B3-4028-B639-6C58C71184BF}"/>
            </a:ext>
          </a:extLst>
        </xdr:cNvPr>
        <xdr:cNvSpPr txBox="1"/>
      </xdr:nvSpPr>
      <xdr:spPr>
        <a:xfrm>
          <a:off x="22199600" y="6908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100838</xdr:rowOff>
    </xdr:from>
    <xdr:to>
      <xdr:col>112</xdr:col>
      <xdr:colOff>38100</xdr:colOff>
      <xdr:row>41</xdr:row>
      <xdr:rowOff>30988</xdr:rowOff>
    </xdr:to>
    <xdr:sp macro="" textlink="">
      <xdr:nvSpPr>
        <xdr:cNvPr id="390" name="楕円 389">
          <a:extLst>
            <a:ext uri="{FF2B5EF4-FFF2-40B4-BE49-F238E27FC236}">
              <a16:creationId xmlns:a16="http://schemas.microsoft.com/office/drawing/2014/main" id="{25370AB0-3CF5-4049-B808-5EF9B09150A0}"/>
            </a:ext>
          </a:extLst>
        </xdr:cNvPr>
        <xdr:cNvSpPr/>
      </xdr:nvSpPr>
      <xdr:spPr>
        <a:xfrm>
          <a:off x="21272500" y="695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151638</xdr:rowOff>
    </xdr:from>
    <xdr:to>
      <xdr:col>116</xdr:col>
      <xdr:colOff>63500</xdr:colOff>
      <xdr:row>41</xdr:row>
      <xdr:rowOff>14478</xdr:rowOff>
    </xdr:to>
    <xdr:cxnSp macro="">
      <xdr:nvCxnSpPr>
        <xdr:cNvPr id="391" name="直線コネクタ 390">
          <a:extLst>
            <a:ext uri="{FF2B5EF4-FFF2-40B4-BE49-F238E27FC236}">
              <a16:creationId xmlns:a16="http://schemas.microsoft.com/office/drawing/2014/main" id="{B1F57F29-EFE1-4719-92D9-215847395E72}"/>
            </a:ext>
          </a:extLst>
        </xdr:cNvPr>
        <xdr:cNvCxnSpPr/>
      </xdr:nvCxnSpPr>
      <xdr:spPr>
        <a:xfrm>
          <a:off x="21323300" y="7009638"/>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254</xdr:rowOff>
    </xdr:from>
    <xdr:to>
      <xdr:col>107</xdr:col>
      <xdr:colOff>101600</xdr:colOff>
      <xdr:row>41</xdr:row>
      <xdr:rowOff>101854</xdr:rowOff>
    </xdr:to>
    <xdr:sp macro="" textlink="">
      <xdr:nvSpPr>
        <xdr:cNvPr id="392" name="楕円 391">
          <a:extLst>
            <a:ext uri="{FF2B5EF4-FFF2-40B4-BE49-F238E27FC236}">
              <a16:creationId xmlns:a16="http://schemas.microsoft.com/office/drawing/2014/main" id="{0BFB0074-EADD-4A9E-B810-1DE05B8941BA}"/>
            </a:ext>
          </a:extLst>
        </xdr:cNvPr>
        <xdr:cNvSpPr/>
      </xdr:nvSpPr>
      <xdr:spPr>
        <a:xfrm>
          <a:off x="20383500" y="702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151638</xdr:rowOff>
    </xdr:from>
    <xdr:to>
      <xdr:col>111</xdr:col>
      <xdr:colOff>177800</xdr:colOff>
      <xdr:row>41</xdr:row>
      <xdr:rowOff>51054</xdr:rowOff>
    </xdr:to>
    <xdr:cxnSp macro="">
      <xdr:nvCxnSpPr>
        <xdr:cNvPr id="393" name="直線コネクタ 392">
          <a:extLst>
            <a:ext uri="{FF2B5EF4-FFF2-40B4-BE49-F238E27FC236}">
              <a16:creationId xmlns:a16="http://schemas.microsoft.com/office/drawing/2014/main" id="{4507EE6D-D944-4B1F-9714-475A7F15CB03}"/>
            </a:ext>
          </a:extLst>
        </xdr:cNvPr>
        <xdr:cNvCxnSpPr/>
      </xdr:nvCxnSpPr>
      <xdr:spPr>
        <a:xfrm flipV="1">
          <a:off x="20434300" y="7009638"/>
          <a:ext cx="8890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254</xdr:rowOff>
    </xdr:from>
    <xdr:to>
      <xdr:col>102</xdr:col>
      <xdr:colOff>165100</xdr:colOff>
      <xdr:row>41</xdr:row>
      <xdr:rowOff>101854</xdr:rowOff>
    </xdr:to>
    <xdr:sp macro="" textlink="">
      <xdr:nvSpPr>
        <xdr:cNvPr id="394" name="楕円 393">
          <a:extLst>
            <a:ext uri="{FF2B5EF4-FFF2-40B4-BE49-F238E27FC236}">
              <a16:creationId xmlns:a16="http://schemas.microsoft.com/office/drawing/2014/main" id="{E47ADA86-8A94-4CE0-BF84-5A4C94C5794B}"/>
            </a:ext>
          </a:extLst>
        </xdr:cNvPr>
        <xdr:cNvSpPr/>
      </xdr:nvSpPr>
      <xdr:spPr>
        <a:xfrm>
          <a:off x="19494500" y="702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51054</xdr:rowOff>
    </xdr:from>
    <xdr:to>
      <xdr:col>107</xdr:col>
      <xdr:colOff>50800</xdr:colOff>
      <xdr:row>41</xdr:row>
      <xdr:rowOff>51054</xdr:rowOff>
    </xdr:to>
    <xdr:cxnSp macro="">
      <xdr:nvCxnSpPr>
        <xdr:cNvPr id="395" name="直線コネクタ 394">
          <a:extLst>
            <a:ext uri="{FF2B5EF4-FFF2-40B4-BE49-F238E27FC236}">
              <a16:creationId xmlns:a16="http://schemas.microsoft.com/office/drawing/2014/main" id="{639FCF99-7BD9-4CB2-87E1-D2A348C30CA9}"/>
            </a:ext>
          </a:extLst>
        </xdr:cNvPr>
        <xdr:cNvCxnSpPr/>
      </xdr:nvCxnSpPr>
      <xdr:spPr>
        <a:xfrm>
          <a:off x="19545300" y="70805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254</xdr:rowOff>
    </xdr:from>
    <xdr:to>
      <xdr:col>98</xdr:col>
      <xdr:colOff>38100</xdr:colOff>
      <xdr:row>41</xdr:row>
      <xdr:rowOff>101854</xdr:rowOff>
    </xdr:to>
    <xdr:sp macro="" textlink="">
      <xdr:nvSpPr>
        <xdr:cNvPr id="396" name="楕円 395">
          <a:extLst>
            <a:ext uri="{FF2B5EF4-FFF2-40B4-BE49-F238E27FC236}">
              <a16:creationId xmlns:a16="http://schemas.microsoft.com/office/drawing/2014/main" id="{A5B712C9-EABE-44A3-96A6-1A651AD7B813}"/>
            </a:ext>
          </a:extLst>
        </xdr:cNvPr>
        <xdr:cNvSpPr/>
      </xdr:nvSpPr>
      <xdr:spPr>
        <a:xfrm>
          <a:off x="18605500" y="702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51054</xdr:rowOff>
    </xdr:from>
    <xdr:to>
      <xdr:col>102</xdr:col>
      <xdr:colOff>114300</xdr:colOff>
      <xdr:row>41</xdr:row>
      <xdr:rowOff>51054</xdr:rowOff>
    </xdr:to>
    <xdr:cxnSp macro="">
      <xdr:nvCxnSpPr>
        <xdr:cNvPr id="397" name="直線コネクタ 396">
          <a:extLst>
            <a:ext uri="{FF2B5EF4-FFF2-40B4-BE49-F238E27FC236}">
              <a16:creationId xmlns:a16="http://schemas.microsoft.com/office/drawing/2014/main" id="{597DB44E-A42E-4B6F-8F30-35E7B2C0CD56}"/>
            </a:ext>
          </a:extLst>
        </xdr:cNvPr>
        <xdr:cNvCxnSpPr/>
      </xdr:nvCxnSpPr>
      <xdr:spPr>
        <a:xfrm>
          <a:off x="18656300" y="70805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macro="" textlink="">
      <xdr:nvSpPr>
        <xdr:cNvPr id="398" name="n_1aveValue【認定こども園・幼稚園・保育所】&#10;一人当たり面積">
          <a:extLst>
            <a:ext uri="{FF2B5EF4-FFF2-40B4-BE49-F238E27FC236}">
              <a16:creationId xmlns:a16="http://schemas.microsoft.com/office/drawing/2014/main" id="{8CB1C445-5089-4656-8D3A-0BF5F443049C}"/>
            </a:ext>
          </a:extLst>
        </xdr:cNvPr>
        <xdr:cNvSpPr txBox="1"/>
      </xdr:nvSpPr>
      <xdr:spPr>
        <a:xfrm>
          <a:off x="21075727"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95521</xdr:rowOff>
    </xdr:from>
    <xdr:ext cx="469744" cy="259045"/>
    <xdr:sp macro="" textlink="">
      <xdr:nvSpPr>
        <xdr:cNvPr id="399" name="n_2aveValue【認定こども園・幼稚園・保育所】&#10;一人当たり面積">
          <a:extLst>
            <a:ext uri="{FF2B5EF4-FFF2-40B4-BE49-F238E27FC236}">
              <a16:creationId xmlns:a16="http://schemas.microsoft.com/office/drawing/2014/main" id="{31575453-28DC-4732-8FFE-DB673A1847AD}"/>
            </a:ext>
          </a:extLst>
        </xdr:cNvPr>
        <xdr:cNvSpPr txBox="1"/>
      </xdr:nvSpPr>
      <xdr:spPr>
        <a:xfrm>
          <a:off x="20199427" y="661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400" name="n_3aveValue【認定こども園・幼稚園・保育所】&#10;一人当たり面積">
          <a:extLst>
            <a:ext uri="{FF2B5EF4-FFF2-40B4-BE49-F238E27FC236}">
              <a16:creationId xmlns:a16="http://schemas.microsoft.com/office/drawing/2014/main" id="{7F08116E-7BF2-41AA-BEB2-FA4DE2CE9B7F}"/>
            </a:ext>
          </a:extLst>
        </xdr:cNvPr>
        <xdr:cNvSpPr txBox="1"/>
      </xdr:nvSpPr>
      <xdr:spPr>
        <a:xfrm>
          <a:off x="19310427" y="660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401" name="n_4aveValue【認定こども園・幼稚園・保育所】&#10;一人当たり面積">
          <a:extLst>
            <a:ext uri="{FF2B5EF4-FFF2-40B4-BE49-F238E27FC236}">
              <a16:creationId xmlns:a16="http://schemas.microsoft.com/office/drawing/2014/main" id="{64EB8C44-DA66-4070-9308-FD762392059B}"/>
            </a:ext>
          </a:extLst>
        </xdr:cNvPr>
        <xdr:cNvSpPr txBox="1"/>
      </xdr:nvSpPr>
      <xdr:spPr>
        <a:xfrm>
          <a:off x="18421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22115</xdr:rowOff>
    </xdr:from>
    <xdr:ext cx="469744" cy="259045"/>
    <xdr:sp macro="" textlink="">
      <xdr:nvSpPr>
        <xdr:cNvPr id="402" name="n_1mainValue【認定こども園・幼稚園・保育所】&#10;一人当たり面積">
          <a:extLst>
            <a:ext uri="{FF2B5EF4-FFF2-40B4-BE49-F238E27FC236}">
              <a16:creationId xmlns:a16="http://schemas.microsoft.com/office/drawing/2014/main" id="{38B90F0A-65F7-4BB3-A675-8D4014A2D04D}"/>
            </a:ext>
          </a:extLst>
        </xdr:cNvPr>
        <xdr:cNvSpPr txBox="1"/>
      </xdr:nvSpPr>
      <xdr:spPr>
        <a:xfrm>
          <a:off x="21075727" y="7051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92981</xdr:rowOff>
    </xdr:from>
    <xdr:ext cx="469744" cy="259045"/>
    <xdr:sp macro="" textlink="">
      <xdr:nvSpPr>
        <xdr:cNvPr id="403" name="n_2mainValue【認定こども園・幼稚園・保育所】&#10;一人当たり面積">
          <a:extLst>
            <a:ext uri="{FF2B5EF4-FFF2-40B4-BE49-F238E27FC236}">
              <a16:creationId xmlns:a16="http://schemas.microsoft.com/office/drawing/2014/main" id="{DF653253-AAF5-4C86-9C42-BD84BAA0EF1C}"/>
            </a:ext>
          </a:extLst>
        </xdr:cNvPr>
        <xdr:cNvSpPr txBox="1"/>
      </xdr:nvSpPr>
      <xdr:spPr>
        <a:xfrm>
          <a:off x="20199427" y="712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92981</xdr:rowOff>
    </xdr:from>
    <xdr:ext cx="469744" cy="259045"/>
    <xdr:sp macro="" textlink="">
      <xdr:nvSpPr>
        <xdr:cNvPr id="404" name="n_3mainValue【認定こども園・幼稚園・保育所】&#10;一人当たり面積">
          <a:extLst>
            <a:ext uri="{FF2B5EF4-FFF2-40B4-BE49-F238E27FC236}">
              <a16:creationId xmlns:a16="http://schemas.microsoft.com/office/drawing/2014/main" id="{AE9D08C4-9E6A-41A0-AFFB-B570BED1C580}"/>
            </a:ext>
          </a:extLst>
        </xdr:cNvPr>
        <xdr:cNvSpPr txBox="1"/>
      </xdr:nvSpPr>
      <xdr:spPr>
        <a:xfrm>
          <a:off x="19310427" y="712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92981</xdr:rowOff>
    </xdr:from>
    <xdr:ext cx="469744" cy="259045"/>
    <xdr:sp macro="" textlink="">
      <xdr:nvSpPr>
        <xdr:cNvPr id="405" name="n_4mainValue【認定こども園・幼稚園・保育所】&#10;一人当たり面積">
          <a:extLst>
            <a:ext uri="{FF2B5EF4-FFF2-40B4-BE49-F238E27FC236}">
              <a16:creationId xmlns:a16="http://schemas.microsoft.com/office/drawing/2014/main" id="{1FAD883D-B2AA-49B8-AA32-B21244CD7259}"/>
            </a:ext>
          </a:extLst>
        </xdr:cNvPr>
        <xdr:cNvSpPr txBox="1"/>
      </xdr:nvSpPr>
      <xdr:spPr>
        <a:xfrm>
          <a:off x="18421427" y="712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a:extLst>
            <a:ext uri="{FF2B5EF4-FFF2-40B4-BE49-F238E27FC236}">
              <a16:creationId xmlns:a16="http://schemas.microsoft.com/office/drawing/2014/main" id="{F5DA62EA-2690-40DA-85AF-3E00329639F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a:extLst>
            <a:ext uri="{FF2B5EF4-FFF2-40B4-BE49-F238E27FC236}">
              <a16:creationId xmlns:a16="http://schemas.microsoft.com/office/drawing/2014/main" id="{5CB54C97-B8B2-4744-ACDD-1E4C0A6A905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a:extLst>
            <a:ext uri="{FF2B5EF4-FFF2-40B4-BE49-F238E27FC236}">
              <a16:creationId xmlns:a16="http://schemas.microsoft.com/office/drawing/2014/main" id="{B693C96F-ED7A-4848-9F43-4180DA8F1EB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a:extLst>
            <a:ext uri="{FF2B5EF4-FFF2-40B4-BE49-F238E27FC236}">
              <a16:creationId xmlns:a16="http://schemas.microsoft.com/office/drawing/2014/main" id="{F0CFACB2-5FB0-4122-8331-5A5A714ACF5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a:extLst>
            <a:ext uri="{FF2B5EF4-FFF2-40B4-BE49-F238E27FC236}">
              <a16:creationId xmlns:a16="http://schemas.microsoft.com/office/drawing/2014/main" id="{0836A42B-43F1-462E-BB15-624EB0810BD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a:extLst>
            <a:ext uri="{FF2B5EF4-FFF2-40B4-BE49-F238E27FC236}">
              <a16:creationId xmlns:a16="http://schemas.microsoft.com/office/drawing/2014/main" id="{3047D25F-1440-4B49-97C7-E3BD792F0E0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a:extLst>
            <a:ext uri="{FF2B5EF4-FFF2-40B4-BE49-F238E27FC236}">
              <a16:creationId xmlns:a16="http://schemas.microsoft.com/office/drawing/2014/main" id="{354D67D9-414C-4848-A5FE-F35973BB173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a:extLst>
            <a:ext uri="{FF2B5EF4-FFF2-40B4-BE49-F238E27FC236}">
              <a16:creationId xmlns:a16="http://schemas.microsoft.com/office/drawing/2014/main" id="{D664EFB5-CDA9-49E6-9C4D-1356A200CA9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a:extLst>
            <a:ext uri="{FF2B5EF4-FFF2-40B4-BE49-F238E27FC236}">
              <a16:creationId xmlns:a16="http://schemas.microsoft.com/office/drawing/2014/main" id="{5B8324C1-736D-4000-A849-CBAC6652B49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a:extLst>
            <a:ext uri="{FF2B5EF4-FFF2-40B4-BE49-F238E27FC236}">
              <a16:creationId xmlns:a16="http://schemas.microsoft.com/office/drawing/2014/main" id="{39368188-B863-44D2-8772-C6D42D85E70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6" name="テキスト ボックス 415">
          <a:extLst>
            <a:ext uri="{FF2B5EF4-FFF2-40B4-BE49-F238E27FC236}">
              <a16:creationId xmlns:a16="http://schemas.microsoft.com/office/drawing/2014/main" id="{D736CF43-D757-426B-8A69-ACC927C008A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17" name="直線コネクタ 416">
          <a:extLst>
            <a:ext uri="{FF2B5EF4-FFF2-40B4-BE49-F238E27FC236}">
              <a16:creationId xmlns:a16="http://schemas.microsoft.com/office/drawing/2014/main" id="{FF8A3EF0-1BD7-424A-A00E-DC3DDC7CA4B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18" name="テキスト ボックス 417">
          <a:extLst>
            <a:ext uri="{FF2B5EF4-FFF2-40B4-BE49-F238E27FC236}">
              <a16:creationId xmlns:a16="http://schemas.microsoft.com/office/drawing/2014/main" id="{7CDDEF29-5BA0-433B-952D-A7EA6F28038B}"/>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19" name="直線コネクタ 418">
          <a:extLst>
            <a:ext uri="{FF2B5EF4-FFF2-40B4-BE49-F238E27FC236}">
              <a16:creationId xmlns:a16="http://schemas.microsoft.com/office/drawing/2014/main" id="{FF38FADB-EC39-41C3-93B1-11F51D9EBFBA}"/>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20" name="テキスト ボックス 419">
          <a:extLst>
            <a:ext uri="{FF2B5EF4-FFF2-40B4-BE49-F238E27FC236}">
              <a16:creationId xmlns:a16="http://schemas.microsoft.com/office/drawing/2014/main" id="{AE7B911D-5A82-4825-81D7-1679AE048CFF}"/>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21" name="直線コネクタ 420">
          <a:extLst>
            <a:ext uri="{FF2B5EF4-FFF2-40B4-BE49-F238E27FC236}">
              <a16:creationId xmlns:a16="http://schemas.microsoft.com/office/drawing/2014/main" id="{16AA5FC5-834A-4525-95DA-86F1CEF1C3D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22" name="テキスト ボックス 421">
          <a:extLst>
            <a:ext uri="{FF2B5EF4-FFF2-40B4-BE49-F238E27FC236}">
              <a16:creationId xmlns:a16="http://schemas.microsoft.com/office/drawing/2014/main" id="{DEBAC91D-6728-4000-B399-9E99F04EADB1}"/>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23" name="直線コネクタ 422">
          <a:extLst>
            <a:ext uri="{FF2B5EF4-FFF2-40B4-BE49-F238E27FC236}">
              <a16:creationId xmlns:a16="http://schemas.microsoft.com/office/drawing/2014/main" id="{14F01C6F-EFA1-43B4-804C-94A6546EF26B}"/>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24" name="テキスト ボックス 423">
          <a:extLst>
            <a:ext uri="{FF2B5EF4-FFF2-40B4-BE49-F238E27FC236}">
              <a16:creationId xmlns:a16="http://schemas.microsoft.com/office/drawing/2014/main" id="{E944B377-FB63-4028-ABF0-C5C8AB7748B1}"/>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5" name="直線コネクタ 424">
          <a:extLst>
            <a:ext uri="{FF2B5EF4-FFF2-40B4-BE49-F238E27FC236}">
              <a16:creationId xmlns:a16="http://schemas.microsoft.com/office/drawing/2014/main" id="{3771A6AA-AA38-4DE4-BC55-73FED348509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26" name="テキスト ボックス 425">
          <a:extLst>
            <a:ext uri="{FF2B5EF4-FFF2-40B4-BE49-F238E27FC236}">
              <a16:creationId xmlns:a16="http://schemas.microsoft.com/office/drawing/2014/main" id="{1A422A37-D6F6-4D5A-A972-5240121DE253}"/>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7" name="【学校施設】&#10;有形固定資産減価償却率グラフ枠">
          <a:extLst>
            <a:ext uri="{FF2B5EF4-FFF2-40B4-BE49-F238E27FC236}">
              <a16:creationId xmlns:a16="http://schemas.microsoft.com/office/drawing/2014/main" id="{5F0C1C9A-0888-4F3B-BA8C-37A9AF6D36A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428" name="直線コネクタ 427">
          <a:extLst>
            <a:ext uri="{FF2B5EF4-FFF2-40B4-BE49-F238E27FC236}">
              <a16:creationId xmlns:a16="http://schemas.microsoft.com/office/drawing/2014/main" id="{851EC3C7-9EB2-49E7-A0E1-5DC7EEB04D59}"/>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429" name="【学校施設】&#10;有形固定資産減価償却率最小値テキスト">
          <a:extLst>
            <a:ext uri="{FF2B5EF4-FFF2-40B4-BE49-F238E27FC236}">
              <a16:creationId xmlns:a16="http://schemas.microsoft.com/office/drawing/2014/main" id="{2BBB15AE-69E3-4C48-8080-9DC1E5B84729}"/>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430" name="直線コネクタ 429">
          <a:extLst>
            <a:ext uri="{FF2B5EF4-FFF2-40B4-BE49-F238E27FC236}">
              <a16:creationId xmlns:a16="http://schemas.microsoft.com/office/drawing/2014/main" id="{6538E79F-C28B-4F81-94F6-6CBFB18D10BC}"/>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431" name="【学校施設】&#10;有形固定資産減価償却率最大値テキスト">
          <a:extLst>
            <a:ext uri="{FF2B5EF4-FFF2-40B4-BE49-F238E27FC236}">
              <a16:creationId xmlns:a16="http://schemas.microsoft.com/office/drawing/2014/main" id="{5937BAD2-0012-4DB9-B838-02BE3101AD42}"/>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432" name="直線コネクタ 431">
          <a:extLst>
            <a:ext uri="{FF2B5EF4-FFF2-40B4-BE49-F238E27FC236}">
              <a16:creationId xmlns:a16="http://schemas.microsoft.com/office/drawing/2014/main" id="{D8C29722-F00A-4F4A-853D-29ADCC4FD71E}"/>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37355</xdr:rowOff>
    </xdr:from>
    <xdr:ext cx="405111" cy="259045"/>
    <xdr:sp macro="" textlink="">
      <xdr:nvSpPr>
        <xdr:cNvPr id="433" name="【学校施設】&#10;有形固定資産減価償却率平均値テキスト">
          <a:extLst>
            <a:ext uri="{FF2B5EF4-FFF2-40B4-BE49-F238E27FC236}">
              <a16:creationId xmlns:a16="http://schemas.microsoft.com/office/drawing/2014/main" id="{EAF62CE2-BBB5-47A3-8449-4829793A5D5D}"/>
            </a:ext>
          </a:extLst>
        </xdr:cNvPr>
        <xdr:cNvSpPr txBox="1"/>
      </xdr:nvSpPr>
      <xdr:spPr>
        <a:xfrm>
          <a:off x="16357600" y="10152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434" name="フローチャート: 判断 433">
          <a:extLst>
            <a:ext uri="{FF2B5EF4-FFF2-40B4-BE49-F238E27FC236}">
              <a16:creationId xmlns:a16="http://schemas.microsoft.com/office/drawing/2014/main" id="{1CBFD710-4A3A-4FD3-A4D0-4A1310E552E3}"/>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435" name="フローチャート: 判断 434">
          <a:extLst>
            <a:ext uri="{FF2B5EF4-FFF2-40B4-BE49-F238E27FC236}">
              <a16:creationId xmlns:a16="http://schemas.microsoft.com/office/drawing/2014/main" id="{E98ADC25-BBA6-4A60-9B9F-6202E30F9FDA}"/>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436" name="フローチャート: 判断 435">
          <a:extLst>
            <a:ext uri="{FF2B5EF4-FFF2-40B4-BE49-F238E27FC236}">
              <a16:creationId xmlns:a16="http://schemas.microsoft.com/office/drawing/2014/main" id="{EED45BCA-480F-48C6-BB88-B1ED5520199F}"/>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437" name="フローチャート: 判断 436">
          <a:extLst>
            <a:ext uri="{FF2B5EF4-FFF2-40B4-BE49-F238E27FC236}">
              <a16:creationId xmlns:a16="http://schemas.microsoft.com/office/drawing/2014/main" id="{D60E2A5E-AA6F-483D-9FB2-D0ED94D4EE79}"/>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438" name="フローチャート: 判断 437">
          <a:extLst>
            <a:ext uri="{FF2B5EF4-FFF2-40B4-BE49-F238E27FC236}">
              <a16:creationId xmlns:a16="http://schemas.microsoft.com/office/drawing/2014/main" id="{F60EBA9C-AFEC-4684-93E5-038E37DEB4C9}"/>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9" name="テキスト ボックス 438">
          <a:extLst>
            <a:ext uri="{FF2B5EF4-FFF2-40B4-BE49-F238E27FC236}">
              <a16:creationId xmlns:a16="http://schemas.microsoft.com/office/drawing/2014/main" id="{8861C124-D94C-46F0-9464-9C70BF8812C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F744F1A3-C084-4562-86AE-69676FB6994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5E42D915-AEA4-455B-8919-C561C5CCE2B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62C3010E-E3D1-4A75-A444-3F0DA7A89D6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8C3723A5-07F5-49FD-B0DF-1B3A0D58657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72644</xdr:rowOff>
    </xdr:from>
    <xdr:to>
      <xdr:col>85</xdr:col>
      <xdr:colOff>177800</xdr:colOff>
      <xdr:row>59</xdr:row>
      <xdr:rowOff>2794</xdr:rowOff>
    </xdr:to>
    <xdr:sp macro="" textlink="">
      <xdr:nvSpPr>
        <xdr:cNvPr id="444" name="楕円 443">
          <a:extLst>
            <a:ext uri="{FF2B5EF4-FFF2-40B4-BE49-F238E27FC236}">
              <a16:creationId xmlns:a16="http://schemas.microsoft.com/office/drawing/2014/main" id="{2EE81E89-93B8-42C6-9C8A-1F1B946AF011}"/>
            </a:ext>
          </a:extLst>
        </xdr:cNvPr>
        <xdr:cNvSpPr/>
      </xdr:nvSpPr>
      <xdr:spPr>
        <a:xfrm>
          <a:off x="16268700" y="1001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95521</xdr:rowOff>
    </xdr:from>
    <xdr:ext cx="405111" cy="259045"/>
    <xdr:sp macro="" textlink="">
      <xdr:nvSpPr>
        <xdr:cNvPr id="445" name="【学校施設】&#10;有形固定資産減価償却率該当値テキスト">
          <a:extLst>
            <a:ext uri="{FF2B5EF4-FFF2-40B4-BE49-F238E27FC236}">
              <a16:creationId xmlns:a16="http://schemas.microsoft.com/office/drawing/2014/main" id="{C2FE8D00-F1BA-48C8-AF2C-6F949EF702C5}"/>
            </a:ext>
          </a:extLst>
        </xdr:cNvPr>
        <xdr:cNvSpPr txBox="1"/>
      </xdr:nvSpPr>
      <xdr:spPr>
        <a:xfrm>
          <a:off x="16357600" y="986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38354</xdr:rowOff>
    </xdr:from>
    <xdr:to>
      <xdr:col>81</xdr:col>
      <xdr:colOff>101600</xdr:colOff>
      <xdr:row>58</xdr:row>
      <xdr:rowOff>139954</xdr:rowOff>
    </xdr:to>
    <xdr:sp macro="" textlink="">
      <xdr:nvSpPr>
        <xdr:cNvPr id="446" name="楕円 445">
          <a:extLst>
            <a:ext uri="{FF2B5EF4-FFF2-40B4-BE49-F238E27FC236}">
              <a16:creationId xmlns:a16="http://schemas.microsoft.com/office/drawing/2014/main" id="{FDB76BE8-CF9B-431A-8898-FBA775A7C141}"/>
            </a:ext>
          </a:extLst>
        </xdr:cNvPr>
        <xdr:cNvSpPr/>
      </xdr:nvSpPr>
      <xdr:spPr>
        <a:xfrm>
          <a:off x="15430500" y="998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89154</xdr:rowOff>
    </xdr:from>
    <xdr:to>
      <xdr:col>85</xdr:col>
      <xdr:colOff>127000</xdr:colOff>
      <xdr:row>58</xdr:row>
      <xdr:rowOff>123444</xdr:rowOff>
    </xdr:to>
    <xdr:cxnSp macro="">
      <xdr:nvCxnSpPr>
        <xdr:cNvPr id="447" name="直線コネクタ 446">
          <a:extLst>
            <a:ext uri="{FF2B5EF4-FFF2-40B4-BE49-F238E27FC236}">
              <a16:creationId xmlns:a16="http://schemas.microsoft.com/office/drawing/2014/main" id="{81806693-30F3-4CA6-B4F1-EC5B300B1C96}"/>
            </a:ext>
          </a:extLst>
        </xdr:cNvPr>
        <xdr:cNvCxnSpPr/>
      </xdr:nvCxnSpPr>
      <xdr:spPr>
        <a:xfrm>
          <a:off x="15481300" y="10033254"/>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1778</xdr:rowOff>
    </xdr:from>
    <xdr:to>
      <xdr:col>76</xdr:col>
      <xdr:colOff>165100</xdr:colOff>
      <xdr:row>58</xdr:row>
      <xdr:rowOff>103378</xdr:rowOff>
    </xdr:to>
    <xdr:sp macro="" textlink="">
      <xdr:nvSpPr>
        <xdr:cNvPr id="448" name="楕円 447">
          <a:extLst>
            <a:ext uri="{FF2B5EF4-FFF2-40B4-BE49-F238E27FC236}">
              <a16:creationId xmlns:a16="http://schemas.microsoft.com/office/drawing/2014/main" id="{99DA097D-DE24-49E3-AF7A-77B98DC0C148}"/>
            </a:ext>
          </a:extLst>
        </xdr:cNvPr>
        <xdr:cNvSpPr/>
      </xdr:nvSpPr>
      <xdr:spPr>
        <a:xfrm>
          <a:off x="14541500" y="994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52578</xdr:rowOff>
    </xdr:from>
    <xdr:to>
      <xdr:col>81</xdr:col>
      <xdr:colOff>50800</xdr:colOff>
      <xdr:row>58</xdr:row>
      <xdr:rowOff>89154</xdr:rowOff>
    </xdr:to>
    <xdr:cxnSp macro="">
      <xdr:nvCxnSpPr>
        <xdr:cNvPr id="449" name="直線コネクタ 448">
          <a:extLst>
            <a:ext uri="{FF2B5EF4-FFF2-40B4-BE49-F238E27FC236}">
              <a16:creationId xmlns:a16="http://schemas.microsoft.com/office/drawing/2014/main" id="{439C31A8-B234-42B0-8C68-4480094A71AB}"/>
            </a:ext>
          </a:extLst>
        </xdr:cNvPr>
        <xdr:cNvCxnSpPr/>
      </xdr:nvCxnSpPr>
      <xdr:spPr>
        <a:xfrm>
          <a:off x="14592300" y="999667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132080</xdr:rowOff>
    </xdr:from>
    <xdr:to>
      <xdr:col>72</xdr:col>
      <xdr:colOff>38100</xdr:colOff>
      <xdr:row>58</xdr:row>
      <xdr:rowOff>62230</xdr:rowOff>
    </xdr:to>
    <xdr:sp macro="" textlink="">
      <xdr:nvSpPr>
        <xdr:cNvPr id="450" name="楕円 449">
          <a:extLst>
            <a:ext uri="{FF2B5EF4-FFF2-40B4-BE49-F238E27FC236}">
              <a16:creationId xmlns:a16="http://schemas.microsoft.com/office/drawing/2014/main" id="{789AB0CB-78A2-4CDE-BC3A-C071B498D64B}"/>
            </a:ext>
          </a:extLst>
        </xdr:cNvPr>
        <xdr:cNvSpPr/>
      </xdr:nvSpPr>
      <xdr:spPr>
        <a:xfrm>
          <a:off x="13652500" y="990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11430</xdr:rowOff>
    </xdr:from>
    <xdr:to>
      <xdr:col>76</xdr:col>
      <xdr:colOff>114300</xdr:colOff>
      <xdr:row>58</xdr:row>
      <xdr:rowOff>52578</xdr:rowOff>
    </xdr:to>
    <xdr:cxnSp macro="">
      <xdr:nvCxnSpPr>
        <xdr:cNvPr id="451" name="直線コネクタ 450">
          <a:extLst>
            <a:ext uri="{FF2B5EF4-FFF2-40B4-BE49-F238E27FC236}">
              <a16:creationId xmlns:a16="http://schemas.microsoft.com/office/drawing/2014/main" id="{AAF4F646-EEA9-494F-9C32-928E9226C3FC}"/>
            </a:ext>
          </a:extLst>
        </xdr:cNvPr>
        <xdr:cNvCxnSpPr/>
      </xdr:nvCxnSpPr>
      <xdr:spPr>
        <a:xfrm>
          <a:off x="13703300" y="995553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90932</xdr:rowOff>
    </xdr:from>
    <xdr:to>
      <xdr:col>67</xdr:col>
      <xdr:colOff>101600</xdr:colOff>
      <xdr:row>58</xdr:row>
      <xdr:rowOff>21082</xdr:rowOff>
    </xdr:to>
    <xdr:sp macro="" textlink="">
      <xdr:nvSpPr>
        <xdr:cNvPr id="452" name="楕円 451">
          <a:extLst>
            <a:ext uri="{FF2B5EF4-FFF2-40B4-BE49-F238E27FC236}">
              <a16:creationId xmlns:a16="http://schemas.microsoft.com/office/drawing/2014/main" id="{3566036E-84D4-4F49-B48E-54CA48C6F428}"/>
            </a:ext>
          </a:extLst>
        </xdr:cNvPr>
        <xdr:cNvSpPr/>
      </xdr:nvSpPr>
      <xdr:spPr>
        <a:xfrm>
          <a:off x="12763500" y="986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141732</xdr:rowOff>
    </xdr:from>
    <xdr:to>
      <xdr:col>71</xdr:col>
      <xdr:colOff>177800</xdr:colOff>
      <xdr:row>58</xdr:row>
      <xdr:rowOff>11430</xdr:rowOff>
    </xdr:to>
    <xdr:cxnSp macro="">
      <xdr:nvCxnSpPr>
        <xdr:cNvPr id="453" name="直線コネクタ 452">
          <a:extLst>
            <a:ext uri="{FF2B5EF4-FFF2-40B4-BE49-F238E27FC236}">
              <a16:creationId xmlns:a16="http://schemas.microsoft.com/office/drawing/2014/main" id="{76273E58-DAAB-48DF-967C-FA66DA74AAF2}"/>
            </a:ext>
          </a:extLst>
        </xdr:cNvPr>
        <xdr:cNvCxnSpPr/>
      </xdr:nvCxnSpPr>
      <xdr:spPr>
        <a:xfrm>
          <a:off x="12814300" y="991438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117365</xdr:rowOff>
    </xdr:from>
    <xdr:ext cx="405111" cy="259045"/>
    <xdr:sp macro="" textlink="">
      <xdr:nvSpPr>
        <xdr:cNvPr id="454" name="n_1aveValue【学校施設】&#10;有形固定資産減価償却率">
          <a:extLst>
            <a:ext uri="{FF2B5EF4-FFF2-40B4-BE49-F238E27FC236}">
              <a16:creationId xmlns:a16="http://schemas.microsoft.com/office/drawing/2014/main" id="{16432F3E-F078-4DCA-B6B9-D06A299D40F9}"/>
            </a:ext>
          </a:extLst>
        </xdr:cNvPr>
        <xdr:cNvSpPr txBox="1"/>
      </xdr:nvSpPr>
      <xdr:spPr>
        <a:xfrm>
          <a:off x="15266044" y="1023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115079</xdr:rowOff>
    </xdr:from>
    <xdr:ext cx="405111" cy="259045"/>
    <xdr:sp macro="" textlink="">
      <xdr:nvSpPr>
        <xdr:cNvPr id="455" name="n_2aveValue【学校施設】&#10;有形固定資産減価償却率">
          <a:extLst>
            <a:ext uri="{FF2B5EF4-FFF2-40B4-BE49-F238E27FC236}">
              <a16:creationId xmlns:a16="http://schemas.microsoft.com/office/drawing/2014/main" id="{45A4266E-FD7E-4622-B5F6-CA83D8249E9F}"/>
            </a:ext>
          </a:extLst>
        </xdr:cNvPr>
        <xdr:cNvSpPr txBox="1"/>
      </xdr:nvSpPr>
      <xdr:spPr>
        <a:xfrm>
          <a:off x="14389744" y="1023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80789</xdr:rowOff>
    </xdr:from>
    <xdr:ext cx="405111" cy="259045"/>
    <xdr:sp macro="" textlink="">
      <xdr:nvSpPr>
        <xdr:cNvPr id="456" name="n_3aveValue【学校施設】&#10;有形固定資産減価償却率">
          <a:extLst>
            <a:ext uri="{FF2B5EF4-FFF2-40B4-BE49-F238E27FC236}">
              <a16:creationId xmlns:a16="http://schemas.microsoft.com/office/drawing/2014/main" id="{F308626E-37A2-4338-8665-640FD0E212D1}"/>
            </a:ext>
          </a:extLst>
        </xdr:cNvPr>
        <xdr:cNvSpPr txBox="1"/>
      </xdr:nvSpPr>
      <xdr:spPr>
        <a:xfrm>
          <a:off x="13500744" y="10196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62501</xdr:rowOff>
    </xdr:from>
    <xdr:ext cx="405111" cy="259045"/>
    <xdr:sp macro="" textlink="">
      <xdr:nvSpPr>
        <xdr:cNvPr id="457" name="n_4aveValue【学校施設】&#10;有形固定資産減価償却率">
          <a:extLst>
            <a:ext uri="{FF2B5EF4-FFF2-40B4-BE49-F238E27FC236}">
              <a16:creationId xmlns:a16="http://schemas.microsoft.com/office/drawing/2014/main" id="{9EC5B3D7-DA7A-4B6E-A5F0-5A5BB98E44D1}"/>
            </a:ext>
          </a:extLst>
        </xdr:cNvPr>
        <xdr:cNvSpPr txBox="1"/>
      </xdr:nvSpPr>
      <xdr:spPr>
        <a:xfrm>
          <a:off x="12611744" y="1017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156481</xdr:rowOff>
    </xdr:from>
    <xdr:ext cx="405111" cy="259045"/>
    <xdr:sp macro="" textlink="">
      <xdr:nvSpPr>
        <xdr:cNvPr id="458" name="n_1mainValue【学校施設】&#10;有形固定資産減価償却率">
          <a:extLst>
            <a:ext uri="{FF2B5EF4-FFF2-40B4-BE49-F238E27FC236}">
              <a16:creationId xmlns:a16="http://schemas.microsoft.com/office/drawing/2014/main" id="{FAEDBDFD-B91D-474D-8466-8F234AD8E9E1}"/>
            </a:ext>
          </a:extLst>
        </xdr:cNvPr>
        <xdr:cNvSpPr txBox="1"/>
      </xdr:nvSpPr>
      <xdr:spPr>
        <a:xfrm>
          <a:off x="15266044" y="9757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119905</xdr:rowOff>
    </xdr:from>
    <xdr:ext cx="405111" cy="259045"/>
    <xdr:sp macro="" textlink="">
      <xdr:nvSpPr>
        <xdr:cNvPr id="459" name="n_2mainValue【学校施設】&#10;有形固定資産減価償却率">
          <a:extLst>
            <a:ext uri="{FF2B5EF4-FFF2-40B4-BE49-F238E27FC236}">
              <a16:creationId xmlns:a16="http://schemas.microsoft.com/office/drawing/2014/main" id="{82058850-85F9-4A72-BDF3-0C6D52D89545}"/>
            </a:ext>
          </a:extLst>
        </xdr:cNvPr>
        <xdr:cNvSpPr txBox="1"/>
      </xdr:nvSpPr>
      <xdr:spPr>
        <a:xfrm>
          <a:off x="14389744" y="972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78757</xdr:rowOff>
    </xdr:from>
    <xdr:ext cx="405111" cy="259045"/>
    <xdr:sp macro="" textlink="">
      <xdr:nvSpPr>
        <xdr:cNvPr id="460" name="n_3mainValue【学校施設】&#10;有形固定資産減価償却率">
          <a:extLst>
            <a:ext uri="{FF2B5EF4-FFF2-40B4-BE49-F238E27FC236}">
              <a16:creationId xmlns:a16="http://schemas.microsoft.com/office/drawing/2014/main" id="{FF444637-CB8E-47DD-8B32-2C36A1886EE6}"/>
            </a:ext>
          </a:extLst>
        </xdr:cNvPr>
        <xdr:cNvSpPr txBox="1"/>
      </xdr:nvSpPr>
      <xdr:spPr>
        <a:xfrm>
          <a:off x="13500744" y="967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37609</xdr:rowOff>
    </xdr:from>
    <xdr:ext cx="405111" cy="259045"/>
    <xdr:sp macro="" textlink="">
      <xdr:nvSpPr>
        <xdr:cNvPr id="461" name="n_4mainValue【学校施設】&#10;有形固定資産減価償却率">
          <a:extLst>
            <a:ext uri="{FF2B5EF4-FFF2-40B4-BE49-F238E27FC236}">
              <a16:creationId xmlns:a16="http://schemas.microsoft.com/office/drawing/2014/main" id="{2D69B52F-0BAC-48AD-9C41-30D4B63442A6}"/>
            </a:ext>
          </a:extLst>
        </xdr:cNvPr>
        <xdr:cNvSpPr txBox="1"/>
      </xdr:nvSpPr>
      <xdr:spPr>
        <a:xfrm>
          <a:off x="12611744" y="9638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2" name="正方形/長方形 461">
          <a:extLst>
            <a:ext uri="{FF2B5EF4-FFF2-40B4-BE49-F238E27FC236}">
              <a16:creationId xmlns:a16="http://schemas.microsoft.com/office/drawing/2014/main" id="{46060963-A38D-42E7-9D1C-47E1A2033E8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3" name="正方形/長方形 462">
          <a:extLst>
            <a:ext uri="{FF2B5EF4-FFF2-40B4-BE49-F238E27FC236}">
              <a16:creationId xmlns:a16="http://schemas.microsoft.com/office/drawing/2014/main" id="{C3E96CEE-773B-4B90-A1F8-9C2CAD80E81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4" name="正方形/長方形 463">
          <a:extLst>
            <a:ext uri="{FF2B5EF4-FFF2-40B4-BE49-F238E27FC236}">
              <a16:creationId xmlns:a16="http://schemas.microsoft.com/office/drawing/2014/main" id="{F3066A95-7A88-4080-84EE-1FE6DABED61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5" name="正方形/長方形 464">
          <a:extLst>
            <a:ext uri="{FF2B5EF4-FFF2-40B4-BE49-F238E27FC236}">
              <a16:creationId xmlns:a16="http://schemas.microsoft.com/office/drawing/2014/main" id="{F67720AF-EECE-44DC-B399-39F3E8D12EB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6" name="正方形/長方形 465">
          <a:extLst>
            <a:ext uri="{FF2B5EF4-FFF2-40B4-BE49-F238E27FC236}">
              <a16:creationId xmlns:a16="http://schemas.microsoft.com/office/drawing/2014/main" id="{5D6B55B0-6AF1-45BF-B4F8-C0501E43E2A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7" name="正方形/長方形 466">
          <a:extLst>
            <a:ext uri="{FF2B5EF4-FFF2-40B4-BE49-F238E27FC236}">
              <a16:creationId xmlns:a16="http://schemas.microsoft.com/office/drawing/2014/main" id="{BF744414-7453-42CF-AED1-6ADE3CA96B7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8" name="正方形/長方形 467">
          <a:extLst>
            <a:ext uri="{FF2B5EF4-FFF2-40B4-BE49-F238E27FC236}">
              <a16:creationId xmlns:a16="http://schemas.microsoft.com/office/drawing/2014/main" id="{A822B6BD-477F-42E6-86DF-620618ED60E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9" name="正方形/長方形 468">
          <a:extLst>
            <a:ext uri="{FF2B5EF4-FFF2-40B4-BE49-F238E27FC236}">
              <a16:creationId xmlns:a16="http://schemas.microsoft.com/office/drawing/2014/main" id="{D1D83576-5FF2-4A6C-A736-9935D263F75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0" name="テキスト ボックス 469">
          <a:extLst>
            <a:ext uri="{FF2B5EF4-FFF2-40B4-BE49-F238E27FC236}">
              <a16:creationId xmlns:a16="http://schemas.microsoft.com/office/drawing/2014/main" id="{7D3283CF-C7EF-476E-969E-5C1011D5477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1" name="直線コネクタ 470">
          <a:extLst>
            <a:ext uri="{FF2B5EF4-FFF2-40B4-BE49-F238E27FC236}">
              <a16:creationId xmlns:a16="http://schemas.microsoft.com/office/drawing/2014/main" id="{063D5268-289F-4E0B-82BD-CE248D95D67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2" name="テキスト ボックス 471">
          <a:extLst>
            <a:ext uri="{FF2B5EF4-FFF2-40B4-BE49-F238E27FC236}">
              <a16:creationId xmlns:a16="http://schemas.microsoft.com/office/drawing/2014/main" id="{8A26B188-0A90-4881-A6D3-618AF446C359}"/>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473" name="直線コネクタ 472">
          <a:extLst>
            <a:ext uri="{FF2B5EF4-FFF2-40B4-BE49-F238E27FC236}">
              <a16:creationId xmlns:a16="http://schemas.microsoft.com/office/drawing/2014/main" id="{F5DC3D5C-BD5F-401C-8EB3-B54FF086D9B4}"/>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474" name="テキスト ボックス 473">
          <a:extLst>
            <a:ext uri="{FF2B5EF4-FFF2-40B4-BE49-F238E27FC236}">
              <a16:creationId xmlns:a16="http://schemas.microsoft.com/office/drawing/2014/main" id="{7194B2DB-ABD6-42F8-BDAD-8006D1F99225}"/>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5" name="直線コネクタ 474">
          <a:extLst>
            <a:ext uri="{FF2B5EF4-FFF2-40B4-BE49-F238E27FC236}">
              <a16:creationId xmlns:a16="http://schemas.microsoft.com/office/drawing/2014/main" id="{FB6DB546-1A51-4B9A-AD13-FEF3E3764856}"/>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6" name="テキスト ボックス 475">
          <a:extLst>
            <a:ext uri="{FF2B5EF4-FFF2-40B4-BE49-F238E27FC236}">
              <a16:creationId xmlns:a16="http://schemas.microsoft.com/office/drawing/2014/main" id="{C7C5784A-6C05-46F0-8CE0-F92E17913547}"/>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477" name="直線コネクタ 476">
          <a:extLst>
            <a:ext uri="{FF2B5EF4-FFF2-40B4-BE49-F238E27FC236}">
              <a16:creationId xmlns:a16="http://schemas.microsoft.com/office/drawing/2014/main" id="{1320F7EB-DA31-4587-A4E4-EFAB0E5A4586}"/>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478" name="テキスト ボックス 477">
          <a:extLst>
            <a:ext uri="{FF2B5EF4-FFF2-40B4-BE49-F238E27FC236}">
              <a16:creationId xmlns:a16="http://schemas.microsoft.com/office/drawing/2014/main" id="{30CAA5E9-62A6-4F8C-BD2E-66837EF6A83E}"/>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79" name="直線コネクタ 478">
          <a:extLst>
            <a:ext uri="{FF2B5EF4-FFF2-40B4-BE49-F238E27FC236}">
              <a16:creationId xmlns:a16="http://schemas.microsoft.com/office/drawing/2014/main" id="{45516EF0-A9D9-496B-BF07-BA5876E1C64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0" name="テキスト ボックス 479">
          <a:extLst>
            <a:ext uri="{FF2B5EF4-FFF2-40B4-BE49-F238E27FC236}">
              <a16:creationId xmlns:a16="http://schemas.microsoft.com/office/drawing/2014/main" id="{7B88F605-7773-4175-A481-12029F17997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1" name="【学校施設】&#10;一人当たり面積グラフ枠">
          <a:extLst>
            <a:ext uri="{FF2B5EF4-FFF2-40B4-BE49-F238E27FC236}">
              <a16:creationId xmlns:a16="http://schemas.microsoft.com/office/drawing/2014/main" id="{5D075B98-1DEF-4423-8610-B5E4C7EEEF5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482" name="直線コネクタ 481">
          <a:extLst>
            <a:ext uri="{FF2B5EF4-FFF2-40B4-BE49-F238E27FC236}">
              <a16:creationId xmlns:a16="http://schemas.microsoft.com/office/drawing/2014/main" id="{5A23F4DD-E213-4097-83BD-0A00379A77D1}"/>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483" name="【学校施設】&#10;一人当たり面積最小値テキスト">
          <a:extLst>
            <a:ext uri="{FF2B5EF4-FFF2-40B4-BE49-F238E27FC236}">
              <a16:creationId xmlns:a16="http://schemas.microsoft.com/office/drawing/2014/main" id="{E04C5F2E-BAB1-48D4-9F34-91596D50E6D5}"/>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484" name="直線コネクタ 483">
          <a:extLst>
            <a:ext uri="{FF2B5EF4-FFF2-40B4-BE49-F238E27FC236}">
              <a16:creationId xmlns:a16="http://schemas.microsoft.com/office/drawing/2014/main" id="{18F51603-3CAA-43B4-888C-9FD15945C8C4}"/>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485" name="【学校施設】&#10;一人当たり面積最大値テキスト">
          <a:extLst>
            <a:ext uri="{FF2B5EF4-FFF2-40B4-BE49-F238E27FC236}">
              <a16:creationId xmlns:a16="http://schemas.microsoft.com/office/drawing/2014/main" id="{F1C8B0B9-D355-4B94-9113-EF41A7D785C8}"/>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486" name="直線コネクタ 485">
          <a:extLst>
            <a:ext uri="{FF2B5EF4-FFF2-40B4-BE49-F238E27FC236}">
              <a16:creationId xmlns:a16="http://schemas.microsoft.com/office/drawing/2014/main" id="{0F6C06DA-D93D-4227-9F53-7EF5E17197AB}"/>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487" name="【学校施設】&#10;一人当たり面積平均値テキスト">
          <a:extLst>
            <a:ext uri="{FF2B5EF4-FFF2-40B4-BE49-F238E27FC236}">
              <a16:creationId xmlns:a16="http://schemas.microsoft.com/office/drawing/2014/main" id="{EE8D2842-C15D-4A16-BF8C-715757AB9FFC}"/>
            </a:ext>
          </a:extLst>
        </xdr:cNvPr>
        <xdr:cNvSpPr txBox="1"/>
      </xdr:nvSpPr>
      <xdr:spPr>
        <a:xfrm>
          <a:off x="22199600" y="10360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488" name="フローチャート: 判断 487">
          <a:extLst>
            <a:ext uri="{FF2B5EF4-FFF2-40B4-BE49-F238E27FC236}">
              <a16:creationId xmlns:a16="http://schemas.microsoft.com/office/drawing/2014/main" id="{DA5745EE-C256-4651-99B3-C9E7600EE77D}"/>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489" name="フローチャート: 判断 488">
          <a:extLst>
            <a:ext uri="{FF2B5EF4-FFF2-40B4-BE49-F238E27FC236}">
              <a16:creationId xmlns:a16="http://schemas.microsoft.com/office/drawing/2014/main" id="{D2779624-384A-470E-8BF5-590A724E9EB3}"/>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490" name="フローチャート: 判断 489">
          <a:extLst>
            <a:ext uri="{FF2B5EF4-FFF2-40B4-BE49-F238E27FC236}">
              <a16:creationId xmlns:a16="http://schemas.microsoft.com/office/drawing/2014/main" id="{565958A1-30CC-4B8A-AE25-E5DD1AC749CA}"/>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491" name="フローチャート: 判断 490">
          <a:extLst>
            <a:ext uri="{FF2B5EF4-FFF2-40B4-BE49-F238E27FC236}">
              <a16:creationId xmlns:a16="http://schemas.microsoft.com/office/drawing/2014/main" id="{030797C2-12EC-4EC4-83E3-8F376466FE11}"/>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492" name="フローチャート: 判断 491">
          <a:extLst>
            <a:ext uri="{FF2B5EF4-FFF2-40B4-BE49-F238E27FC236}">
              <a16:creationId xmlns:a16="http://schemas.microsoft.com/office/drawing/2014/main" id="{38D5C74F-B86F-444E-A9B0-BF2122C25D3B}"/>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3" name="テキスト ボックス 492">
          <a:extLst>
            <a:ext uri="{FF2B5EF4-FFF2-40B4-BE49-F238E27FC236}">
              <a16:creationId xmlns:a16="http://schemas.microsoft.com/office/drawing/2014/main" id="{5935D5E9-AF04-4A5A-AC70-505A48C3CA5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4" name="テキスト ボックス 493">
          <a:extLst>
            <a:ext uri="{FF2B5EF4-FFF2-40B4-BE49-F238E27FC236}">
              <a16:creationId xmlns:a16="http://schemas.microsoft.com/office/drawing/2014/main" id="{A105BA8A-DD05-4575-B500-583D23C95FC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id="{36C901F2-994F-47CB-8C95-FA33B3CFDD5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6" name="テキスト ボックス 495">
          <a:extLst>
            <a:ext uri="{FF2B5EF4-FFF2-40B4-BE49-F238E27FC236}">
              <a16:creationId xmlns:a16="http://schemas.microsoft.com/office/drawing/2014/main" id="{66363D01-47E1-4B00-B212-B9F56D09540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4232E89D-9A0B-4262-91A8-3D219B89318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90360</xdr:rowOff>
    </xdr:from>
    <xdr:to>
      <xdr:col>116</xdr:col>
      <xdr:colOff>114300</xdr:colOff>
      <xdr:row>63</xdr:row>
      <xdr:rowOff>20510</xdr:rowOff>
    </xdr:to>
    <xdr:sp macro="" textlink="">
      <xdr:nvSpPr>
        <xdr:cNvPr id="498" name="楕円 497">
          <a:extLst>
            <a:ext uri="{FF2B5EF4-FFF2-40B4-BE49-F238E27FC236}">
              <a16:creationId xmlns:a16="http://schemas.microsoft.com/office/drawing/2014/main" id="{A54AE246-348A-4169-9939-691498EF637C}"/>
            </a:ext>
          </a:extLst>
        </xdr:cNvPr>
        <xdr:cNvSpPr/>
      </xdr:nvSpPr>
      <xdr:spPr>
        <a:xfrm>
          <a:off x="22110700" y="1072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68787</xdr:rowOff>
    </xdr:from>
    <xdr:ext cx="469744" cy="259045"/>
    <xdr:sp macro="" textlink="">
      <xdr:nvSpPr>
        <xdr:cNvPr id="499" name="【学校施設】&#10;一人当たり面積該当値テキスト">
          <a:extLst>
            <a:ext uri="{FF2B5EF4-FFF2-40B4-BE49-F238E27FC236}">
              <a16:creationId xmlns:a16="http://schemas.microsoft.com/office/drawing/2014/main" id="{9A321EDD-2B97-49D5-BA1D-14FFFA311F7E}"/>
            </a:ext>
          </a:extLst>
        </xdr:cNvPr>
        <xdr:cNvSpPr txBox="1"/>
      </xdr:nvSpPr>
      <xdr:spPr>
        <a:xfrm>
          <a:off x="22199600" y="10698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92075</xdr:rowOff>
    </xdr:from>
    <xdr:to>
      <xdr:col>112</xdr:col>
      <xdr:colOff>38100</xdr:colOff>
      <xdr:row>63</xdr:row>
      <xdr:rowOff>22225</xdr:rowOff>
    </xdr:to>
    <xdr:sp macro="" textlink="">
      <xdr:nvSpPr>
        <xdr:cNvPr id="500" name="楕円 499">
          <a:extLst>
            <a:ext uri="{FF2B5EF4-FFF2-40B4-BE49-F238E27FC236}">
              <a16:creationId xmlns:a16="http://schemas.microsoft.com/office/drawing/2014/main" id="{6CA6F2E9-60FC-4EA4-89F4-6F1F456F429D}"/>
            </a:ext>
          </a:extLst>
        </xdr:cNvPr>
        <xdr:cNvSpPr/>
      </xdr:nvSpPr>
      <xdr:spPr>
        <a:xfrm>
          <a:off x="21272500" y="1072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141160</xdr:rowOff>
    </xdr:from>
    <xdr:to>
      <xdr:col>116</xdr:col>
      <xdr:colOff>63500</xdr:colOff>
      <xdr:row>62</xdr:row>
      <xdr:rowOff>142875</xdr:rowOff>
    </xdr:to>
    <xdr:cxnSp macro="">
      <xdr:nvCxnSpPr>
        <xdr:cNvPr id="501" name="直線コネクタ 500">
          <a:extLst>
            <a:ext uri="{FF2B5EF4-FFF2-40B4-BE49-F238E27FC236}">
              <a16:creationId xmlns:a16="http://schemas.microsoft.com/office/drawing/2014/main" id="{9E5A2EDD-CC06-40A9-AEBE-9E094789F513}"/>
            </a:ext>
          </a:extLst>
        </xdr:cNvPr>
        <xdr:cNvCxnSpPr/>
      </xdr:nvCxnSpPr>
      <xdr:spPr>
        <a:xfrm flipV="1">
          <a:off x="21323300" y="10771060"/>
          <a:ext cx="8382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92075</xdr:rowOff>
    </xdr:from>
    <xdr:to>
      <xdr:col>107</xdr:col>
      <xdr:colOff>101600</xdr:colOff>
      <xdr:row>63</xdr:row>
      <xdr:rowOff>22225</xdr:rowOff>
    </xdr:to>
    <xdr:sp macro="" textlink="">
      <xdr:nvSpPr>
        <xdr:cNvPr id="502" name="楕円 501">
          <a:extLst>
            <a:ext uri="{FF2B5EF4-FFF2-40B4-BE49-F238E27FC236}">
              <a16:creationId xmlns:a16="http://schemas.microsoft.com/office/drawing/2014/main" id="{879BC5A5-C75E-4DF8-84E4-8D9393B1C42F}"/>
            </a:ext>
          </a:extLst>
        </xdr:cNvPr>
        <xdr:cNvSpPr/>
      </xdr:nvSpPr>
      <xdr:spPr>
        <a:xfrm>
          <a:off x="20383500" y="1072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142875</xdr:rowOff>
    </xdr:from>
    <xdr:to>
      <xdr:col>111</xdr:col>
      <xdr:colOff>177800</xdr:colOff>
      <xdr:row>62</xdr:row>
      <xdr:rowOff>142875</xdr:rowOff>
    </xdr:to>
    <xdr:cxnSp macro="">
      <xdr:nvCxnSpPr>
        <xdr:cNvPr id="503" name="直線コネクタ 502">
          <a:extLst>
            <a:ext uri="{FF2B5EF4-FFF2-40B4-BE49-F238E27FC236}">
              <a16:creationId xmlns:a16="http://schemas.microsoft.com/office/drawing/2014/main" id="{4365F5F5-D1E5-4A1C-838B-56A7D4B6E1AD}"/>
            </a:ext>
          </a:extLst>
        </xdr:cNvPr>
        <xdr:cNvCxnSpPr/>
      </xdr:nvCxnSpPr>
      <xdr:spPr>
        <a:xfrm>
          <a:off x="20434300" y="107727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92075</xdr:rowOff>
    </xdr:from>
    <xdr:to>
      <xdr:col>102</xdr:col>
      <xdr:colOff>165100</xdr:colOff>
      <xdr:row>63</xdr:row>
      <xdr:rowOff>22225</xdr:rowOff>
    </xdr:to>
    <xdr:sp macro="" textlink="">
      <xdr:nvSpPr>
        <xdr:cNvPr id="504" name="楕円 503">
          <a:extLst>
            <a:ext uri="{FF2B5EF4-FFF2-40B4-BE49-F238E27FC236}">
              <a16:creationId xmlns:a16="http://schemas.microsoft.com/office/drawing/2014/main" id="{5CDF96F1-E613-42FF-8F67-6064AA7B2548}"/>
            </a:ext>
          </a:extLst>
        </xdr:cNvPr>
        <xdr:cNvSpPr/>
      </xdr:nvSpPr>
      <xdr:spPr>
        <a:xfrm>
          <a:off x="19494500" y="1072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142875</xdr:rowOff>
    </xdr:from>
    <xdr:to>
      <xdr:col>107</xdr:col>
      <xdr:colOff>50800</xdr:colOff>
      <xdr:row>62</xdr:row>
      <xdr:rowOff>142875</xdr:rowOff>
    </xdr:to>
    <xdr:cxnSp macro="">
      <xdr:nvCxnSpPr>
        <xdr:cNvPr id="505" name="直線コネクタ 504">
          <a:extLst>
            <a:ext uri="{FF2B5EF4-FFF2-40B4-BE49-F238E27FC236}">
              <a16:creationId xmlns:a16="http://schemas.microsoft.com/office/drawing/2014/main" id="{65C8D8A6-7685-483E-BEC5-46472095BC56}"/>
            </a:ext>
          </a:extLst>
        </xdr:cNvPr>
        <xdr:cNvCxnSpPr/>
      </xdr:nvCxnSpPr>
      <xdr:spPr>
        <a:xfrm>
          <a:off x="19545300" y="107727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92646</xdr:rowOff>
    </xdr:from>
    <xdr:to>
      <xdr:col>98</xdr:col>
      <xdr:colOff>38100</xdr:colOff>
      <xdr:row>63</xdr:row>
      <xdr:rowOff>22796</xdr:rowOff>
    </xdr:to>
    <xdr:sp macro="" textlink="">
      <xdr:nvSpPr>
        <xdr:cNvPr id="506" name="楕円 505">
          <a:extLst>
            <a:ext uri="{FF2B5EF4-FFF2-40B4-BE49-F238E27FC236}">
              <a16:creationId xmlns:a16="http://schemas.microsoft.com/office/drawing/2014/main" id="{3FA6F8D7-0A08-4E7B-A482-C53A513E98AB}"/>
            </a:ext>
          </a:extLst>
        </xdr:cNvPr>
        <xdr:cNvSpPr/>
      </xdr:nvSpPr>
      <xdr:spPr>
        <a:xfrm>
          <a:off x="18605500" y="10722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142875</xdr:rowOff>
    </xdr:from>
    <xdr:to>
      <xdr:col>102</xdr:col>
      <xdr:colOff>114300</xdr:colOff>
      <xdr:row>62</xdr:row>
      <xdr:rowOff>143446</xdr:rowOff>
    </xdr:to>
    <xdr:cxnSp macro="">
      <xdr:nvCxnSpPr>
        <xdr:cNvPr id="507" name="直線コネクタ 506">
          <a:extLst>
            <a:ext uri="{FF2B5EF4-FFF2-40B4-BE49-F238E27FC236}">
              <a16:creationId xmlns:a16="http://schemas.microsoft.com/office/drawing/2014/main" id="{65F13793-D6A9-49D6-BD17-B9C92BFD6874}"/>
            </a:ext>
          </a:extLst>
        </xdr:cNvPr>
        <xdr:cNvCxnSpPr/>
      </xdr:nvCxnSpPr>
      <xdr:spPr>
        <a:xfrm flipV="1">
          <a:off x="18656300" y="10772775"/>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508" name="n_1aveValue【学校施設】&#10;一人当たり面積">
          <a:extLst>
            <a:ext uri="{FF2B5EF4-FFF2-40B4-BE49-F238E27FC236}">
              <a16:creationId xmlns:a16="http://schemas.microsoft.com/office/drawing/2014/main" id="{B284CEE9-D0CE-4CE9-BA0C-9E58E8A459CC}"/>
            </a:ext>
          </a:extLst>
        </xdr:cNvPr>
        <xdr:cNvSpPr txBox="1"/>
      </xdr:nvSpPr>
      <xdr:spPr>
        <a:xfrm>
          <a:off x="21075727" y="1029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509" name="n_2aveValue【学校施設】&#10;一人当たり面積">
          <a:extLst>
            <a:ext uri="{FF2B5EF4-FFF2-40B4-BE49-F238E27FC236}">
              <a16:creationId xmlns:a16="http://schemas.microsoft.com/office/drawing/2014/main" id="{6001AE2E-5EED-4113-8537-44FD9CF7A518}"/>
            </a:ext>
          </a:extLst>
        </xdr:cNvPr>
        <xdr:cNvSpPr txBox="1"/>
      </xdr:nvSpPr>
      <xdr:spPr>
        <a:xfrm>
          <a:off x="20199427" y="1030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510" name="n_3aveValue【学校施設】&#10;一人当たり面積">
          <a:extLst>
            <a:ext uri="{FF2B5EF4-FFF2-40B4-BE49-F238E27FC236}">
              <a16:creationId xmlns:a16="http://schemas.microsoft.com/office/drawing/2014/main" id="{666A2B62-6C2B-48EA-A18E-4BB127637112}"/>
            </a:ext>
          </a:extLst>
        </xdr:cNvPr>
        <xdr:cNvSpPr txBox="1"/>
      </xdr:nvSpPr>
      <xdr:spPr>
        <a:xfrm>
          <a:off x="19310427" y="1029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511" name="n_4aveValue【学校施設】&#10;一人当たり面積">
          <a:extLst>
            <a:ext uri="{FF2B5EF4-FFF2-40B4-BE49-F238E27FC236}">
              <a16:creationId xmlns:a16="http://schemas.microsoft.com/office/drawing/2014/main" id="{3F7BF9E6-E24E-4F07-9182-FA36A9313E96}"/>
            </a:ext>
          </a:extLst>
        </xdr:cNvPr>
        <xdr:cNvSpPr txBox="1"/>
      </xdr:nvSpPr>
      <xdr:spPr>
        <a:xfrm>
          <a:off x="18421427" y="103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13352</xdr:rowOff>
    </xdr:from>
    <xdr:ext cx="469744" cy="259045"/>
    <xdr:sp macro="" textlink="">
      <xdr:nvSpPr>
        <xdr:cNvPr id="512" name="n_1mainValue【学校施設】&#10;一人当たり面積">
          <a:extLst>
            <a:ext uri="{FF2B5EF4-FFF2-40B4-BE49-F238E27FC236}">
              <a16:creationId xmlns:a16="http://schemas.microsoft.com/office/drawing/2014/main" id="{D8D28D05-6DD6-4AFF-BAEF-D4416E78C580}"/>
            </a:ext>
          </a:extLst>
        </xdr:cNvPr>
        <xdr:cNvSpPr txBox="1"/>
      </xdr:nvSpPr>
      <xdr:spPr>
        <a:xfrm>
          <a:off x="21075727" y="1081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13352</xdr:rowOff>
    </xdr:from>
    <xdr:ext cx="469744" cy="259045"/>
    <xdr:sp macro="" textlink="">
      <xdr:nvSpPr>
        <xdr:cNvPr id="513" name="n_2mainValue【学校施設】&#10;一人当たり面積">
          <a:extLst>
            <a:ext uri="{FF2B5EF4-FFF2-40B4-BE49-F238E27FC236}">
              <a16:creationId xmlns:a16="http://schemas.microsoft.com/office/drawing/2014/main" id="{85F470F2-45AB-4DB6-9228-37DA0D2FD797}"/>
            </a:ext>
          </a:extLst>
        </xdr:cNvPr>
        <xdr:cNvSpPr txBox="1"/>
      </xdr:nvSpPr>
      <xdr:spPr>
        <a:xfrm>
          <a:off x="20199427" y="1081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13352</xdr:rowOff>
    </xdr:from>
    <xdr:ext cx="469744" cy="259045"/>
    <xdr:sp macro="" textlink="">
      <xdr:nvSpPr>
        <xdr:cNvPr id="514" name="n_3mainValue【学校施設】&#10;一人当たり面積">
          <a:extLst>
            <a:ext uri="{FF2B5EF4-FFF2-40B4-BE49-F238E27FC236}">
              <a16:creationId xmlns:a16="http://schemas.microsoft.com/office/drawing/2014/main" id="{65824DFB-9832-4ECF-8896-5C300DC8B926}"/>
            </a:ext>
          </a:extLst>
        </xdr:cNvPr>
        <xdr:cNvSpPr txBox="1"/>
      </xdr:nvSpPr>
      <xdr:spPr>
        <a:xfrm>
          <a:off x="19310427" y="1081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13923</xdr:rowOff>
    </xdr:from>
    <xdr:ext cx="469744" cy="259045"/>
    <xdr:sp macro="" textlink="">
      <xdr:nvSpPr>
        <xdr:cNvPr id="515" name="n_4mainValue【学校施設】&#10;一人当たり面積">
          <a:extLst>
            <a:ext uri="{FF2B5EF4-FFF2-40B4-BE49-F238E27FC236}">
              <a16:creationId xmlns:a16="http://schemas.microsoft.com/office/drawing/2014/main" id="{0430142D-DA7C-4E3E-8DF9-77CD2142EB0A}"/>
            </a:ext>
          </a:extLst>
        </xdr:cNvPr>
        <xdr:cNvSpPr txBox="1"/>
      </xdr:nvSpPr>
      <xdr:spPr>
        <a:xfrm>
          <a:off x="18421427" y="10815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6" name="正方形/長方形 515">
          <a:extLst>
            <a:ext uri="{FF2B5EF4-FFF2-40B4-BE49-F238E27FC236}">
              <a16:creationId xmlns:a16="http://schemas.microsoft.com/office/drawing/2014/main" id="{812FD3DC-6D00-4FFD-B9DA-DFDC90F3EEE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17" name="正方形/長方形 516">
          <a:extLst>
            <a:ext uri="{FF2B5EF4-FFF2-40B4-BE49-F238E27FC236}">
              <a16:creationId xmlns:a16="http://schemas.microsoft.com/office/drawing/2014/main" id="{5C6FFADF-3EEF-41D5-99AB-13C30DC840E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18" name="正方形/長方形 517">
          <a:extLst>
            <a:ext uri="{FF2B5EF4-FFF2-40B4-BE49-F238E27FC236}">
              <a16:creationId xmlns:a16="http://schemas.microsoft.com/office/drawing/2014/main" id="{306C9F9A-026C-453A-82AB-94ED8601B93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19" name="正方形/長方形 518">
          <a:extLst>
            <a:ext uri="{FF2B5EF4-FFF2-40B4-BE49-F238E27FC236}">
              <a16:creationId xmlns:a16="http://schemas.microsoft.com/office/drawing/2014/main" id="{2A47F0B2-13C7-43A9-B908-0CCD549C499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0" name="正方形/長方形 519">
          <a:extLst>
            <a:ext uri="{FF2B5EF4-FFF2-40B4-BE49-F238E27FC236}">
              <a16:creationId xmlns:a16="http://schemas.microsoft.com/office/drawing/2014/main" id="{AA6B358E-C379-42B9-969B-854D63491DF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1" name="正方形/長方形 520">
          <a:extLst>
            <a:ext uri="{FF2B5EF4-FFF2-40B4-BE49-F238E27FC236}">
              <a16:creationId xmlns:a16="http://schemas.microsoft.com/office/drawing/2014/main" id="{DDEDEC25-E428-4605-8D44-5DD398D5F9F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2" name="正方形/長方形 521">
          <a:extLst>
            <a:ext uri="{FF2B5EF4-FFF2-40B4-BE49-F238E27FC236}">
              <a16:creationId xmlns:a16="http://schemas.microsoft.com/office/drawing/2014/main" id="{F601D7CD-8190-480D-B5BD-FD5FFB08F57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3" name="正方形/長方形 522">
          <a:extLst>
            <a:ext uri="{FF2B5EF4-FFF2-40B4-BE49-F238E27FC236}">
              <a16:creationId xmlns:a16="http://schemas.microsoft.com/office/drawing/2014/main" id="{32EDF6CB-8470-47DC-8A0C-D6E3313068EB}"/>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24" name="正方形/長方形 523">
          <a:extLst>
            <a:ext uri="{FF2B5EF4-FFF2-40B4-BE49-F238E27FC236}">
              <a16:creationId xmlns:a16="http://schemas.microsoft.com/office/drawing/2014/main" id="{484D3FEA-B880-4AC7-8BA9-51653E9D633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25" name="正方形/長方形 524">
          <a:extLst>
            <a:ext uri="{FF2B5EF4-FFF2-40B4-BE49-F238E27FC236}">
              <a16:creationId xmlns:a16="http://schemas.microsoft.com/office/drawing/2014/main" id="{8FEF2E93-B0D8-4C2C-B68F-C1852C8B748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26" name="正方形/長方形 525">
          <a:extLst>
            <a:ext uri="{FF2B5EF4-FFF2-40B4-BE49-F238E27FC236}">
              <a16:creationId xmlns:a16="http://schemas.microsoft.com/office/drawing/2014/main" id="{FF4BC78E-69C3-4F53-A744-F7B0EB96A75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27" name="正方形/長方形 526">
          <a:extLst>
            <a:ext uri="{FF2B5EF4-FFF2-40B4-BE49-F238E27FC236}">
              <a16:creationId xmlns:a16="http://schemas.microsoft.com/office/drawing/2014/main" id="{FF66C0B9-6808-4F8E-99FB-93173DB7DBF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28" name="正方形/長方形 527">
          <a:extLst>
            <a:ext uri="{FF2B5EF4-FFF2-40B4-BE49-F238E27FC236}">
              <a16:creationId xmlns:a16="http://schemas.microsoft.com/office/drawing/2014/main" id="{0969D244-8397-4F8C-9756-03D0C9A3266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29" name="正方形/長方形 528">
          <a:extLst>
            <a:ext uri="{FF2B5EF4-FFF2-40B4-BE49-F238E27FC236}">
              <a16:creationId xmlns:a16="http://schemas.microsoft.com/office/drawing/2014/main" id="{23C5B50A-0A8E-4CF3-89F1-8E23B253B83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0" name="正方形/長方形 529">
          <a:extLst>
            <a:ext uri="{FF2B5EF4-FFF2-40B4-BE49-F238E27FC236}">
              <a16:creationId xmlns:a16="http://schemas.microsoft.com/office/drawing/2014/main" id="{93092C59-EDF7-4A33-880A-6CDE80CC105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31" name="正方形/長方形 530">
          <a:extLst>
            <a:ext uri="{FF2B5EF4-FFF2-40B4-BE49-F238E27FC236}">
              <a16:creationId xmlns:a16="http://schemas.microsoft.com/office/drawing/2014/main" id="{92EB6ED9-372C-4DBC-8F6F-F3F684D5E53A}"/>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32" name="正方形/長方形 531">
          <a:extLst>
            <a:ext uri="{FF2B5EF4-FFF2-40B4-BE49-F238E27FC236}">
              <a16:creationId xmlns:a16="http://schemas.microsoft.com/office/drawing/2014/main" id="{7DFC1B2C-8DEE-4906-9BDD-02255E66665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3" name="正方形/長方形 532">
          <a:extLst>
            <a:ext uri="{FF2B5EF4-FFF2-40B4-BE49-F238E27FC236}">
              <a16:creationId xmlns:a16="http://schemas.microsoft.com/office/drawing/2014/main" id="{AE91CA4B-8875-4AE9-8B1D-1A14179ED31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4" name="正方形/長方形 533">
          <a:extLst>
            <a:ext uri="{FF2B5EF4-FFF2-40B4-BE49-F238E27FC236}">
              <a16:creationId xmlns:a16="http://schemas.microsoft.com/office/drawing/2014/main" id="{55B81027-0EB6-4D01-A0C4-314A84C6488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5" name="正方形/長方形 534">
          <a:extLst>
            <a:ext uri="{FF2B5EF4-FFF2-40B4-BE49-F238E27FC236}">
              <a16:creationId xmlns:a16="http://schemas.microsoft.com/office/drawing/2014/main" id="{8FFB4689-3229-44B6-AF36-A1008AC4FA4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36" name="正方形/長方形 535">
          <a:extLst>
            <a:ext uri="{FF2B5EF4-FFF2-40B4-BE49-F238E27FC236}">
              <a16:creationId xmlns:a16="http://schemas.microsoft.com/office/drawing/2014/main" id="{92FFB3DD-D06F-46D8-B9B6-DCDAD4556D3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37" name="正方形/長方形 536">
          <a:extLst>
            <a:ext uri="{FF2B5EF4-FFF2-40B4-BE49-F238E27FC236}">
              <a16:creationId xmlns:a16="http://schemas.microsoft.com/office/drawing/2014/main" id="{27167EE5-7951-43F2-8827-88459000CD9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38" name="正方形/長方形 537">
          <a:extLst>
            <a:ext uri="{FF2B5EF4-FFF2-40B4-BE49-F238E27FC236}">
              <a16:creationId xmlns:a16="http://schemas.microsoft.com/office/drawing/2014/main" id="{6DE7470E-6B28-4817-BCD3-36B06D7DEF9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39" name="正方形/長方形 538">
          <a:extLst>
            <a:ext uri="{FF2B5EF4-FFF2-40B4-BE49-F238E27FC236}">
              <a16:creationId xmlns:a16="http://schemas.microsoft.com/office/drawing/2014/main" id="{B3F0B13A-D5BD-40FA-8BD0-87E431F14D5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0" name="テキスト ボックス 539">
          <a:extLst>
            <a:ext uri="{FF2B5EF4-FFF2-40B4-BE49-F238E27FC236}">
              <a16:creationId xmlns:a16="http://schemas.microsoft.com/office/drawing/2014/main" id="{3872B4E4-E597-44CF-B362-40E91AAC988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1" name="直線コネクタ 540">
          <a:extLst>
            <a:ext uri="{FF2B5EF4-FFF2-40B4-BE49-F238E27FC236}">
              <a16:creationId xmlns:a16="http://schemas.microsoft.com/office/drawing/2014/main" id="{E374118B-B6D5-4C34-8B5F-DF027B306F9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2" name="テキスト ボックス 541">
          <a:extLst>
            <a:ext uri="{FF2B5EF4-FFF2-40B4-BE49-F238E27FC236}">
              <a16:creationId xmlns:a16="http://schemas.microsoft.com/office/drawing/2014/main" id="{C5AB7DF1-C17B-4489-B087-646AE148F61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43" name="直線コネクタ 542">
          <a:extLst>
            <a:ext uri="{FF2B5EF4-FFF2-40B4-BE49-F238E27FC236}">
              <a16:creationId xmlns:a16="http://schemas.microsoft.com/office/drawing/2014/main" id="{F520F5CD-8EC0-4F00-8909-3C3B0349FB9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44" name="テキスト ボックス 543">
          <a:extLst>
            <a:ext uri="{FF2B5EF4-FFF2-40B4-BE49-F238E27FC236}">
              <a16:creationId xmlns:a16="http://schemas.microsoft.com/office/drawing/2014/main" id="{0646D7B8-A4BB-4603-B06D-B69D1B0BA65D}"/>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45" name="直線コネクタ 544">
          <a:extLst>
            <a:ext uri="{FF2B5EF4-FFF2-40B4-BE49-F238E27FC236}">
              <a16:creationId xmlns:a16="http://schemas.microsoft.com/office/drawing/2014/main" id="{7B9EA0D7-BCCB-4531-B6FD-DCFACF72EA67}"/>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46" name="テキスト ボックス 545">
          <a:extLst>
            <a:ext uri="{FF2B5EF4-FFF2-40B4-BE49-F238E27FC236}">
              <a16:creationId xmlns:a16="http://schemas.microsoft.com/office/drawing/2014/main" id="{157F4564-239F-44BF-8809-5F1A61BA5D06}"/>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47" name="直線コネクタ 546">
          <a:extLst>
            <a:ext uri="{FF2B5EF4-FFF2-40B4-BE49-F238E27FC236}">
              <a16:creationId xmlns:a16="http://schemas.microsoft.com/office/drawing/2014/main" id="{18F38C57-AF9A-4AC2-8711-B9ACF666406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48" name="テキスト ボックス 547">
          <a:extLst>
            <a:ext uri="{FF2B5EF4-FFF2-40B4-BE49-F238E27FC236}">
              <a16:creationId xmlns:a16="http://schemas.microsoft.com/office/drawing/2014/main" id="{862F1A88-C61D-43CC-ADF0-360CD6DBC09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49" name="直線コネクタ 548">
          <a:extLst>
            <a:ext uri="{FF2B5EF4-FFF2-40B4-BE49-F238E27FC236}">
              <a16:creationId xmlns:a16="http://schemas.microsoft.com/office/drawing/2014/main" id="{EB7647BF-C644-4CFE-B3DB-D0308F41D08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0" name="テキスト ボックス 549">
          <a:extLst>
            <a:ext uri="{FF2B5EF4-FFF2-40B4-BE49-F238E27FC236}">
              <a16:creationId xmlns:a16="http://schemas.microsoft.com/office/drawing/2014/main" id="{FB343286-F8ED-4CB9-814F-9CBF2F16A88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1" name="直線コネクタ 550">
          <a:extLst>
            <a:ext uri="{FF2B5EF4-FFF2-40B4-BE49-F238E27FC236}">
              <a16:creationId xmlns:a16="http://schemas.microsoft.com/office/drawing/2014/main" id="{7D91F864-7ACA-41AF-826E-384452D43A5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2" name="テキスト ボックス 551">
          <a:extLst>
            <a:ext uri="{FF2B5EF4-FFF2-40B4-BE49-F238E27FC236}">
              <a16:creationId xmlns:a16="http://schemas.microsoft.com/office/drawing/2014/main" id="{61BDF41F-CA3B-403C-A331-34D8914A2B11}"/>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53" name="直線コネクタ 552">
          <a:extLst>
            <a:ext uri="{FF2B5EF4-FFF2-40B4-BE49-F238E27FC236}">
              <a16:creationId xmlns:a16="http://schemas.microsoft.com/office/drawing/2014/main" id="{55BA0787-092B-4DBB-A0FF-CB63D7D21AF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54" name="テキスト ボックス 553">
          <a:extLst>
            <a:ext uri="{FF2B5EF4-FFF2-40B4-BE49-F238E27FC236}">
              <a16:creationId xmlns:a16="http://schemas.microsoft.com/office/drawing/2014/main" id="{EED238F6-C5AB-45AA-A23C-EF3185E99F05}"/>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5" name="直線コネクタ 554">
          <a:extLst>
            <a:ext uri="{FF2B5EF4-FFF2-40B4-BE49-F238E27FC236}">
              <a16:creationId xmlns:a16="http://schemas.microsoft.com/office/drawing/2014/main" id="{F26FAA58-6DF4-46EE-8A57-BEECD025ADF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6" name="【公民館】&#10;有形固定資産減価償却率グラフ枠">
          <a:extLst>
            <a:ext uri="{FF2B5EF4-FFF2-40B4-BE49-F238E27FC236}">
              <a16:creationId xmlns:a16="http://schemas.microsoft.com/office/drawing/2014/main" id="{A6D86C1B-0C6A-425E-B801-863858FE6B3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557" name="直線コネクタ 556">
          <a:extLst>
            <a:ext uri="{FF2B5EF4-FFF2-40B4-BE49-F238E27FC236}">
              <a16:creationId xmlns:a16="http://schemas.microsoft.com/office/drawing/2014/main" id="{F1CC1F21-6FA4-487F-82F7-649F03AC6974}"/>
            </a:ext>
          </a:extLst>
        </xdr:cNvPr>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58" name="【公民館】&#10;有形固定資産減価償却率最小値テキスト">
          <a:extLst>
            <a:ext uri="{FF2B5EF4-FFF2-40B4-BE49-F238E27FC236}">
              <a16:creationId xmlns:a16="http://schemas.microsoft.com/office/drawing/2014/main" id="{C0A1B568-3754-485D-9A05-1CB4B4B9D06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59" name="直線コネクタ 558">
          <a:extLst>
            <a:ext uri="{FF2B5EF4-FFF2-40B4-BE49-F238E27FC236}">
              <a16:creationId xmlns:a16="http://schemas.microsoft.com/office/drawing/2014/main" id="{CEC2A31F-86EC-474B-A1A2-A40CEFF5998E}"/>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560" name="【公民館】&#10;有形固定資産減価償却率最大値テキスト">
          <a:extLst>
            <a:ext uri="{FF2B5EF4-FFF2-40B4-BE49-F238E27FC236}">
              <a16:creationId xmlns:a16="http://schemas.microsoft.com/office/drawing/2014/main" id="{151B106A-F33F-49CA-A6F6-D9A614C51369}"/>
            </a:ext>
          </a:extLst>
        </xdr:cNvPr>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561" name="直線コネクタ 560">
          <a:extLst>
            <a:ext uri="{FF2B5EF4-FFF2-40B4-BE49-F238E27FC236}">
              <a16:creationId xmlns:a16="http://schemas.microsoft.com/office/drawing/2014/main" id="{B20D1751-066E-499A-98C3-FEA2F00ECBED}"/>
            </a:ext>
          </a:extLst>
        </xdr:cNvPr>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141350</xdr:rowOff>
    </xdr:from>
    <xdr:ext cx="405111" cy="259045"/>
    <xdr:sp macro="" textlink="">
      <xdr:nvSpPr>
        <xdr:cNvPr id="562" name="【公民館】&#10;有形固定資産減価償却率平均値テキスト">
          <a:extLst>
            <a:ext uri="{FF2B5EF4-FFF2-40B4-BE49-F238E27FC236}">
              <a16:creationId xmlns:a16="http://schemas.microsoft.com/office/drawing/2014/main" id="{E62AA261-A0F7-48B5-A773-51E5BC001F90}"/>
            </a:ext>
          </a:extLst>
        </xdr:cNvPr>
        <xdr:cNvSpPr txBox="1"/>
      </xdr:nvSpPr>
      <xdr:spPr>
        <a:xfrm>
          <a:off x="16357600" y="17972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563" name="フローチャート: 判断 562">
          <a:extLst>
            <a:ext uri="{FF2B5EF4-FFF2-40B4-BE49-F238E27FC236}">
              <a16:creationId xmlns:a16="http://schemas.microsoft.com/office/drawing/2014/main" id="{D6D7B0B1-17E9-417D-86A6-31781CB5BC8B}"/>
            </a:ext>
          </a:extLst>
        </xdr:cNvPr>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564" name="フローチャート: 判断 563">
          <a:extLst>
            <a:ext uri="{FF2B5EF4-FFF2-40B4-BE49-F238E27FC236}">
              <a16:creationId xmlns:a16="http://schemas.microsoft.com/office/drawing/2014/main" id="{30142459-38FB-4B77-93EC-BDE096D93CE9}"/>
            </a:ext>
          </a:extLst>
        </xdr:cNvPr>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565" name="フローチャート: 判断 564">
          <a:extLst>
            <a:ext uri="{FF2B5EF4-FFF2-40B4-BE49-F238E27FC236}">
              <a16:creationId xmlns:a16="http://schemas.microsoft.com/office/drawing/2014/main" id="{470C555E-C3E1-4D47-BFAE-39F107471F91}"/>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566" name="フローチャート: 判断 565">
          <a:extLst>
            <a:ext uri="{FF2B5EF4-FFF2-40B4-BE49-F238E27FC236}">
              <a16:creationId xmlns:a16="http://schemas.microsoft.com/office/drawing/2014/main" id="{543F9865-73C2-4EB3-B002-0E3E5EEEE20D}"/>
            </a:ext>
          </a:extLst>
        </xdr:cNvPr>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567" name="フローチャート: 判断 566">
          <a:extLst>
            <a:ext uri="{FF2B5EF4-FFF2-40B4-BE49-F238E27FC236}">
              <a16:creationId xmlns:a16="http://schemas.microsoft.com/office/drawing/2014/main" id="{8DF9A10C-2918-4105-87B4-728D2E7DADDE}"/>
            </a:ext>
          </a:extLst>
        </xdr:cNvPr>
        <xdr:cNvSpPr/>
      </xdr:nvSpPr>
      <xdr:spPr>
        <a:xfrm>
          <a:off x="12763500" y="1809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68" name="テキスト ボックス 567">
          <a:extLst>
            <a:ext uri="{FF2B5EF4-FFF2-40B4-BE49-F238E27FC236}">
              <a16:creationId xmlns:a16="http://schemas.microsoft.com/office/drawing/2014/main" id="{F5C13DD2-526C-46A2-8199-3DB74014150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69" name="テキスト ボックス 568">
          <a:extLst>
            <a:ext uri="{FF2B5EF4-FFF2-40B4-BE49-F238E27FC236}">
              <a16:creationId xmlns:a16="http://schemas.microsoft.com/office/drawing/2014/main" id="{838E789E-8661-48B5-9282-6783E57D8B1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0" name="テキスト ボックス 569">
          <a:extLst>
            <a:ext uri="{FF2B5EF4-FFF2-40B4-BE49-F238E27FC236}">
              <a16:creationId xmlns:a16="http://schemas.microsoft.com/office/drawing/2014/main" id="{B24A828D-7F05-422D-806E-4E4AD3DA4A8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1" name="テキスト ボックス 570">
          <a:extLst>
            <a:ext uri="{FF2B5EF4-FFF2-40B4-BE49-F238E27FC236}">
              <a16:creationId xmlns:a16="http://schemas.microsoft.com/office/drawing/2014/main" id="{2E553954-50F3-45D4-89A5-FE14254A14D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2" name="テキスト ボックス 571">
          <a:extLst>
            <a:ext uri="{FF2B5EF4-FFF2-40B4-BE49-F238E27FC236}">
              <a16:creationId xmlns:a16="http://schemas.microsoft.com/office/drawing/2014/main" id="{4DDECE24-BD36-491A-93D5-0217214C488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61323</xdr:rowOff>
    </xdr:from>
    <xdr:to>
      <xdr:col>85</xdr:col>
      <xdr:colOff>177800</xdr:colOff>
      <xdr:row>107</xdr:row>
      <xdr:rowOff>162923</xdr:rowOff>
    </xdr:to>
    <xdr:sp macro="" textlink="">
      <xdr:nvSpPr>
        <xdr:cNvPr id="573" name="楕円 572">
          <a:extLst>
            <a:ext uri="{FF2B5EF4-FFF2-40B4-BE49-F238E27FC236}">
              <a16:creationId xmlns:a16="http://schemas.microsoft.com/office/drawing/2014/main" id="{09441D12-600F-4C40-8D01-BA12B5CA3FAD}"/>
            </a:ext>
          </a:extLst>
        </xdr:cNvPr>
        <xdr:cNvSpPr/>
      </xdr:nvSpPr>
      <xdr:spPr>
        <a:xfrm>
          <a:off x="16268700" y="1840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39750</xdr:rowOff>
    </xdr:from>
    <xdr:ext cx="405111" cy="259045"/>
    <xdr:sp macro="" textlink="">
      <xdr:nvSpPr>
        <xdr:cNvPr id="574" name="【公民館】&#10;有形固定資産減価償却率該当値テキスト">
          <a:extLst>
            <a:ext uri="{FF2B5EF4-FFF2-40B4-BE49-F238E27FC236}">
              <a16:creationId xmlns:a16="http://schemas.microsoft.com/office/drawing/2014/main" id="{8D54C841-B1FC-4AE4-9DDB-B396CF16FC67}"/>
            </a:ext>
          </a:extLst>
        </xdr:cNvPr>
        <xdr:cNvSpPr txBox="1"/>
      </xdr:nvSpPr>
      <xdr:spPr>
        <a:xfrm>
          <a:off x="16357600" y="1838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17236</xdr:rowOff>
    </xdr:from>
    <xdr:to>
      <xdr:col>81</xdr:col>
      <xdr:colOff>101600</xdr:colOff>
      <xdr:row>107</xdr:row>
      <xdr:rowOff>118836</xdr:rowOff>
    </xdr:to>
    <xdr:sp macro="" textlink="">
      <xdr:nvSpPr>
        <xdr:cNvPr id="575" name="楕円 574">
          <a:extLst>
            <a:ext uri="{FF2B5EF4-FFF2-40B4-BE49-F238E27FC236}">
              <a16:creationId xmlns:a16="http://schemas.microsoft.com/office/drawing/2014/main" id="{F5BF2FCC-9256-49A8-B553-F78464785643}"/>
            </a:ext>
          </a:extLst>
        </xdr:cNvPr>
        <xdr:cNvSpPr/>
      </xdr:nvSpPr>
      <xdr:spPr>
        <a:xfrm>
          <a:off x="15430500" y="1836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68036</xdr:rowOff>
    </xdr:from>
    <xdr:to>
      <xdr:col>85</xdr:col>
      <xdr:colOff>127000</xdr:colOff>
      <xdr:row>107</xdr:row>
      <xdr:rowOff>112123</xdr:rowOff>
    </xdr:to>
    <xdr:cxnSp macro="">
      <xdr:nvCxnSpPr>
        <xdr:cNvPr id="576" name="直線コネクタ 575">
          <a:extLst>
            <a:ext uri="{FF2B5EF4-FFF2-40B4-BE49-F238E27FC236}">
              <a16:creationId xmlns:a16="http://schemas.microsoft.com/office/drawing/2014/main" id="{0D80817C-02CE-4B25-975D-9216FBD34CCA}"/>
            </a:ext>
          </a:extLst>
        </xdr:cNvPr>
        <xdr:cNvCxnSpPr/>
      </xdr:nvCxnSpPr>
      <xdr:spPr>
        <a:xfrm>
          <a:off x="15481300" y="18413186"/>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156029</xdr:rowOff>
    </xdr:from>
    <xdr:to>
      <xdr:col>76</xdr:col>
      <xdr:colOff>165100</xdr:colOff>
      <xdr:row>107</xdr:row>
      <xdr:rowOff>86179</xdr:rowOff>
    </xdr:to>
    <xdr:sp macro="" textlink="">
      <xdr:nvSpPr>
        <xdr:cNvPr id="577" name="楕円 576">
          <a:extLst>
            <a:ext uri="{FF2B5EF4-FFF2-40B4-BE49-F238E27FC236}">
              <a16:creationId xmlns:a16="http://schemas.microsoft.com/office/drawing/2014/main" id="{3E81AF71-1113-4537-8BBD-9F093C1FF33C}"/>
            </a:ext>
          </a:extLst>
        </xdr:cNvPr>
        <xdr:cNvSpPr/>
      </xdr:nvSpPr>
      <xdr:spPr>
        <a:xfrm>
          <a:off x="14541500" y="1832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35379</xdr:rowOff>
    </xdr:from>
    <xdr:to>
      <xdr:col>81</xdr:col>
      <xdr:colOff>50800</xdr:colOff>
      <xdr:row>107</xdr:row>
      <xdr:rowOff>68036</xdr:rowOff>
    </xdr:to>
    <xdr:cxnSp macro="">
      <xdr:nvCxnSpPr>
        <xdr:cNvPr id="578" name="直線コネクタ 577">
          <a:extLst>
            <a:ext uri="{FF2B5EF4-FFF2-40B4-BE49-F238E27FC236}">
              <a16:creationId xmlns:a16="http://schemas.microsoft.com/office/drawing/2014/main" id="{9334DE57-10A5-4452-A747-01E42A05A0B1}"/>
            </a:ext>
          </a:extLst>
        </xdr:cNvPr>
        <xdr:cNvCxnSpPr/>
      </xdr:nvCxnSpPr>
      <xdr:spPr>
        <a:xfrm>
          <a:off x="14592300" y="1838052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123371</xdr:rowOff>
    </xdr:from>
    <xdr:to>
      <xdr:col>72</xdr:col>
      <xdr:colOff>38100</xdr:colOff>
      <xdr:row>107</xdr:row>
      <xdr:rowOff>53521</xdr:rowOff>
    </xdr:to>
    <xdr:sp macro="" textlink="">
      <xdr:nvSpPr>
        <xdr:cNvPr id="579" name="楕円 578">
          <a:extLst>
            <a:ext uri="{FF2B5EF4-FFF2-40B4-BE49-F238E27FC236}">
              <a16:creationId xmlns:a16="http://schemas.microsoft.com/office/drawing/2014/main" id="{F37C5159-C795-4A6D-8235-C062215570A2}"/>
            </a:ext>
          </a:extLst>
        </xdr:cNvPr>
        <xdr:cNvSpPr/>
      </xdr:nvSpPr>
      <xdr:spPr>
        <a:xfrm>
          <a:off x="13652500" y="1829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2721</xdr:rowOff>
    </xdr:from>
    <xdr:to>
      <xdr:col>76</xdr:col>
      <xdr:colOff>114300</xdr:colOff>
      <xdr:row>107</xdr:row>
      <xdr:rowOff>35379</xdr:rowOff>
    </xdr:to>
    <xdr:cxnSp macro="">
      <xdr:nvCxnSpPr>
        <xdr:cNvPr id="580" name="直線コネクタ 579">
          <a:extLst>
            <a:ext uri="{FF2B5EF4-FFF2-40B4-BE49-F238E27FC236}">
              <a16:creationId xmlns:a16="http://schemas.microsoft.com/office/drawing/2014/main" id="{781719A7-3650-4D69-BDC5-7727D242D932}"/>
            </a:ext>
          </a:extLst>
        </xdr:cNvPr>
        <xdr:cNvCxnSpPr/>
      </xdr:nvCxnSpPr>
      <xdr:spPr>
        <a:xfrm>
          <a:off x="13703300" y="183478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90714</xdr:rowOff>
    </xdr:from>
    <xdr:to>
      <xdr:col>67</xdr:col>
      <xdr:colOff>101600</xdr:colOff>
      <xdr:row>107</xdr:row>
      <xdr:rowOff>20864</xdr:rowOff>
    </xdr:to>
    <xdr:sp macro="" textlink="">
      <xdr:nvSpPr>
        <xdr:cNvPr id="581" name="楕円 580">
          <a:extLst>
            <a:ext uri="{FF2B5EF4-FFF2-40B4-BE49-F238E27FC236}">
              <a16:creationId xmlns:a16="http://schemas.microsoft.com/office/drawing/2014/main" id="{E0B83D8E-B807-485A-99AE-BAEC72FF0A6F}"/>
            </a:ext>
          </a:extLst>
        </xdr:cNvPr>
        <xdr:cNvSpPr/>
      </xdr:nvSpPr>
      <xdr:spPr>
        <a:xfrm>
          <a:off x="12763500" y="1826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141514</xdr:rowOff>
    </xdr:from>
    <xdr:to>
      <xdr:col>71</xdr:col>
      <xdr:colOff>177800</xdr:colOff>
      <xdr:row>107</xdr:row>
      <xdr:rowOff>2721</xdr:rowOff>
    </xdr:to>
    <xdr:cxnSp macro="">
      <xdr:nvCxnSpPr>
        <xdr:cNvPr id="582" name="直線コネクタ 581">
          <a:extLst>
            <a:ext uri="{FF2B5EF4-FFF2-40B4-BE49-F238E27FC236}">
              <a16:creationId xmlns:a16="http://schemas.microsoft.com/office/drawing/2014/main" id="{A30CC750-0B51-4A5A-96A4-902B2ACB5D71}"/>
            </a:ext>
          </a:extLst>
        </xdr:cNvPr>
        <xdr:cNvCxnSpPr/>
      </xdr:nvCxnSpPr>
      <xdr:spPr>
        <a:xfrm>
          <a:off x="12814300" y="183152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macro="" textlink="">
      <xdr:nvSpPr>
        <xdr:cNvPr id="583" name="n_1aveValue【公民館】&#10;有形固定資産減価償却率">
          <a:extLst>
            <a:ext uri="{FF2B5EF4-FFF2-40B4-BE49-F238E27FC236}">
              <a16:creationId xmlns:a16="http://schemas.microsoft.com/office/drawing/2014/main" id="{27715B19-E8BD-4F96-AF4A-045804EA5857}"/>
            </a:ext>
          </a:extLst>
        </xdr:cNvPr>
        <xdr:cNvSpPr txBox="1"/>
      </xdr:nvSpPr>
      <xdr:spPr>
        <a:xfrm>
          <a:off x="152660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584" name="n_2aveValue【公民館】&#10;有形固定資産減価償却率">
          <a:extLst>
            <a:ext uri="{FF2B5EF4-FFF2-40B4-BE49-F238E27FC236}">
              <a16:creationId xmlns:a16="http://schemas.microsoft.com/office/drawing/2014/main" id="{ABB50020-0BD5-405D-ADD2-A5A574B80256}"/>
            </a:ext>
          </a:extLst>
        </xdr:cNvPr>
        <xdr:cNvSpPr txBox="1"/>
      </xdr:nvSpPr>
      <xdr:spPr>
        <a:xfrm>
          <a:off x="143897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585" name="n_3aveValue【公民館】&#10;有形固定資産減価償却率">
          <a:extLst>
            <a:ext uri="{FF2B5EF4-FFF2-40B4-BE49-F238E27FC236}">
              <a16:creationId xmlns:a16="http://schemas.microsoft.com/office/drawing/2014/main" id="{240C77BE-40C0-469B-AC0B-9F3CD3485B0D}"/>
            </a:ext>
          </a:extLst>
        </xdr:cNvPr>
        <xdr:cNvSpPr txBox="1"/>
      </xdr:nvSpPr>
      <xdr:spPr>
        <a:xfrm>
          <a:off x="13500744" y="1784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586" name="n_4aveValue【公民館】&#10;有形固定資産減価償却率">
          <a:extLst>
            <a:ext uri="{FF2B5EF4-FFF2-40B4-BE49-F238E27FC236}">
              <a16:creationId xmlns:a16="http://schemas.microsoft.com/office/drawing/2014/main" id="{6AEDB1DB-53F2-4D40-B01D-B9EBC991164C}"/>
            </a:ext>
          </a:extLst>
        </xdr:cNvPr>
        <xdr:cNvSpPr txBox="1"/>
      </xdr:nvSpPr>
      <xdr:spPr>
        <a:xfrm>
          <a:off x="12611744" y="1786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109963</xdr:rowOff>
    </xdr:from>
    <xdr:ext cx="405111" cy="259045"/>
    <xdr:sp macro="" textlink="">
      <xdr:nvSpPr>
        <xdr:cNvPr id="587" name="n_1mainValue【公民館】&#10;有形固定資産減価償却率">
          <a:extLst>
            <a:ext uri="{FF2B5EF4-FFF2-40B4-BE49-F238E27FC236}">
              <a16:creationId xmlns:a16="http://schemas.microsoft.com/office/drawing/2014/main" id="{29BD57FF-6FAC-47EB-BE0B-58267A658218}"/>
            </a:ext>
          </a:extLst>
        </xdr:cNvPr>
        <xdr:cNvSpPr txBox="1"/>
      </xdr:nvSpPr>
      <xdr:spPr>
        <a:xfrm>
          <a:off x="15266044" y="1845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77306</xdr:rowOff>
    </xdr:from>
    <xdr:ext cx="405111" cy="259045"/>
    <xdr:sp macro="" textlink="">
      <xdr:nvSpPr>
        <xdr:cNvPr id="588" name="n_2mainValue【公民館】&#10;有形固定資産減価償却率">
          <a:extLst>
            <a:ext uri="{FF2B5EF4-FFF2-40B4-BE49-F238E27FC236}">
              <a16:creationId xmlns:a16="http://schemas.microsoft.com/office/drawing/2014/main" id="{FB7D9AF0-AD88-4859-AD90-C21CFEF38467}"/>
            </a:ext>
          </a:extLst>
        </xdr:cNvPr>
        <xdr:cNvSpPr txBox="1"/>
      </xdr:nvSpPr>
      <xdr:spPr>
        <a:xfrm>
          <a:off x="14389744" y="18422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44648</xdr:rowOff>
    </xdr:from>
    <xdr:ext cx="405111" cy="259045"/>
    <xdr:sp macro="" textlink="">
      <xdr:nvSpPr>
        <xdr:cNvPr id="589" name="n_3mainValue【公民館】&#10;有形固定資産減価償却率">
          <a:extLst>
            <a:ext uri="{FF2B5EF4-FFF2-40B4-BE49-F238E27FC236}">
              <a16:creationId xmlns:a16="http://schemas.microsoft.com/office/drawing/2014/main" id="{82A276E0-85E0-4CFF-8F31-A312A732B377}"/>
            </a:ext>
          </a:extLst>
        </xdr:cNvPr>
        <xdr:cNvSpPr txBox="1"/>
      </xdr:nvSpPr>
      <xdr:spPr>
        <a:xfrm>
          <a:off x="13500744" y="18389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11991</xdr:rowOff>
    </xdr:from>
    <xdr:ext cx="405111" cy="259045"/>
    <xdr:sp macro="" textlink="">
      <xdr:nvSpPr>
        <xdr:cNvPr id="590" name="n_4mainValue【公民館】&#10;有形固定資産減価償却率">
          <a:extLst>
            <a:ext uri="{FF2B5EF4-FFF2-40B4-BE49-F238E27FC236}">
              <a16:creationId xmlns:a16="http://schemas.microsoft.com/office/drawing/2014/main" id="{2D5BBE4A-DFF6-4758-BE47-B9CF2ED68AC6}"/>
            </a:ext>
          </a:extLst>
        </xdr:cNvPr>
        <xdr:cNvSpPr txBox="1"/>
      </xdr:nvSpPr>
      <xdr:spPr>
        <a:xfrm>
          <a:off x="12611744" y="1835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1" name="正方形/長方形 590">
          <a:extLst>
            <a:ext uri="{FF2B5EF4-FFF2-40B4-BE49-F238E27FC236}">
              <a16:creationId xmlns:a16="http://schemas.microsoft.com/office/drawing/2014/main" id="{311A8F08-2351-4B74-BB97-B43F519BE61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2" name="正方形/長方形 591">
          <a:extLst>
            <a:ext uri="{FF2B5EF4-FFF2-40B4-BE49-F238E27FC236}">
              <a16:creationId xmlns:a16="http://schemas.microsoft.com/office/drawing/2014/main" id="{71400BDF-5171-4CD0-8CA9-E9CF42F3E5F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3" name="正方形/長方形 592">
          <a:extLst>
            <a:ext uri="{FF2B5EF4-FFF2-40B4-BE49-F238E27FC236}">
              <a16:creationId xmlns:a16="http://schemas.microsoft.com/office/drawing/2014/main" id="{683C2344-30A3-4742-B432-D888B9F616B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4" name="正方形/長方形 593">
          <a:extLst>
            <a:ext uri="{FF2B5EF4-FFF2-40B4-BE49-F238E27FC236}">
              <a16:creationId xmlns:a16="http://schemas.microsoft.com/office/drawing/2014/main" id="{DB4F96BF-071C-42A7-8907-406AF847F2B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5" name="正方形/長方形 594">
          <a:extLst>
            <a:ext uri="{FF2B5EF4-FFF2-40B4-BE49-F238E27FC236}">
              <a16:creationId xmlns:a16="http://schemas.microsoft.com/office/drawing/2014/main" id="{98156808-8A75-432D-ADEC-A7ED199D131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96" name="正方形/長方形 595">
          <a:extLst>
            <a:ext uri="{FF2B5EF4-FFF2-40B4-BE49-F238E27FC236}">
              <a16:creationId xmlns:a16="http://schemas.microsoft.com/office/drawing/2014/main" id="{78DFE0BB-D6D2-4C29-BEB2-5015A0C0F89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97" name="正方形/長方形 596">
          <a:extLst>
            <a:ext uri="{FF2B5EF4-FFF2-40B4-BE49-F238E27FC236}">
              <a16:creationId xmlns:a16="http://schemas.microsoft.com/office/drawing/2014/main" id="{635E8332-0F40-4436-A0BE-DF37DC338EF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98" name="正方形/長方形 597">
          <a:extLst>
            <a:ext uri="{FF2B5EF4-FFF2-40B4-BE49-F238E27FC236}">
              <a16:creationId xmlns:a16="http://schemas.microsoft.com/office/drawing/2014/main" id="{A9CC77D8-409F-46DD-9D0C-AD1B12C078E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99" name="テキスト ボックス 598">
          <a:extLst>
            <a:ext uri="{FF2B5EF4-FFF2-40B4-BE49-F238E27FC236}">
              <a16:creationId xmlns:a16="http://schemas.microsoft.com/office/drawing/2014/main" id="{24AF3682-CAD7-4132-9E0B-E0821F3EC79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0" name="直線コネクタ 599">
          <a:extLst>
            <a:ext uri="{FF2B5EF4-FFF2-40B4-BE49-F238E27FC236}">
              <a16:creationId xmlns:a16="http://schemas.microsoft.com/office/drawing/2014/main" id="{278E8BA8-5811-46D6-BEFB-28FDDA58BA8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01" name="直線コネクタ 600">
          <a:extLst>
            <a:ext uri="{FF2B5EF4-FFF2-40B4-BE49-F238E27FC236}">
              <a16:creationId xmlns:a16="http://schemas.microsoft.com/office/drawing/2014/main" id="{2BFE2957-13E1-4958-91DC-8AEFB2A45009}"/>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02" name="テキスト ボックス 601">
          <a:extLst>
            <a:ext uri="{FF2B5EF4-FFF2-40B4-BE49-F238E27FC236}">
              <a16:creationId xmlns:a16="http://schemas.microsoft.com/office/drawing/2014/main" id="{1F172E43-F643-4023-996F-81102F5548DA}"/>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03" name="直線コネクタ 602">
          <a:extLst>
            <a:ext uri="{FF2B5EF4-FFF2-40B4-BE49-F238E27FC236}">
              <a16:creationId xmlns:a16="http://schemas.microsoft.com/office/drawing/2014/main" id="{1DF744CE-632E-4362-8D94-9B3021A850B7}"/>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04" name="テキスト ボックス 603">
          <a:extLst>
            <a:ext uri="{FF2B5EF4-FFF2-40B4-BE49-F238E27FC236}">
              <a16:creationId xmlns:a16="http://schemas.microsoft.com/office/drawing/2014/main" id="{083521A3-248C-4DC7-B95B-AB1BE925F578}"/>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05" name="直線コネクタ 604">
          <a:extLst>
            <a:ext uri="{FF2B5EF4-FFF2-40B4-BE49-F238E27FC236}">
              <a16:creationId xmlns:a16="http://schemas.microsoft.com/office/drawing/2014/main" id="{D5FC7A7D-F995-4FA2-919F-ACE20926EDEB}"/>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06" name="テキスト ボックス 605">
          <a:extLst>
            <a:ext uri="{FF2B5EF4-FFF2-40B4-BE49-F238E27FC236}">
              <a16:creationId xmlns:a16="http://schemas.microsoft.com/office/drawing/2014/main" id="{693C037E-4063-4808-8E0C-CFC8089D9907}"/>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07" name="直線コネクタ 606">
          <a:extLst>
            <a:ext uri="{FF2B5EF4-FFF2-40B4-BE49-F238E27FC236}">
              <a16:creationId xmlns:a16="http://schemas.microsoft.com/office/drawing/2014/main" id="{DEADED69-9B6A-4C60-98A6-4A4920171432}"/>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08" name="テキスト ボックス 607">
          <a:extLst>
            <a:ext uri="{FF2B5EF4-FFF2-40B4-BE49-F238E27FC236}">
              <a16:creationId xmlns:a16="http://schemas.microsoft.com/office/drawing/2014/main" id="{FBD1ED24-33F5-470C-B3BB-4089991400E1}"/>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09" name="直線コネクタ 608">
          <a:extLst>
            <a:ext uri="{FF2B5EF4-FFF2-40B4-BE49-F238E27FC236}">
              <a16:creationId xmlns:a16="http://schemas.microsoft.com/office/drawing/2014/main" id="{129E6287-C638-4E87-B052-4756B56938AC}"/>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10" name="テキスト ボックス 609">
          <a:extLst>
            <a:ext uri="{FF2B5EF4-FFF2-40B4-BE49-F238E27FC236}">
              <a16:creationId xmlns:a16="http://schemas.microsoft.com/office/drawing/2014/main" id="{7CCD2B3A-86D4-43BB-9145-2E63BFCDA9C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11" name="直線コネクタ 610">
          <a:extLst>
            <a:ext uri="{FF2B5EF4-FFF2-40B4-BE49-F238E27FC236}">
              <a16:creationId xmlns:a16="http://schemas.microsoft.com/office/drawing/2014/main" id="{D6D8C77E-56C9-435F-9E9F-E663A1156FDA}"/>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12" name="テキスト ボックス 611">
          <a:extLst>
            <a:ext uri="{FF2B5EF4-FFF2-40B4-BE49-F238E27FC236}">
              <a16:creationId xmlns:a16="http://schemas.microsoft.com/office/drawing/2014/main" id="{FF679A1F-A153-452B-B233-FAFBC198B054}"/>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3" name="直線コネクタ 612">
          <a:extLst>
            <a:ext uri="{FF2B5EF4-FFF2-40B4-BE49-F238E27FC236}">
              <a16:creationId xmlns:a16="http://schemas.microsoft.com/office/drawing/2014/main" id="{2E4011F8-B166-40E1-A14A-79300D23D78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4" name="テキスト ボックス 613">
          <a:extLst>
            <a:ext uri="{FF2B5EF4-FFF2-40B4-BE49-F238E27FC236}">
              <a16:creationId xmlns:a16="http://schemas.microsoft.com/office/drawing/2014/main" id="{03EB3426-6100-4959-8FF4-915ACF2846B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5" name="【公民館】&#10;一人当たり面積グラフ枠">
          <a:extLst>
            <a:ext uri="{FF2B5EF4-FFF2-40B4-BE49-F238E27FC236}">
              <a16:creationId xmlns:a16="http://schemas.microsoft.com/office/drawing/2014/main" id="{52A27E79-4193-45B1-81C6-D1A5D3F5281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616" name="直線コネクタ 615">
          <a:extLst>
            <a:ext uri="{FF2B5EF4-FFF2-40B4-BE49-F238E27FC236}">
              <a16:creationId xmlns:a16="http://schemas.microsoft.com/office/drawing/2014/main" id="{818671DE-845E-413C-9684-7A1889660EB3}"/>
            </a:ext>
          </a:extLst>
        </xdr:cNvPr>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617" name="【公民館】&#10;一人当たり面積最小値テキスト">
          <a:extLst>
            <a:ext uri="{FF2B5EF4-FFF2-40B4-BE49-F238E27FC236}">
              <a16:creationId xmlns:a16="http://schemas.microsoft.com/office/drawing/2014/main" id="{72DE39B4-BF8A-4466-97B8-D6D5FE3C1730}"/>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618" name="直線コネクタ 617">
          <a:extLst>
            <a:ext uri="{FF2B5EF4-FFF2-40B4-BE49-F238E27FC236}">
              <a16:creationId xmlns:a16="http://schemas.microsoft.com/office/drawing/2014/main" id="{BFB4DADA-40B1-444E-91B9-4DEAAB2F365C}"/>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619" name="【公民館】&#10;一人当たり面積最大値テキスト">
          <a:extLst>
            <a:ext uri="{FF2B5EF4-FFF2-40B4-BE49-F238E27FC236}">
              <a16:creationId xmlns:a16="http://schemas.microsoft.com/office/drawing/2014/main" id="{8EC7A4BF-A7C8-42A3-9815-47B0000DB989}"/>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620" name="直線コネクタ 619">
          <a:extLst>
            <a:ext uri="{FF2B5EF4-FFF2-40B4-BE49-F238E27FC236}">
              <a16:creationId xmlns:a16="http://schemas.microsoft.com/office/drawing/2014/main" id="{CB35DD83-1219-45DA-A27C-CD5657357AB2}"/>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621" name="【公民館】&#10;一人当たり面積平均値テキスト">
          <a:extLst>
            <a:ext uri="{FF2B5EF4-FFF2-40B4-BE49-F238E27FC236}">
              <a16:creationId xmlns:a16="http://schemas.microsoft.com/office/drawing/2014/main" id="{76ADC543-F7A6-4DB9-9A42-F1682F222BED}"/>
            </a:ext>
          </a:extLst>
        </xdr:cNvPr>
        <xdr:cNvSpPr txBox="1"/>
      </xdr:nvSpPr>
      <xdr:spPr>
        <a:xfrm>
          <a:off x="22199600" y="18109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622" name="フローチャート: 判断 621">
          <a:extLst>
            <a:ext uri="{FF2B5EF4-FFF2-40B4-BE49-F238E27FC236}">
              <a16:creationId xmlns:a16="http://schemas.microsoft.com/office/drawing/2014/main" id="{1F595FD7-39F2-44C0-A216-5155CBE0D8DA}"/>
            </a:ext>
          </a:extLst>
        </xdr:cNvPr>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623" name="フローチャート: 判断 622">
          <a:extLst>
            <a:ext uri="{FF2B5EF4-FFF2-40B4-BE49-F238E27FC236}">
              <a16:creationId xmlns:a16="http://schemas.microsoft.com/office/drawing/2014/main" id="{5E3E458A-BBFF-441E-8112-B6179452267C}"/>
            </a:ext>
          </a:extLst>
        </xdr:cNvPr>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624" name="フローチャート: 判断 623">
          <a:extLst>
            <a:ext uri="{FF2B5EF4-FFF2-40B4-BE49-F238E27FC236}">
              <a16:creationId xmlns:a16="http://schemas.microsoft.com/office/drawing/2014/main" id="{C555428A-E28F-44DC-86B8-AD521FE8239C}"/>
            </a:ext>
          </a:extLst>
        </xdr:cNvPr>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625" name="フローチャート: 判断 624">
          <a:extLst>
            <a:ext uri="{FF2B5EF4-FFF2-40B4-BE49-F238E27FC236}">
              <a16:creationId xmlns:a16="http://schemas.microsoft.com/office/drawing/2014/main" id="{BF2568C4-3ECB-4C6E-AD8F-1D5F99ACBDFB}"/>
            </a:ext>
          </a:extLst>
        </xdr:cNvPr>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626" name="フローチャート: 判断 625">
          <a:extLst>
            <a:ext uri="{FF2B5EF4-FFF2-40B4-BE49-F238E27FC236}">
              <a16:creationId xmlns:a16="http://schemas.microsoft.com/office/drawing/2014/main" id="{C210807D-0091-4112-98D1-9EFE653A86E9}"/>
            </a:ext>
          </a:extLst>
        </xdr:cNvPr>
        <xdr:cNvSpPr/>
      </xdr:nvSpPr>
      <xdr:spPr>
        <a:xfrm>
          <a:off x="18605500" y="1827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27" name="テキスト ボックス 626">
          <a:extLst>
            <a:ext uri="{FF2B5EF4-FFF2-40B4-BE49-F238E27FC236}">
              <a16:creationId xmlns:a16="http://schemas.microsoft.com/office/drawing/2014/main" id="{6CACEEBE-097D-4D3A-B125-8AE7B8A3B1F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28" name="テキスト ボックス 627">
          <a:extLst>
            <a:ext uri="{FF2B5EF4-FFF2-40B4-BE49-F238E27FC236}">
              <a16:creationId xmlns:a16="http://schemas.microsoft.com/office/drawing/2014/main" id="{2698D582-2E81-4781-8533-ACF06F79F40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29" name="テキスト ボックス 628">
          <a:extLst>
            <a:ext uri="{FF2B5EF4-FFF2-40B4-BE49-F238E27FC236}">
              <a16:creationId xmlns:a16="http://schemas.microsoft.com/office/drawing/2014/main" id="{3284C246-217E-40E0-B971-CF4B6823BC6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53A3AC14-FA0B-4F62-A200-AF7B8EA9193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E387564D-B9E6-4AE4-9C83-9BD0E39EC44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66221</xdr:rowOff>
    </xdr:from>
    <xdr:to>
      <xdr:col>116</xdr:col>
      <xdr:colOff>114300</xdr:colOff>
      <xdr:row>107</xdr:row>
      <xdr:rowOff>167821</xdr:rowOff>
    </xdr:to>
    <xdr:sp macro="" textlink="">
      <xdr:nvSpPr>
        <xdr:cNvPr id="632" name="楕円 631">
          <a:extLst>
            <a:ext uri="{FF2B5EF4-FFF2-40B4-BE49-F238E27FC236}">
              <a16:creationId xmlns:a16="http://schemas.microsoft.com/office/drawing/2014/main" id="{E3AF5027-0FB4-406B-993D-C871CAB983B0}"/>
            </a:ext>
          </a:extLst>
        </xdr:cNvPr>
        <xdr:cNvSpPr/>
      </xdr:nvSpPr>
      <xdr:spPr>
        <a:xfrm>
          <a:off x="22110700" y="1841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44648</xdr:rowOff>
    </xdr:from>
    <xdr:ext cx="469744" cy="259045"/>
    <xdr:sp macro="" textlink="">
      <xdr:nvSpPr>
        <xdr:cNvPr id="633" name="【公民館】&#10;一人当たり面積該当値テキスト">
          <a:extLst>
            <a:ext uri="{FF2B5EF4-FFF2-40B4-BE49-F238E27FC236}">
              <a16:creationId xmlns:a16="http://schemas.microsoft.com/office/drawing/2014/main" id="{BA929B72-2603-4979-B5C3-165DE871EFC1}"/>
            </a:ext>
          </a:extLst>
        </xdr:cNvPr>
        <xdr:cNvSpPr txBox="1"/>
      </xdr:nvSpPr>
      <xdr:spPr>
        <a:xfrm>
          <a:off x="22199600" y="1838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111942</xdr:rowOff>
    </xdr:from>
    <xdr:to>
      <xdr:col>112</xdr:col>
      <xdr:colOff>38100</xdr:colOff>
      <xdr:row>108</xdr:row>
      <xdr:rowOff>42092</xdr:rowOff>
    </xdr:to>
    <xdr:sp macro="" textlink="">
      <xdr:nvSpPr>
        <xdr:cNvPr id="634" name="楕円 633">
          <a:extLst>
            <a:ext uri="{FF2B5EF4-FFF2-40B4-BE49-F238E27FC236}">
              <a16:creationId xmlns:a16="http://schemas.microsoft.com/office/drawing/2014/main" id="{26ABD647-73AE-4311-8CBE-74DFBABD33AD}"/>
            </a:ext>
          </a:extLst>
        </xdr:cNvPr>
        <xdr:cNvSpPr/>
      </xdr:nvSpPr>
      <xdr:spPr>
        <a:xfrm>
          <a:off x="21272500" y="18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117021</xdr:rowOff>
    </xdr:from>
    <xdr:to>
      <xdr:col>116</xdr:col>
      <xdr:colOff>63500</xdr:colOff>
      <xdr:row>107</xdr:row>
      <xdr:rowOff>162742</xdr:rowOff>
    </xdr:to>
    <xdr:cxnSp macro="">
      <xdr:nvCxnSpPr>
        <xdr:cNvPr id="635" name="直線コネクタ 634">
          <a:extLst>
            <a:ext uri="{FF2B5EF4-FFF2-40B4-BE49-F238E27FC236}">
              <a16:creationId xmlns:a16="http://schemas.microsoft.com/office/drawing/2014/main" id="{D7C2BC98-6A24-47ED-AE26-6BF0F7782C93}"/>
            </a:ext>
          </a:extLst>
        </xdr:cNvPr>
        <xdr:cNvCxnSpPr/>
      </xdr:nvCxnSpPr>
      <xdr:spPr>
        <a:xfrm flipV="1">
          <a:off x="21323300" y="18462171"/>
          <a:ext cx="8382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111942</xdr:rowOff>
    </xdr:from>
    <xdr:to>
      <xdr:col>107</xdr:col>
      <xdr:colOff>101600</xdr:colOff>
      <xdr:row>108</xdr:row>
      <xdr:rowOff>42092</xdr:rowOff>
    </xdr:to>
    <xdr:sp macro="" textlink="">
      <xdr:nvSpPr>
        <xdr:cNvPr id="636" name="楕円 635">
          <a:extLst>
            <a:ext uri="{FF2B5EF4-FFF2-40B4-BE49-F238E27FC236}">
              <a16:creationId xmlns:a16="http://schemas.microsoft.com/office/drawing/2014/main" id="{FF8E0641-1F44-4049-98A1-AA51165DF887}"/>
            </a:ext>
          </a:extLst>
        </xdr:cNvPr>
        <xdr:cNvSpPr/>
      </xdr:nvSpPr>
      <xdr:spPr>
        <a:xfrm>
          <a:off x="20383500" y="18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162742</xdr:rowOff>
    </xdr:from>
    <xdr:to>
      <xdr:col>111</xdr:col>
      <xdr:colOff>177800</xdr:colOff>
      <xdr:row>107</xdr:row>
      <xdr:rowOff>162742</xdr:rowOff>
    </xdr:to>
    <xdr:cxnSp macro="">
      <xdr:nvCxnSpPr>
        <xdr:cNvPr id="637" name="直線コネクタ 636">
          <a:extLst>
            <a:ext uri="{FF2B5EF4-FFF2-40B4-BE49-F238E27FC236}">
              <a16:creationId xmlns:a16="http://schemas.microsoft.com/office/drawing/2014/main" id="{89D75AC3-F06B-4372-8379-569590C4B65A}"/>
            </a:ext>
          </a:extLst>
        </xdr:cNvPr>
        <xdr:cNvCxnSpPr/>
      </xdr:nvCxnSpPr>
      <xdr:spPr>
        <a:xfrm>
          <a:off x="20434300" y="185078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111942</xdr:rowOff>
    </xdr:from>
    <xdr:to>
      <xdr:col>102</xdr:col>
      <xdr:colOff>165100</xdr:colOff>
      <xdr:row>108</xdr:row>
      <xdr:rowOff>42092</xdr:rowOff>
    </xdr:to>
    <xdr:sp macro="" textlink="">
      <xdr:nvSpPr>
        <xdr:cNvPr id="638" name="楕円 637">
          <a:extLst>
            <a:ext uri="{FF2B5EF4-FFF2-40B4-BE49-F238E27FC236}">
              <a16:creationId xmlns:a16="http://schemas.microsoft.com/office/drawing/2014/main" id="{B74FD1F5-8F28-4BA6-A2F6-EB4BB6F46F80}"/>
            </a:ext>
          </a:extLst>
        </xdr:cNvPr>
        <xdr:cNvSpPr/>
      </xdr:nvSpPr>
      <xdr:spPr>
        <a:xfrm>
          <a:off x="19494500" y="18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162742</xdr:rowOff>
    </xdr:from>
    <xdr:to>
      <xdr:col>107</xdr:col>
      <xdr:colOff>50800</xdr:colOff>
      <xdr:row>107</xdr:row>
      <xdr:rowOff>162742</xdr:rowOff>
    </xdr:to>
    <xdr:cxnSp macro="">
      <xdr:nvCxnSpPr>
        <xdr:cNvPr id="639" name="直線コネクタ 638">
          <a:extLst>
            <a:ext uri="{FF2B5EF4-FFF2-40B4-BE49-F238E27FC236}">
              <a16:creationId xmlns:a16="http://schemas.microsoft.com/office/drawing/2014/main" id="{C59F863A-A68B-4CC2-809C-FCA5333AED27}"/>
            </a:ext>
          </a:extLst>
        </xdr:cNvPr>
        <xdr:cNvCxnSpPr/>
      </xdr:nvCxnSpPr>
      <xdr:spPr>
        <a:xfrm>
          <a:off x="19545300" y="185078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111942</xdr:rowOff>
    </xdr:from>
    <xdr:to>
      <xdr:col>98</xdr:col>
      <xdr:colOff>38100</xdr:colOff>
      <xdr:row>108</xdr:row>
      <xdr:rowOff>42092</xdr:rowOff>
    </xdr:to>
    <xdr:sp macro="" textlink="">
      <xdr:nvSpPr>
        <xdr:cNvPr id="640" name="楕円 639">
          <a:extLst>
            <a:ext uri="{FF2B5EF4-FFF2-40B4-BE49-F238E27FC236}">
              <a16:creationId xmlns:a16="http://schemas.microsoft.com/office/drawing/2014/main" id="{05BF6F9E-95E7-4D35-9A29-FD460669528A}"/>
            </a:ext>
          </a:extLst>
        </xdr:cNvPr>
        <xdr:cNvSpPr/>
      </xdr:nvSpPr>
      <xdr:spPr>
        <a:xfrm>
          <a:off x="18605500" y="18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162742</xdr:rowOff>
    </xdr:from>
    <xdr:to>
      <xdr:col>102</xdr:col>
      <xdr:colOff>114300</xdr:colOff>
      <xdr:row>107</xdr:row>
      <xdr:rowOff>162742</xdr:rowOff>
    </xdr:to>
    <xdr:cxnSp macro="">
      <xdr:nvCxnSpPr>
        <xdr:cNvPr id="641" name="直線コネクタ 640">
          <a:extLst>
            <a:ext uri="{FF2B5EF4-FFF2-40B4-BE49-F238E27FC236}">
              <a16:creationId xmlns:a16="http://schemas.microsoft.com/office/drawing/2014/main" id="{8B2B9B7A-E2C7-450E-AB0A-2BE43925DFB0}"/>
            </a:ext>
          </a:extLst>
        </xdr:cNvPr>
        <xdr:cNvCxnSpPr/>
      </xdr:nvCxnSpPr>
      <xdr:spPr>
        <a:xfrm>
          <a:off x="18656300" y="185078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40657</xdr:rowOff>
    </xdr:from>
    <xdr:ext cx="469744" cy="259045"/>
    <xdr:sp macro="" textlink="">
      <xdr:nvSpPr>
        <xdr:cNvPr id="642" name="n_1aveValue【公民館】&#10;一人当たり面積">
          <a:extLst>
            <a:ext uri="{FF2B5EF4-FFF2-40B4-BE49-F238E27FC236}">
              <a16:creationId xmlns:a16="http://schemas.microsoft.com/office/drawing/2014/main" id="{85533F5F-611D-43F9-A47B-CC6EF7366F71}"/>
            </a:ext>
          </a:extLst>
        </xdr:cNvPr>
        <xdr:cNvSpPr txBox="1"/>
      </xdr:nvSpPr>
      <xdr:spPr>
        <a:xfrm>
          <a:off x="210757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macro="" textlink="">
      <xdr:nvSpPr>
        <xdr:cNvPr id="643" name="n_2aveValue【公民館】&#10;一人当たり面積">
          <a:extLst>
            <a:ext uri="{FF2B5EF4-FFF2-40B4-BE49-F238E27FC236}">
              <a16:creationId xmlns:a16="http://schemas.microsoft.com/office/drawing/2014/main" id="{9E61E654-8C46-486C-A7C8-B30DE98B92D7}"/>
            </a:ext>
          </a:extLst>
        </xdr:cNvPr>
        <xdr:cNvSpPr txBox="1"/>
      </xdr:nvSpPr>
      <xdr:spPr>
        <a:xfrm>
          <a:off x="20199427" y="1804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56985</xdr:rowOff>
    </xdr:from>
    <xdr:ext cx="469744" cy="259045"/>
    <xdr:sp macro="" textlink="">
      <xdr:nvSpPr>
        <xdr:cNvPr id="644" name="n_3aveValue【公民館】&#10;一人当たり面積">
          <a:extLst>
            <a:ext uri="{FF2B5EF4-FFF2-40B4-BE49-F238E27FC236}">
              <a16:creationId xmlns:a16="http://schemas.microsoft.com/office/drawing/2014/main" id="{4195617A-EAE7-4CD2-851B-F5E2FFA696B6}"/>
            </a:ext>
          </a:extLst>
        </xdr:cNvPr>
        <xdr:cNvSpPr txBox="1"/>
      </xdr:nvSpPr>
      <xdr:spPr>
        <a:xfrm>
          <a:off x="19310427" y="1805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50454</xdr:rowOff>
    </xdr:from>
    <xdr:ext cx="469744" cy="259045"/>
    <xdr:sp macro="" textlink="">
      <xdr:nvSpPr>
        <xdr:cNvPr id="645" name="n_4aveValue【公民館】&#10;一人当たり面積">
          <a:extLst>
            <a:ext uri="{FF2B5EF4-FFF2-40B4-BE49-F238E27FC236}">
              <a16:creationId xmlns:a16="http://schemas.microsoft.com/office/drawing/2014/main" id="{EB8FB658-B042-43CB-9C3D-CDA3435CE374}"/>
            </a:ext>
          </a:extLst>
        </xdr:cNvPr>
        <xdr:cNvSpPr txBox="1"/>
      </xdr:nvSpPr>
      <xdr:spPr>
        <a:xfrm>
          <a:off x="18421427" y="1805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33219</xdr:rowOff>
    </xdr:from>
    <xdr:ext cx="469744" cy="259045"/>
    <xdr:sp macro="" textlink="">
      <xdr:nvSpPr>
        <xdr:cNvPr id="646" name="n_1mainValue【公民館】&#10;一人当たり面積">
          <a:extLst>
            <a:ext uri="{FF2B5EF4-FFF2-40B4-BE49-F238E27FC236}">
              <a16:creationId xmlns:a16="http://schemas.microsoft.com/office/drawing/2014/main" id="{6AECA6AA-E0A4-4CA7-B8B3-448B8CF85E1D}"/>
            </a:ext>
          </a:extLst>
        </xdr:cNvPr>
        <xdr:cNvSpPr txBox="1"/>
      </xdr:nvSpPr>
      <xdr:spPr>
        <a:xfrm>
          <a:off x="21075727" y="1854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33219</xdr:rowOff>
    </xdr:from>
    <xdr:ext cx="469744" cy="259045"/>
    <xdr:sp macro="" textlink="">
      <xdr:nvSpPr>
        <xdr:cNvPr id="647" name="n_2mainValue【公民館】&#10;一人当たり面積">
          <a:extLst>
            <a:ext uri="{FF2B5EF4-FFF2-40B4-BE49-F238E27FC236}">
              <a16:creationId xmlns:a16="http://schemas.microsoft.com/office/drawing/2014/main" id="{61A34F76-6237-429B-8A74-ABA78692B23B}"/>
            </a:ext>
          </a:extLst>
        </xdr:cNvPr>
        <xdr:cNvSpPr txBox="1"/>
      </xdr:nvSpPr>
      <xdr:spPr>
        <a:xfrm>
          <a:off x="20199427" y="1854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33219</xdr:rowOff>
    </xdr:from>
    <xdr:ext cx="469744" cy="259045"/>
    <xdr:sp macro="" textlink="">
      <xdr:nvSpPr>
        <xdr:cNvPr id="648" name="n_3mainValue【公民館】&#10;一人当たり面積">
          <a:extLst>
            <a:ext uri="{FF2B5EF4-FFF2-40B4-BE49-F238E27FC236}">
              <a16:creationId xmlns:a16="http://schemas.microsoft.com/office/drawing/2014/main" id="{0C3440D6-6CF9-4589-989B-713D90B95105}"/>
            </a:ext>
          </a:extLst>
        </xdr:cNvPr>
        <xdr:cNvSpPr txBox="1"/>
      </xdr:nvSpPr>
      <xdr:spPr>
        <a:xfrm>
          <a:off x="19310427" y="1854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33219</xdr:rowOff>
    </xdr:from>
    <xdr:ext cx="469744" cy="259045"/>
    <xdr:sp macro="" textlink="">
      <xdr:nvSpPr>
        <xdr:cNvPr id="649" name="n_4mainValue【公民館】&#10;一人当たり面積">
          <a:extLst>
            <a:ext uri="{FF2B5EF4-FFF2-40B4-BE49-F238E27FC236}">
              <a16:creationId xmlns:a16="http://schemas.microsoft.com/office/drawing/2014/main" id="{CB56A514-9B78-4AB8-A6F0-0B65475F90A3}"/>
            </a:ext>
          </a:extLst>
        </xdr:cNvPr>
        <xdr:cNvSpPr txBox="1"/>
      </xdr:nvSpPr>
      <xdr:spPr>
        <a:xfrm>
          <a:off x="18421427" y="1854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0" name="正方形/長方形 649">
          <a:extLst>
            <a:ext uri="{FF2B5EF4-FFF2-40B4-BE49-F238E27FC236}">
              <a16:creationId xmlns:a16="http://schemas.microsoft.com/office/drawing/2014/main" id="{E87BF6E4-8700-457C-B786-7139BC6F27C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1" name="正方形/長方形 650">
          <a:extLst>
            <a:ext uri="{FF2B5EF4-FFF2-40B4-BE49-F238E27FC236}">
              <a16:creationId xmlns:a16="http://schemas.microsoft.com/office/drawing/2014/main" id="{56BCDDF4-C7C8-4A00-BC70-02A480E4DA2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2" name="テキスト ボックス 651">
          <a:extLst>
            <a:ext uri="{FF2B5EF4-FFF2-40B4-BE49-F238E27FC236}">
              <a16:creationId xmlns:a16="http://schemas.microsoft.com/office/drawing/2014/main" id="{C3EA2AC3-AB27-4711-94D6-1E79A5629F7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学校施設は、計画的に行ってきた小中学校の大規模改修・耐震化工事が平成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年度に完了し、類似団体と比較して有形固定資産減価償却率が低くなっている。</a:t>
          </a:r>
        </a:p>
        <a:p>
          <a:r>
            <a:rPr kumimoji="1" lang="ja-JP" altLang="en-US" sz="1300">
              <a:latin typeface="ＭＳ Ｐゴシック" panose="020B0600070205080204" pitchFamily="50" charset="-128"/>
              <a:ea typeface="ＭＳ Ｐゴシック" panose="020B0600070205080204" pitchFamily="50" charset="-128"/>
            </a:rPr>
            <a:t>また、保育所施設は、令和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年度に老朽化の激しい町立保育所の建て替え（新築工事）を行ったため、有形固定資産減価償却率が大幅に低下し、類似団体と比較しても低くなっている。</a:t>
          </a:r>
        </a:p>
        <a:p>
          <a:r>
            <a:rPr kumimoji="1" lang="ja-JP" altLang="en-US" sz="1300">
              <a:latin typeface="ＭＳ Ｐゴシック" panose="020B0600070205080204" pitchFamily="50" charset="-128"/>
              <a:ea typeface="ＭＳ Ｐゴシック" panose="020B0600070205080204" pitchFamily="50" charset="-128"/>
            </a:rPr>
            <a:t>人口密度が高い町であるため、資産を一人当たりに配当すると類似団体平均よりも低くなっている傾向がある。今後は、老朽化した施設の除却も視野に入れつつ将来負担比率を悪化させないように、計画的に施設管理を進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F9FB467-33F1-46CB-B78D-5966D1F5028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7998B32-5598-4ADB-B442-EDFEA03A7B0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CADB7D4-271E-4400-93F7-41CE9BD1ABD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372C2FE-AFF5-475A-8B86-D8E48B27463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福岡県志免町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B5B676F-4A4C-455D-9CB8-6AD692D0914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6F9C3F5-EA82-4AED-A1D7-481EF17E113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5C37EBC-1240-4FD6-98C2-7B9B686B89E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42E754D-8120-4D5B-927F-619901442B5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A96798E-3E4A-4A55-81E3-E82573120E4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983AB49-B63C-4FA9-AA80-3745489C436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46,379
45,472
8.69
19,519,221
18,512,030
994,519
9,995,480
9,949,045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7304CD0-AF9E-4002-AA35-BA1688B767A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6D05CFD-93F1-437C-A8C1-1E7F9BF2A9C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95C9DD5-9339-428A-A1B9-E17073F5AA4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DA5E5EE-C9BE-456B-9EF0-1E827672937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2E05B34-8B3D-4166-AEF9-806E6547E26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235F5B2-20D1-46DA-A07E-533A82B34C6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F920F6D-B2F1-459C-AD31-A3626D9292F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5CC821B-BAD7-4E39-A14B-77B461E293D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1896E5A-EBDC-450A-8FF4-23734EE7769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1CD7DF0-1B7A-4220-BD09-5935EF2CB2D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5123D6E-A933-430E-9173-8EF4111894F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AE4AC09-8B4C-41F2-BA00-714FD42E70E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E933675-727E-4FA8-A9C3-15A8C27D234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6BA8858-8D5E-4E10-9BC8-7EDFC2CB830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0479DB1-37B8-4A61-82F9-D8B72375A28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9EE1A71-071F-45C2-8985-76BACA7AE23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0AB7A86-758B-430B-BE22-796211CF396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C566A76-005F-4B51-9082-CEA3446CC71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2AD4754-F3BA-4F58-BB9D-F5DE0DB301A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9B38F8A-C0D5-44C8-A05C-5C9F63F7C36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F7FF698-E1B0-4F4F-8870-2A7B368B9A6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4CC3B28-D414-459A-A3A3-A8231B70571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2183B6F-7C48-4184-A3A8-06DADE407D2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D278F0E-649E-446D-AADF-8ECCC214188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B7E610D-0B70-47FD-98EC-ADEDA64DC30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C29BF70-2854-4643-9B75-24B7B208A4D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A392BDE-CD67-4960-911B-4F63CE4A4B5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124E329-6B45-47AE-97DE-BE931DFD95E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DB05907-D1EC-4DE7-8F3E-FAA51D1848A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3D63392-D531-4094-9F3D-0498E3E29CC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56F4823-704A-45E1-B15A-F2D1CE5FD85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E48CD42-09D8-441B-921B-B1F5968DDCB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7354CB2-40BB-4ACC-911B-126951C1F4F5}"/>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332E28CB-9C3B-4858-9E42-454B3C645C0A}"/>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A848A74-64A0-41E2-A67E-A499BF343AB2}"/>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B61C11D-C98B-497D-B887-06C807C3E101}"/>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1469005-7A3D-44D9-A3B3-A0E6E237095F}"/>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E7EF49C-DCEB-4BCF-A073-E52B65DA5A91}"/>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8EC370DF-430D-4E16-B660-7810BF91F2AF}"/>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C5F1B0C8-F4F6-495D-A4A1-8AE09080FBDB}"/>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D479B68D-4AFD-46A6-AF79-E9F3A61A1563}"/>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D13B4B93-A7C6-49BC-AC2B-94AC00BA3CA8}"/>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58373E7-ACC9-4269-BC50-4600B44DBD16}"/>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0251A92-6B1F-49AC-88C1-8C1A2C7A5D2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D96BE3DF-3B31-4075-82B6-0B5CEA21A54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7A8B13C1-8B80-4CC7-A57D-F19A40C4D78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D91D8266-0205-43D2-BC00-BF9CDE5CDAE0}"/>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7DE78F5F-4E92-4E9E-82D8-EB677E6B1589}"/>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E39ED915-1AB2-4379-9F90-9C4EBCCEB2D8}"/>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EB4AB887-D83D-4F60-8214-9232C848E0D7}"/>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F1635AD7-DD89-4075-AC92-E47272D17465}"/>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8F5305BA-0AAA-4321-98F3-897809C5DCD2}"/>
            </a:ext>
          </a:extLst>
        </xdr:cNvPr>
        <xdr:cNvSpPr txBox="1"/>
      </xdr:nvSpPr>
      <xdr:spPr>
        <a:xfrm>
          <a:off x="467360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AAE80CDE-D4D7-41F7-BD54-6F1688D94F87}"/>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7F2BE5CF-7F6C-46B6-B0A6-FD705F33149B}"/>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685F7163-B10E-4DB8-8129-35CF9BD3E1CF}"/>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FAA483B9-12AF-4ACE-85D3-E78451D5B2AA}"/>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00CCAB83-F98C-4405-B2D4-F2E157CDFE70}"/>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91A31AB-E83E-4B03-975E-579B73BA70B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608A22B-A641-4477-8C19-929299AB6D3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7B4050F-41D7-4939-B5CD-377BD5E17E5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2D2F237-1EAB-4306-AEFB-4B264557758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F60E801-A1DE-497F-BC1B-9F25F59ACBC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15603</xdr:rowOff>
    </xdr:from>
    <xdr:to>
      <xdr:col>24</xdr:col>
      <xdr:colOff>114300</xdr:colOff>
      <xdr:row>39</xdr:row>
      <xdr:rowOff>117203</xdr:rowOff>
    </xdr:to>
    <xdr:sp macro="" textlink="">
      <xdr:nvSpPr>
        <xdr:cNvPr id="74" name="楕円 73">
          <a:extLst>
            <a:ext uri="{FF2B5EF4-FFF2-40B4-BE49-F238E27FC236}">
              <a16:creationId xmlns:a16="http://schemas.microsoft.com/office/drawing/2014/main" id="{DAF44B2C-C8A3-43D8-A6A6-62285886F62B}"/>
            </a:ext>
          </a:extLst>
        </xdr:cNvPr>
        <xdr:cNvSpPr/>
      </xdr:nvSpPr>
      <xdr:spPr>
        <a:xfrm>
          <a:off x="4584700" y="6702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165480</xdr:rowOff>
    </xdr:from>
    <xdr:ext cx="405111" cy="259045"/>
    <xdr:sp macro="" textlink="">
      <xdr:nvSpPr>
        <xdr:cNvPr id="75" name="【図書館】&#10;有形固定資産減価償却率該当値テキスト">
          <a:extLst>
            <a:ext uri="{FF2B5EF4-FFF2-40B4-BE49-F238E27FC236}">
              <a16:creationId xmlns:a16="http://schemas.microsoft.com/office/drawing/2014/main" id="{EAD5A3D8-FD87-4EE6-BF7B-474213807D80}"/>
            </a:ext>
          </a:extLst>
        </xdr:cNvPr>
        <xdr:cNvSpPr txBox="1"/>
      </xdr:nvSpPr>
      <xdr:spPr>
        <a:xfrm>
          <a:off x="4673600" y="668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152763</xdr:rowOff>
    </xdr:from>
    <xdr:to>
      <xdr:col>20</xdr:col>
      <xdr:colOff>38100</xdr:colOff>
      <xdr:row>39</xdr:row>
      <xdr:rowOff>82913</xdr:rowOff>
    </xdr:to>
    <xdr:sp macro="" textlink="">
      <xdr:nvSpPr>
        <xdr:cNvPr id="76" name="楕円 75">
          <a:extLst>
            <a:ext uri="{FF2B5EF4-FFF2-40B4-BE49-F238E27FC236}">
              <a16:creationId xmlns:a16="http://schemas.microsoft.com/office/drawing/2014/main" id="{27596CD2-6C0F-4F23-A7A0-EAB34AE94EAA}"/>
            </a:ext>
          </a:extLst>
        </xdr:cNvPr>
        <xdr:cNvSpPr/>
      </xdr:nvSpPr>
      <xdr:spPr>
        <a:xfrm>
          <a:off x="3746500" y="666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32113</xdr:rowOff>
    </xdr:from>
    <xdr:to>
      <xdr:col>24</xdr:col>
      <xdr:colOff>63500</xdr:colOff>
      <xdr:row>39</xdr:row>
      <xdr:rowOff>66403</xdr:rowOff>
    </xdr:to>
    <xdr:cxnSp macro="">
      <xdr:nvCxnSpPr>
        <xdr:cNvPr id="77" name="直線コネクタ 76">
          <a:extLst>
            <a:ext uri="{FF2B5EF4-FFF2-40B4-BE49-F238E27FC236}">
              <a16:creationId xmlns:a16="http://schemas.microsoft.com/office/drawing/2014/main" id="{B469F5C3-FB08-49BE-8902-97817B3EDB17}"/>
            </a:ext>
          </a:extLst>
        </xdr:cNvPr>
        <xdr:cNvCxnSpPr/>
      </xdr:nvCxnSpPr>
      <xdr:spPr>
        <a:xfrm>
          <a:off x="3797300" y="6718663"/>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118473</xdr:rowOff>
    </xdr:from>
    <xdr:to>
      <xdr:col>15</xdr:col>
      <xdr:colOff>101600</xdr:colOff>
      <xdr:row>39</xdr:row>
      <xdr:rowOff>48623</xdr:rowOff>
    </xdr:to>
    <xdr:sp macro="" textlink="">
      <xdr:nvSpPr>
        <xdr:cNvPr id="78" name="楕円 77">
          <a:extLst>
            <a:ext uri="{FF2B5EF4-FFF2-40B4-BE49-F238E27FC236}">
              <a16:creationId xmlns:a16="http://schemas.microsoft.com/office/drawing/2014/main" id="{67BAC271-A3B6-4D70-94AF-7F57507965E6}"/>
            </a:ext>
          </a:extLst>
        </xdr:cNvPr>
        <xdr:cNvSpPr/>
      </xdr:nvSpPr>
      <xdr:spPr>
        <a:xfrm>
          <a:off x="2857500" y="663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169273</xdr:rowOff>
    </xdr:from>
    <xdr:to>
      <xdr:col>19</xdr:col>
      <xdr:colOff>177800</xdr:colOff>
      <xdr:row>39</xdr:row>
      <xdr:rowOff>32113</xdr:rowOff>
    </xdr:to>
    <xdr:cxnSp macro="">
      <xdr:nvCxnSpPr>
        <xdr:cNvPr id="79" name="直線コネクタ 78">
          <a:extLst>
            <a:ext uri="{FF2B5EF4-FFF2-40B4-BE49-F238E27FC236}">
              <a16:creationId xmlns:a16="http://schemas.microsoft.com/office/drawing/2014/main" id="{173018F4-EAE4-4B65-BE88-4ED4B9D3CCCD}"/>
            </a:ext>
          </a:extLst>
        </xdr:cNvPr>
        <xdr:cNvCxnSpPr/>
      </xdr:nvCxnSpPr>
      <xdr:spPr>
        <a:xfrm>
          <a:off x="2908300" y="668437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84183</xdr:rowOff>
    </xdr:from>
    <xdr:to>
      <xdr:col>10</xdr:col>
      <xdr:colOff>165100</xdr:colOff>
      <xdr:row>39</xdr:row>
      <xdr:rowOff>14333</xdr:rowOff>
    </xdr:to>
    <xdr:sp macro="" textlink="">
      <xdr:nvSpPr>
        <xdr:cNvPr id="80" name="楕円 79">
          <a:extLst>
            <a:ext uri="{FF2B5EF4-FFF2-40B4-BE49-F238E27FC236}">
              <a16:creationId xmlns:a16="http://schemas.microsoft.com/office/drawing/2014/main" id="{F446D13F-D07E-4DE6-8D6D-BD3672C18830}"/>
            </a:ext>
          </a:extLst>
        </xdr:cNvPr>
        <xdr:cNvSpPr/>
      </xdr:nvSpPr>
      <xdr:spPr>
        <a:xfrm>
          <a:off x="1968500" y="659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134983</xdr:rowOff>
    </xdr:from>
    <xdr:to>
      <xdr:col>15</xdr:col>
      <xdr:colOff>50800</xdr:colOff>
      <xdr:row>38</xdr:row>
      <xdr:rowOff>169273</xdr:rowOff>
    </xdr:to>
    <xdr:cxnSp macro="">
      <xdr:nvCxnSpPr>
        <xdr:cNvPr id="81" name="直線コネクタ 80">
          <a:extLst>
            <a:ext uri="{FF2B5EF4-FFF2-40B4-BE49-F238E27FC236}">
              <a16:creationId xmlns:a16="http://schemas.microsoft.com/office/drawing/2014/main" id="{45716F03-F6AC-48ED-8693-7B7DFB968134}"/>
            </a:ext>
          </a:extLst>
        </xdr:cNvPr>
        <xdr:cNvCxnSpPr/>
      </xdr:nvCxnSpPr>
      <xdr:spPr>
        <a:xfrm>
          <a:off x="2019300" y="665008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49893</xdr:rowOff>
    </xdr:from>
    <xdr:to>
      <xdr:col>6</xdr:col>
      <xdr:colOff>38100</xdr:colOff>
      <xdr:row>38</xdr:row>
      <xdr:rowOff>151493</xdr:rowOff>
    </xdr:to>
    <xdr:sp macro="" textlink="">
      <xdr:nvSpPr>
        <xdr:cNvPr id="82" name="楕円 81">
          <a:extLst>
            <a:ext uri="{FF2B5EF4-FFF2-40B4-BE49-F238E27FC236}">
              <a16:creationId xmlns:a16="http://schemas.microsoft.com/office/drawing/2014/main" id="{62069918-87B2-4DA2-B9E4-FACEA4F8309B}"/>
            </a:ext>
          </a:extLst>
        </xdr:cNvPr>
        <xdr:cNvSpPr/>
      </xdr:nvSpPr>
      <xdr:spPr>
        <a:xfrm>
          <a:off x="1079500" y="656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100693</xdr:rowOff>
    </xdr:from>
    <xdr:to>
      <xdr:col>10</xdr:col>
      <xdr:colOff>114300</xdr:colOff>
      <xdr:row>38</xdr:row>
      <xdr:rowOff>134983</xdr:rowOff>
    </xdr:to>
    <xdr:cxnSp macro="">
      <xdr:nvCxnSpPr>
        <xdr:cNvPr id="83" name="直線コネクタ 82">
          <a:extLst>
            <a:ext uri="{FF2B5EF4-FFF2-40B4-BE49-F238E27FC236}">
              <a16:creationId xmlns:a16="http://schemas.microsoft.com/office/drawing/2014/main" id="{39A1A4C7-DCEC-42E4-8A8C-79B9914DBDE0}"/>
            </a:ext>
          </a:extLst>
        </xdr:cNvPr>
        <xdr:cNvCxnSpPr/>
      </xdr:nvCxnSpPr>
      <xdr:spPr>
        <a:xfrm>
          <a:off x="1130300" y="661579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4" name="n_1aveValue【図書館】&#10;有形固定資産減価償却率">
          <a:extLst>
            <a:ext uri="{FF2B5EF4-FFF2-40B4-BE49-F238E27FC236}">
              <a16:creationId xmlns:a16="http://schemas.microsoft.com/office/drawing/2014/main" id="{856BBCE5-75D9-49E8-9BA9-80AEAF5ABD20}"/>
            </a:ext>
          </a:extLst>
        </xdr:cNvPr>
        <xdr:cNvSpPr txBox="1"/>
      </xdr:nvSpPr>
      <xdr:spPr>
        <a:xfrm>
          <a:off x="3582044" y="627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9943CAB0-5E39-4248-B6E5-93BE68C068F2}"/>
            </a:ext>
          </a:extLst>
        </xdr:cNvPr>
        <xdr:cNvSpPr txBox="1"/>
      </xdr:nvSpPr>
      <xdr:spPr>
        <a:xfrm>
          <a:off x="2705744" y="623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a:extLst>
            <a:ext uri="{FF2B5EF4-FFF2-40B4-BE49-F238E27FC236}">
              <a16:creationId xmlns:a16="http://schemas.microsoft.com/office/drawing/2014/main" id="{3E333A00-EE62-4DA8-820C-02D91D6B6D54}"/>
            </a:ext>
          </a:extLst>
        </xdr:cNvPr>
        <xdr:cNvSpPr txBox="1"/>
      </xdr:nvSpPr>
      <xdr:spPr>
        <a:xfrm>
          <a:off x="18167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76A4A0A6-EF9F-458F-B93E-EF2DA2515823}"/>
            </a:ext>
          </a:extLst>
        </xdr:cNvPr>
        <xdr:cNvSpPr txBox="1"/>
      </xdr:nvSpPr>
      <xdr:spPr>
        <a:xfrm>
          <a:off x="927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74040</xdr:rowOff>
    </xdr:from>
    <xdr:ext cx="405111" cy="259045"/>
    <xdr:sp macro="" textlink="">
      <xdr:nvSpPr>
        <xdr:cNvPr id="88" name="n_1mainValue【図書館】&#10;有形固定資産減価償却率">
          <a:extLst>
            <a:ext uri="{FF2B5EF4-FFF2-40B4-BE49-F238E27FC236}">
              <a16:creationId xmlns:a16="http://schemas.microsoft.com/office/drawing/2014/main" id="{8B5885AA-C68E-4BC1-89AB-43EC9AF998E6}"/>
            </a:ext>
          </a:extLst>
        </xdr:cNvPr>
        <xdr:cNvSpPr txBox="1"/>
      </xdr:nvSpPr>
      <xdr:spPr>
        <a:xfrm>
          <a:off x="3582044" y="676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39750</xdr:rowOff>
    </xdr:from>
    <xdr:ext cx="405111" cy="259045"/>
    <xdr:sp macro="" textlink="">
      <xdr:nvSpPr>
        <xdr:cNvPr id="89" name="n_2mainValue【図書館】&#10;有形固定資産減価償却率">
          <a:extLst>
            <a:ext uri="{FF2B5EF4-FFF2-40B4-BE49-F238E27FC236}">
              <a16:creationId xmlns:a16="http://schemas.microsoft.com/office/drawing/2014/main" id="{D3858621-D4FC-4CAD-A51E-E69B29723DCE}"/>
            </a:ext>
          </a:extLst>
        </xdr:cNvPr>
        <xdr:cNvSpPr txBox="1"/>
      </xdr:nvSpPr>
      <xdr:spPr>
        <a:xfrm>
          <a:off x="2705744" y="672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5460</xdr:rowOff>
    </xdr:from>
    <xdr:ext cx="405111" cy="259045"/>
    <xdr:sp macro="" textlink="">
      <xdr:nvSpPr>
        <xdr:cNvPr id="90" name="n_3mainValue【図書館】&#10;有形固定資産減価償却率">
          <a:extLst>
            <a:ext uri="{FF2B5EF4-FFF2-40B4-BE49-F238E27FC236}">
              <a16:creationId xmlns:a16="http://schemas.microsoft.com/office/drawing/2014/main" id="{7888A469-C8CB-4624-B4F7-AD470FD42BBE}"/>
            </a:ext>
          </a:extLst>
        </xdr:cNvPr>
        <xdr:cNvSpPr txBox="1"/>
      </xdr:nvSpPr>
      <xdr:spPr>
        <a:xfrm>
          <a:off x="1816744" y="6692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142620</xdr:rowOff>
    </xdr:from>
    <xdr:ext cx="405111" cy="259045"/>
    <xdr:sp macro="" textlink="">
      <xdr:nvSpPr>
        <xdr:cNvPr id="91" name="n_4mainValue【図書館】&#10;有形固定資産減価償却率">
          <a:extLst>
            <a:ext uri="{FF2B5EF4-FFF2-40B4-BE49-F238E27FC236}">
              <a16:creationId xmlns:a16="http://schemas.microsoft.com/office/drawing/2014/main" id="{27288DAB-141E-4D05-BA3E-B48C1914DA01}"/>
            </a:ext>
          </a:extLst>
        </xdr:cNvPr>
        <xdr:cNvSpPr txBox="1"/>
      </xdr:nvSpPr>
      <xdr:spPr>
        <a:xfrm>
          <a:off x="927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253FC74B-F3E7-4FAF-990F-22E5E9A634C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99E47C59-7FB7-4DBC-91B6-5A1BAA83160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7D454BD1-FC33-486C-B085-DC48C223DA6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26712DEF-F56B-47DE-BADF-F5092CC1286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753B8525-A047-4EC6-989B-61C65FF7AD8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7D94932E-DD71-49F4-9921-FEF2744752E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FF802B2C-3E66-44F2-97FB-2910BA46318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254DDCA-11DE-4D50-ADDA-86FE6B7925D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F6699BB2-A300-48CF-8C12-5BE2FDFC9771}"/>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DF6DD05-9A29-4A4C-B7C8-0F8E8BDA3FD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80CA4B9B-C96B-4FA4-9600-6134705CDAA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8B3085A8-2A93-4E12-BC66-2FEB1C47D369}"/>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FC052A80-54D5-4D2F-B2C3-A823BE52846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E4E59354-3108-46B2-9E73-4FF22D99A4F9}"/>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D5532EF0-D5F8-440F-A0D9-022DAEE7EB91}"/>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D5DD81E5-42D9-487B-BC31-09A3699D7CE2}"/>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912170F7-3621-4E95-9A9E-6F45344529A7}"/>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7B382FDB-12B2-46D9-8D93-759F5F9A31E8}"/>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AA86AF2B-33BD-4FB4-92C8-77DFA54E3A87}"/>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47D5A484-2996-4ACB-BCEC-1D29379309D3}"/>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ACF7477C-7F2B-45AB-9C45-5049A91D8AC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96DDB65F-26D0-44D8-A9E0-3F0D88390C31}"/>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C9BBAEA0-D1A8-4AAD-AC67-A50C0E1BB56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052447BF-88BC-4B0C-B49A-6F876DDD9476}"/>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989689CD-5C87-4BEE-8C73-4FCF31EA6A59}"/>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2638D931-870D-41E2-BDED-2E5C7792A9BC}"/>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1EB0580C-6A07-4EE6-814F-642113407076}"/>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377C6698-3CEF-407D-BC3A-14F3A58D093E}"/>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a:extLst>
            <a:ext uri="{FF2B5EF4-FFF2-40B4-BE49-F238E27FC236}">
              <a16:creationId xmlns:a16="http://schemas.microsoft.com/office/drawing/2014/main" id="{8268DBFA-2799-44ED-961E-17AA4E5492AE}"/>
            </a:ext>
          </a:extLst>
        </xdr:cNvPr>
        <xdr:cNvSpPr txBox="1"/>
      </xdr:nvSpPr>
      <xdr:spPr>
        <a:xfrm>
          <a:off x="10515600" y="6788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8F5C96FB-B2CD-46A3-9A58-3FD78EA18EE7}"/>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9D34ED3B-7C2C-48BD-A376-5F9106E9B090}"/>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6D307229-3DB3-4ECD-9AA8-2617A5D6383B}"/>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2D7E0589-A79D-4804-9271-87310C6FD44D}"/>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1A3C8B57-D309-461A-8B0C-FDB9488BF3CA}"/>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3B362EC-4BF7-4A2F-844C-A175815863B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F403913-CE26-486D-AAFD-2688CA7545F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83D1ED5-BB67-40C2-99E4-6CAF56BD983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A121121-0455-4043-847F-52D6DD22D58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7781DF1-921A-4CF6-8DC0-B2C126CBFB1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29210</xdr:rowOff>
    </xdr:from>
    <xdr:to>
      <xdr:col>55</xdr:col>
      <xdr:colOff>50800</xdr:colOff>
      <xdr:row>41</xdr:row>
      <xdr:rowOff>130810</xdr:rowOff>
    </xdr:to>
    <xdr:sp macro="" textlink="">
      <xdr:nvSpPr>
        <xdr:cNvPr id="131" name="楕円 130">
          <a:extLst>
            <a:ext uri="{FF2B5EF4-FFF2-40B4-BE49-F238E27FC236}">
              <a16:creationId xmlns:a16="http://schemas.microsoft.com/office/drawing/2014/main" id="{1C161EB8-7A7C-458C-9059-660D5950F488}"/>
            </a:ext>
          </a:extLst>
        </xdr:cNvPr>
        <xdr:cNvSpPr/>
      </xdr:nvSpPr>
      <xdr:spPr>
        <a:xfrm>
          <a:off x="10426700" y="705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115587</xdr:rowOff>
    </xdr:from>
    <xdr:ext cx="469744" cy="259045"/>
    <xdr:sp macro="" textlink="">
      <xdr:nvSpPr>
        <xdr:cNvPr id="132" name="【図書館】&#10;一人当たり面積該当値テキスト">
          <a:extLst>
            <a:ext uri="{FF2B5EF4-FFF2-40B4-BE49-F238E27FC236}">
              <a16:creationId xmlns:a16="http://schemas.microsoft.com/office/drawing/2014/main" id="{BC883BD5-9854-422E-BD6C-2C5867BA7D1A}"/>
            </a:ext>
          </a:extLst>
        </xdr:cNvPr>
        <xdr:cNvSpPr txBox="1"/>
      </xdr:nvSpPr>
      <xdr:spPr>
        <a:xfrm>
          <a:off x="10515600" y="697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29210</xdr:rowOff>
    </xdr:from>
    <xdr:to>
      <xdr:col>50</xdr:col>
      <xdr:colOff>165100</xdr:colOff>
      <xdr:row>41</xdr:row>
      <xdr:rowOff>130810</xdr:rowOff>
    </xdr:to>
    <xdr:sp macro="" textlink="">
      <xdr:nvSpPr>
        <xdr:cNvPr id="133" name="楕円 132">
          <a:extLst>
            <a:ext uri="{FF2B5EF4-FFF2-40B4-BE49-F238E27FC236}">
              <a16:creationId xmlns:a16="http://schemas.microsoft.com/office/drawing/2014/main" id="{80704531-8CA7-4E87-A384-4610F96BD7BB}"/>
            </a:ext>
          </a:extLst>
        </xdr:cNvPr>
        <xdr:cNvSpPr/>
      </xdr:nvSpPr>
      <xdr:spPr>
        <a:xfrm>
          <a:off x="9588500" y="705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80010</xdr:rowOff>
    </xdr:from>
    <xdr:to>
      <xdr:col>55</xdr:col>
      <xdr:colOff>0</xdr:colOff>
      <xdr:row>41</xdr:row>
      <xdr:rowOff>80010</xdr:rowOff>
    </xdr:to>
    <xdr:cxnSp macro="">
      <xdr:nvCxnSpPr>
        <xdr:cNvPr id="134" name="直線コネクタ 133">
          <a:extLst>
            <a:ext uri="{FF2B5EF4-FFF2-40B4-BE49-F238E27FC236}">
              <a16:creationId xmlns:a16="http://schemas.microsoft.com/office/drawing/2014/main" id="{99B9E494-21B7-4FD0-A7C4-092A269412F2}"/>
            </a:ext>
          </a:extLst>
        </xdr:cNvPr>
        <xdr:cNvCxnSpPr/>
      </xdr:nvCxnSpPr>
      <xdr:spPr>
        <a:xfrm>
          <a:off x="9639300" y="71094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29210</xdr:rowOff>
    </xdr:from>
    <xdr:to>
      <xdr:col>46</xdr:col>
      <xdr:colOff>38100</xdr:colOff>
      <xdr:row>41</xdr:row>
      <xdr:rowOff>130810</xdr:rowOff>
    </xdr:to>
    <xdr:sp macro="" textlink="">
      <xdr:nvSpPr>
        <xdr:cNvPr id="135" name="楕円 134">
          <a:extLst>
            <a:ext uri="{FF2B5EF4-FFF2-40B4-BE49-F238E27FC236}">
              <a16:creationId xmlns:a16="http://schemas.microsoft.com/office/drawing/2014/main" id="{7A7B470F-EC9C-4E29-81B9-1E819251C00E}"/>
            </a:ext>
          </a:extLst>
        </xdr:cNvPr>
        <xdr:cNvSpPr/>
      </xdr:nvSpPr>
      <xdr:spPr>
        <a:xfrm>
          <a:off x="8699500" y="705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80010</xdr:rowOff>
    </xdr:from>
    <xdr:to>
      <xdr:col>50</xdr:col>
      <xdr:colOff>114300</xdr:colOff>
      <xdr:row>41</xdr:row>
      <xdr:rowOff>80010</xdr:rowOff>
    </xdr:to>
    <xdr:cxnSp macro="">
      <xdr:nvCxnSpPr>
        <xdr:cNvPr id="136" name="直線コネクタ 135">
          <a:extLst>
            <a:ext uri="{FF2B5EF4-FFF2-40B4-BE49-F238E27FC236}">
              <a16:creationId xmlns:a16="http://schemas.microsoft.com/office/drawing/2014/main" id="{E1E9441E-7CA5-4962-8D6C-467EC7DD814A}"/>
            </a:ext>
          </a:extLst>
        </xdr:cNvPr>
        <xdr:cNvCxnSpPr/>
      </xdr:nvCxnSpPr>
      <xdr:spPr>
        <a:xfrm>
          <a:off x="8750300" y="71094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29210</xdr:rowOff>
    </xdr:from>
    <xdr:to>
      <xdr:col>41</xdr:col>
      <xdr:colOff>101600</xdr:colOff>
      <xdr:row>41</xdr:row>
      <xdr:rowOff>130810</xdr:rowOff>
    </xdr:to>
    <xdr:sp macro="" textlink="">
      <xdr:nvSpPr>
        <xdr:cNvPr id="137" name="楕円 136">
          <a:extLst>
            <a:ext uri="{FF2B5EF4-FFF2-40B4-BE49-F238E27FC236}">
              <a16:creationId xmlns:a16="http://schemas.microsoft.com/office/drawing/2014/main" id="{04FCCE15-FC4C-431E-9017-4483695076F4}"/>
            </a:ext>
          </a:extLst>
        </xdr:cNvPr>
        <xdr:cNvSpPr/>
      </xdr:nvSpPr>
      <xdr:spPr>
        <a:xfrm>
          <a:off x="7810500" y="705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80010</xdr:rowOff>
    </xdr:from>
    <xdr:to>
      <xdr:col>45</xdr:col>
      <xdr:colOff>177800</xdr:colOff>
      <xdr:row>41</xdr:row>
      <xdr:rowOff>80010</xdr:rowOff>
    </xdr:to>
    <xdr:cxnSp macro="">
      <xdr:nvCxnSpPr>
        <xdr:cNvPr id="138" name="直線コネクタ 137">
          <a:extLst>
            <a:ext uri="{FF2B5EF4-FFF2-40B4-BE49-F238E27FC236}">
              <a16:creationId xmlns:a16="http://schemas.microsoft.com/office/drawing/2014/main" id="{CD0328EA-52F1-481D-8440-0CB8270784F0}"/>
            </a:ext>
          </a:extLst>
        </xdr:cNvPr>
        <xdr:cNvCxnSpPr/>
      </xdr:nvCxnSpPr>
      <xdr:spPr>
        <a:xfrm>
          <a:off x="7861300" y="71094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29210</xdr:rowOff>
    </xdr:from>
    <xdr:to>
      <xdr:col>36</xdr:col>
      <xdr:colOff>165100</xdr:colOff>
      <xdr:row>41</xdr:row>
      <xdr:rowOff>130810</xdr:rowOff>
    </xdr:to>
    <xdr:sp macro="" textlink="">
      <xdr:nvSpPr>
        <xdr:cNvPr id="139" name="楕円 138">
          <a:extLst>
            <a:ext uri="{FF2B5EF4-FFF2-40B4-BE49-F238E27FC236}">
              <a16:creationId xmlns:a16="http://schemas.microsoft.com/office/drawing/2014/main" id="{2A0E1F05-7173-4067-B4C0-2DA30A9B9FC1}"/>
            </a:ext>
          </a:extLst>
        </xdr:cNvPr>
        <xdr:cNvSpPr/>
      </xdr:nvSpPr>
      <xdr:spPr>
        <a:xfrm>
          <a:off x="6921500" y="705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80010</xdr:rowOff>
    </xdr:from>
    <xdr:to>
      <xdr:col>41</xdr:col>
      <xdr:colOff>50800</xdr:colOff>
      <xdr:row>41</xdr:row>
      <xdr:rowOff>80010</xdr:rowOff>
    </xdr:to>
    <xdr:cxnSp macro="">
      <xdr:nvCxnSpPr>
        <xdr:cNvPr id="140" name="直線コネクタ 139">
          <a:extLst>
            <a:ext uri="{FF2B5EF4-FFF2-40B4-BE49-F238E27FC236}">
              <a16:creationId xmlns:a16="http://schemas.microsoft.com/office/drawing/2014/main" id="{7244C507-50D0-461F-89BD-D79CA3B884AA}"/>
            </a:ext>
          </a:extLst>
        </xdr:cNvPr>
        <xdr:cNvCxnSpPr/>
      </xdr:nvCxnSpPr>
      <xdr:spPr>
        <a:xfrm>
          <a:off x="6972300" y="71094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a:extLst>
            <a:ext uri="{FF2B5EF4-FFF2-40B4-BE49-F238E27FC236}">
              <a16:creationId xmlns:a16="http://schemas.microsoft.com/office/drawing/2014/main" id="{9D96EF81-8E37-4434-9607-B47775F4DA44}"/>
            </a:ext>
          </a:extLst>
        </xdr:cNvPr>
        <xdr:cNvSpPr txBox="1"/>
      </xdr:nvSpPr>
      <xdr:spPr>
        <a:xfrm>
          <a:off x="93917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42" name="n_2aveValue【図書館】&#10;一人当たり面積">
          <a:extLst>
            <a:ext uri="{FF2B5EF4-FFF2-40B4-BE49-F238E27FC236}">
              <a16:creationId xmlns:a16="http://schemas.microsoft.com/office/drawing/2014/main" id="{5BBFD78C-B3FB-4DFE-B353-344F0C7DA03B}"/>
            </a:ext>
          </a:extLst>
        </xdr:cNvPr>
        <xdr:cNvSpPr txBox="1"/>
      </xdr:nvSpPr>
      <xdr:spPr>
        <a:xfrm>
          <a:off x="8515427" y="671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a:extLst>
            <a:ext uri="{FF2B5EF4-FFF2-40B4-BE49-F238E27FC236}">
              <a16:creationId xmlns:a16="http://schemas.microsoft.com/office/drawing/2014/main" id="{1F2C9316-FE96-4A4B-8A78-E53B762F6D69}"/>
            </a:ext>
          </a:extLst>
        </xdr:cNvPr>
        <xdr:cNvSpPr txBox="1"/>
      </xdr:nvSpPr>
      <xdr:spPr>
        <a:xfrm>
          <a:off x="7626427" y="671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36847</xdr:rowOff>
    </xdr:from>
    <xdr:ext cx="469744" cy="259045"/>
    <xdr:sp macro="" textlink="">
      <xdr:nvSpPr>
        <xdr:cNvPr id="144" name="n_4aveValue【図書館】&#10;一人当たり面積">
          <a:extLst>
            <a:ext uri="{FF2B5EF4-FFF2-40B4-BE49-F238E27FC236}">
              <a16:creationId xmlns:a16="http://schemas.microsoft.com/office/drawing/2014/main" id="{051DA839-E7D9-410F-8E39-28E17039367E}"/>
            </a:ext>
          </a:extLst>
        </xdr:cNvPr>
        <xdr:cNvSpPr txBox="1"/>
      </xdr:nvSpPr>
      <xdr:spPr>
        <a:xfrm>
          <a:off x="6737427" y="672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121937</xdr:rowOff>
    </xdr:from>
    <xdr:ext cx="469744" cy="259045"/>
    <xdr:sp macro="" textlink="">
      <xdr:nvSpPr>
        <xdr:cNvPr id="145" name="n_1mainValue【図書館】&#10;一人当たり面積">
          <a:extLst>
            <a:ext uri="{FF2B5EF4-FFF2-40B4-BE49-F238E27FC236}">
              <a16:creationId xmlns:a16="http://schemas.microsoft.com/office/drawing/2014/main" id="{6081A120-BE05-4D6A-A377-CF174EEF1008}"/>
            </a:ext>
          </a:extLst>
        </xdr:cNvPr>
        <xdr:cNvSpPr txBox="1"/>
      </xdr:nvSpPr>
      <xdr:spPr>
        <a:xfrm>
          <a:off x="9391727" y="715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121937</xdr:rowOff>
    </xdr:from>
    <xdr:ext cx="469744" cy="259045"/>
    <xdr:sp macro="" textlink="">
      <xdr:nvSpPr>
        <xdr:cNvPr id="146" name="n_2mainValue【図書館】&#10;一人当たり面積">
          <a:extLst>
            <a:ext uri="{FF2B5EF4-FFF2-40B4-BE49-F238E27FC236}">
              <a16:creationId xmlns:a16="http://schemas.microsoft.com/office/drawing/2014/main" id="{2B1FDC53-0A2A-4107-9507-754C51D643BD}"/>
            </a:ext>
          </a:extLst>
        </xdr:cNvPr>
        <xdr:cNvSpPr txBox="1"/>
      </xdr:nvSpPr>
      <xdr:spPr>
        <a:xfrm>
          <a:off x="8515427" y="715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121937</xdr:rowOff>
    </xdr:from>
    <xdr:ext cx="469744" cy="259045"/>
    <xdr:sp macro="" textlink="">
      <xdr:nvSpPr>
        <xdr:cNvPr id="147" name="n_3mainValue【図書館】&#10;一人当たり面積">
          <a:extLst>
            <a:ext uri="{FF2B5EF4-FFF2-40B4-BE49-F238E27FC236}">
              <a16:creationId xmlns:a16="http://schemas.microsoft.com/office/drawing/2014/main" id="{CA4CAF1E-41D8-4AC3-B6F8-CB3C0B6C83A1}"/>
            </a:ext>
          </a:extLst>
        </xdr:cNvPr>
        <xdr:cNvSpPr txBox="1"/>
      </xdr:nvSpPr>
      <xdr:spPr>
        <a:xfrm>
          <a:off x="7626427" y="715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121937</xdr:rowOff>
    </xdr:from>
    <xdr:ext cx="469744" cy="259045"/>
    <xdr:sp macro="" textlink="">
      <xdr:nvSpPr>
        <xdr:cNvPr id="148" name="n_4mainValue【図書館】&#10;一人当たり面積">
          <a:extLst>
            <a:ext uri="{FF2B5EF4-FFF2-40B4-BE49-F238E27FC236}">
              <a16:creationId xmlns:a16="http://schemas.microsoft.com/office/drawing/2014/main" id="{17156614-D80E-4CEA-B855-7A51829AEDED}"/>
            </a:ext>
          </a:extLst>
        </xdr:cNvPr>
        <xdr:cNvSpPr txBox="1"/>
      </xdr:nvSpPr>
      <xdr:spPr>
        <a:xfrm>
          <a:off x="6737427" y="715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FAF92132-638B-4EF3-B277-85102EEE090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1F627347-8A7B-4BCF-AAF4-746070F4423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E3D5CE3E-2396-421A-8D02-FE060B17CF5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546B680A-796B-4053-B034-65F26293BDA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2ED87998-04ED-4BB5-B444-3ECA62D2860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8513C775-D5B5-4BD2-B874-798802A4B1F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920BAA0F-91F9-41F1-A7B7-D7A89354B58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FEBA0CCC-969C-46CE-990E-0E9D27BA688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321AB987-5E42-4D29-A7F8-DFB1756C423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D3A7FD12-02BB-46BD-BF73-159E33286FC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3C04A8BA-D98A-4C3C-992E-4CAEA11355D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CE367CC0-C144-4B44-AC89-1CA9BCC16A1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EDFAA579-6A8C-436A-8806-CDEA70BBC469}"/>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0DCBC792-DE0F-490B-BC31-17B3749B281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923DEF73-5319-495A-82F7-8DDDE1A47D57}"/>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462C9A77-3F20-4578-BC09-1D8A1BE8C494}"/>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B90CC09A-6A1E-47E5-A047-38E1607D65E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9A0FADF1-214A-4AC5-A49B-165CC8963AD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8A964ECD-79D9-431A-8431-A5B3EA4EC23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A9D7ADC2-9601-4E51-BECA-E41FA711623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423FD9C6-1A57-4776-9435-E3DBD4DCC28A}"/>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6A9C2EDD-C840-426B-A164-25A53A2DC813}"/>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5AA9D5C3-2CAB-492E-8F92-1855436AD0B7}"/>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28E7DBC3-8B64-4A96-9BDB-357DFCE5413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5DADFD33-2C81-40BF-BCDE-B8D59A144AF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5F3F4269-3F73-410B-9A8B-AFC89D7B7BB8}"/>
            </a:ext>
          </a:extLst>
        </xdr:cNvPr>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DCA352F9-CA71-438D-AE0D-BC3A9F551C43}"/>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175B8B90-29AC-40B1-B6C3-90F6D926F795}"/>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F8A33FBB-1075-4B6C-8849-541C145B5060}"/>
            </a:ext>
          </a:extLst>
        </xdr:cNvPr>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D76E5B83-7C39-48BD-98C7-1E799FEEC59C}"/>
            </a:ext>
          </a:extLst>
        </xdr:cNvPr>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E384C765-9D4D-4021-97D9-FAE39DC10F7B}"/>
            </a:ext>
          </a:extLst>
        </xdr:cNvPr>
        <xdr:cNvSpPr txBox="1"/>
      </xdr:nvSpPr>
      <xdr:spPr>
        <a:xfrm>
          <a:off x="4673600" y="10324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B9D0BA62-0625-4533-BB70-019FED3E78F7}"/>
            </a:ext>
          </a:extLst>
        </xdr:cNvPr>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BA48372B-6165-4A13-B56D-190AED81D318}"/>
            </a:ext>
          </a:extLst>
        </xdr:cNvPr>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EA7E844D-E179-4A20-A07D-BE791A9BD6A5}"/>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0A0DBDDE-83F9-4F67-852A-7A3A30884AC9}"/>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45C07ABC-12EB-4F22-BC4E-4F64ADB24ED0}"/>
            </a:ext>
          </a:extLst>
        </xdr:cNvPr>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4F4F64C-E470-424F-9710-CBC15F088D3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C6F4002-046A-45B7-9699-76124A8DDE1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2260902-9EFC-4F22-B6F9-4354604AF49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A99A901-E4C6-4642-812B-49FE42D8362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B124541E-7616-4E94-9153-94A4358BC24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56969</xdr:rowOff>
    </xdr:from>
    <xdr:to>
      <xdr:col>24</xdr:col>
      <xdr:colOff>114300</xdr:colOff>
      <xdr:row>62</xdr:row>
      <xdr:rowOff>158569</xdr:rowOff>
    </xdr:to>
    <xdr:sp macro="" textlink="">
      <xdr:nvSpPr>
        <xdr:cNvPr id="190" name="楕円 189">
          <a:extLst>
            <a:ext uri="{FF2B5EF4-FFF2-40B4-BE49-F238E27FC236}">
              <a16:creationId xmlns:a16="http://schemas.microsoft.com/office/drawing/2014/main" id="{8D1FB1E5-AFD2-4DF6-BD69-451C2F33EAF2}"/>
            </a:ext>
          </a:extLst>
        </xdr:cNvPr>
        <xdr:cNvSpPr/>
      </xdr:nvSpPr>
      <xdr:spPr>
        <a:xfrm>
          <a:off x="4584700" y="1068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35396</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A9428B0C-0CE4-4EF4-86C2-902B91FF7557}"/>
            </a:ext>
          </a:extLst>
        </xdr:cNvPr>
        <xdr:cNvSpPr txBox="1"/>
      </xdr:nvSpPr>
      <xdr:spPr>
        <a:xfrm>
          <a:off x="4673600" y="1066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128815</xdr:rowOff>
    </xdr:from>
    <xdr:to>
      <xdr:col>20</xdr:col>
      <xdr:colOff>38100</xdr:colOff>
      <xdr:row>60</xdr:row>
      <xdr:rowOff>58965</xdr:rowOff>
    </xdr:to>
    <xdr:sp macro="" textlink="">
      <xdr:nvSpPr>
        <xdr:cNvPr id="192" name="楕円 191">
          <a:extLst>
            <a:ext uri="{FF2B5EF4-FFF2-40B4-BE49-F238E27FC236}">
              <a16:creationId xmlns:a16="http://schemas.microsoft.com/office/drawing/2014/main" id="{662C0A0A-221D-4555-8AA1-D190EC0CC772}"/>
            </a:ext>
          </a:extLst>
        </xdr:cNvPr>
        <xdr:cNvSpPr/>
      </xdr:nvSpPr>
      <xdr:spPr>
        <a:xfrm>
          <a:off x="3746500" y="1024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8165</xdr:rowOff>
    </xdr:from>
    <xdr:to>
      <xdr:col>24</xdr:col>
      <xdr:colOff>63500</xdr:colOff>
      <xdr:row>62</xdr:row>
      <xdr:rowOff>107769</xdr:rowOff>
    </xdr:to>
    <xdr:cxnSp macro="">
      <xdr:nvCxnSpPr>
        <xdr:cNvPr id="193" name="直線コネクタ 192">
          <a:extLst>
            <a:ext uri="{FF2B5EF4-FFF2-40B4-BE49-F238E27FC236}">
              <a16:creationId xmlns:a16="http://schemas.microsoft.com/office/drawing/2014/main" id="{9E92199D-B83A-4035-BCAC-124B346600C4}"/>
            </a:ext>
          </a:extLst>
        </xdr:cNvPr>
        <xdr:cNvCxnSpPr/>
      </xdr:nvCxnSpPr>
      <xdr:spPr>
        <a:xfrm>
          <a:off x="3797300" y="10295165"/>
          <a:ext cx="838200" cy="44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163104</xdr:rowOff>
    </xdr:from>
    <xdr:to>
      <xdr:col>15</xdr:col>
      <xdr:colOff>101600</xdr:colOff>
      <xdr:row>62</xdr:row>
      <xdr:rowOff>93254</xdr:rowOff>
    </xdr:to>
    <xdr:sp macro="" textlink="">
      <xdr:nvSpPr>
        <xdr:cNvPr id="194" name="楕円 193">
          <a:extLst>
            <a:ext uri="{FF2B5EF4-FFF2-40B4-BE49-F238E27FC236}">
              <a16:creationId xmlns:a16="http://schemas.microsoft.com/office/drawing/2014/main" id="{FD93AB8C-496F-479C-9071-85950E76E0B9}"/>
            </a:ext>
          </a:extLst>
        </xdr:cNvPr>
        <xdr:cNvSpPr/>
      </xdr:nvSpPr>
      <xdr:spPr>
        <a:xfrm>
          <a:off x="2857500" y="1062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8165</xdr:rowOff>
    </xdr:from>
    <xdr:to>
      <xdr:col>19</xdr:col>
      <xdr:colOff>177800</xdr:colOff>
      <xdr:row>62</xdr:row>
      <xdr:rowOff>42454</xdr:rowOff>
    </xdr:to>
    <xdr:cxnSp macro="">
      <xdr:nvCxnSpPr>
        <xdr:cNvPr id="195" name="直線コネクタ 194">
          <a:extLst>
            <a:ext uri="{FF2B5EF4-FFF2-40B4-BE49-F238E27FC236}">
              <a16:creationId xmlns:a16="http://schemas.microsoft.com/office/drawing/2014/main" id="{9063C18D-7EB2-4EDD-B403-50BA1C575799}"/>
            </a:ext>
          </a:extLst>
        </xdr:cNvPr>
        <xdr:cNvCxnSpPr/>
      </xdr:nvCxnSpPr>
      <xdr:spPr>
        <a:xfrm flipV="1">
          <a:off x="2908300" y="10295165"/>
          <a:ext cx="889000" cy="377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130447</xdr:rowOff>
    </xdr:from>
    <xdr:to>
      <xdr:col>10</xdr:col>
      <xdr:colOff>165100</xdr:colOff>
      <xdr:row>62</xdr:row>
      <xdr:rowOff>60597</xdr:rowOff>
    </xdr:to>
    <xdr:sp macro="" textlink="">
      <xdr:nvSpPr>
        <xdr:cNvPr id="196" name="楕円 195">
          <a:extLst>
            <a:ext uri="{FF2B5EF4-FFF2-40B4-BE49-F238E27FC236}">
              <a16:creationId xmlns:a16="http://schemas.microsoft.com/office/drawing/2014/main" id="{C3C54D15-451C-49B2-B82E-DD6AE726C8F9}"/>
            </a:ext>
          </a:extLst>
        </xdr:cNvPr>
        <xdr:cNvSpPr/>
      </xdr:nvSpPr>
      <xdr:spPr>
        <a:xfrm>
          <a:off x="1968500" y="1058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9797</xdr:rowOff>
    </xdr:from>
    <xdr:to>
      <xdr:col>15</xdr:col>
      <xdr:colOff>50800</xdr:colOff>
      <xdr:row>62</xdr:row>
      <xdr:rowOff>42454</xdr:rowOff>
    </xdr:to>
    <xdr:cxnSp macro="">
      <xdr:nvCxnSpPr>
        <xdr:cNvPr id="197" name="直線コネクタ 196">
          <a:extLst>
            <a:ext uri="{FF2B5EF4-FFF2-40B4-BE49-F238E27FC236}">
              <a16:creationId xmlns:a16="http://schemas.microsoft.com/office/drawing/2014/main" id="{E4ACC258-951D-4C47-8E6D-86CA94E18954}"/>
            </a:ext>
          </a:extLst>
        </xdr:cNvPr>
        <xdr:cNvCxnSpPr/>
      </xdr:nvCxnSpPr>
      <xdr:spPr>
        <a:xfrm>
          <a:off x="2019300" y="1063969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97790</xdr:rowOff>
    </xdr:from>
    <xdr:to>
      <xdr:col>6</xdr:col>
      <xdr:colOff>38100</xdr:colOff>
      <xdr:row>62</xdr:row>
      <xdr:rowOff>27940</xdr:rowOff>
    </xdr:to>
    <xdr:sp macro="" textlink="">
      <xdr:nvSpPr>
        <xdr:cNvPr id="198" name="楕円 197">
          <a:extLst>
            <a:ext uri="{FF2B5EF4-FFF2-40B4-BE49-F238E27FC236}">
              <a16:creationId xmlns:a16="http://schemas.microsoft.com/office/drawing/2014/main" id="{A4EBAE2A-2C64-4978-8376-060F835B9D6C}"/>
            </a:ext>
          </a:extLst>
        </xdr:cNvPr>
        <xdr:cNvSpPr/>
      </xdr:nvSpPr>
      <xdr:spPr>
        <a:xfrm>
          <a:off x="10795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148590</xdr:rowOff>
    </xdr:from>
    <xdr:to>
      <xdr:col>10</xdr:col>
      <xdr:colOff>114300</xdr:colOff>
      <xdr:row>62</xdr:row>
      <xdr:rowOff>9797</xdr:rowOff>
    </xdr:to>
    <xdr:cxnSp macro="">
      <xdr:nvCxnSpPr>
        <xdr:cNvPr id="199" name="直線コネクタ 198">
          <a:extLst>
            <a:ext uri="{FF2B5EF4-FFF2-40B4-BE49-F238E27FC236}">
              <a16:creationId xmlns:a16="http://schemas.microsoft.com/office/drawing/2014/main" id="{3DE4A093-62C0-469D-9786-50C4CBF275D2}"/>
            </a:ext>
          </a:extLst>
        </xdr:cNvPr>
        <xdr:cNvCxnSpPr/>
      </xdr:nvCxnSpPr>
      <xdr:spPr>
        <a:xfrm>
          <a:off x="1130300" y="1060704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120304</xdr:rowOff>
    </xdr:from>
    <xdr:ext cx="405111" cy="259045"/>
    <xdr:sp macro="" textlink="">
      <xdr:nvSpPr>
        <xdr:cNvPr id="200" name="n_1aveValue【体育館・プール】&#10;有形固定資産減価償却率">
          <a:extLst>
            <a:ext uri="{FF2B5EF4-FFF2-40B4-BE49-F238E27FC236}">
              <a16:creationId xmlns:a16="http://schemas.microsoft.com/office/drawing/2014/main" id="{7C7A2CB1-C140-4148-8416-ECC49B9D1DA3}"/>
            </a:ext>
          </a:extLst>
        </xdr:cNvPr>
        <xdr:cNvSpPr txBox="1"/>
      </xdr:nvSpPr>
      <xdr:spPr>
        <a:xfrm>
          <a:off x="3582044" y="1057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1" name="n_2aveValue【体育館・プール】&#10;有形固定資産減価償却率">
          <a:extLst>
            <a:ext uri="{FF2B5EF4-FFF2-40B4-BE49-F238E27FC236}">
              <a16:creationId xmlns:a16="http://schemas.microsoft.com/office/drawing/2014/main" id="{BD13D1D7-D628-4733-97F8-1D89F1C8F007}"/>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12C1DFA0-6B5C-4116-BE3C-1DB667801B16}"/>
            </a:ext>
          </a:extLst>
        </xdr:cNvPr>
        <xdr:cNvSpPr txBox="1"/>
      </xdr:nvSpPr>
      <xdr:spPr>
        <a:xfrm>
          <a:off x="1816744" y="1025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29D92F80-9E48-4ABF-B072-C484EE5675B7}"/>
            </a:ext>
          </a:extLst>
        </xdr:cNvPr>
        <xdr:cNvSpPr txBox="1"/>
      </xdr:nvSpPr>
      <xdr:spPr>
        <a:xfrm>
          <a:off x="92774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75492</xdr:rowOff>
    </xdr:from>
    <xdr:ext cx="405111" cy="259045"/>
    <xdr:sp macro="" textlink="">
      <xdr:nvSpPr>
        <xdr:cNvPr id="204" name="n_1mainValue【体育館・プール】&#10;有形固定資産減価償却率">
          <a:extLst>
            <a:ext uri="{FF2B5EF4-FFF2-40B4-BE49-F238E27FC236}">
              <a16:creationId xmlns:a16="http://schemas.microsoft.com/office/drawing/2014/main" id="{8929E84C-82CE-4292-B517-3ADEC7DD0C18}"/>
            </a:ext>
          </a:extLst>
        </xdr:cNvPr>
        <xdr:cNvSpPr txBox="1"/>
      </xdr:nvSpPr>
      <xdr:spPr>
        <a:xfrm>
          <a:off x="3582044" y="10019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84381</xdr:rowOff>
    </xdr:from>
    <xdr:ext cx="405111" cy="259045"/>
    <xdr:sp macro="" textlink="">
      <xdr:nvSpPr>
        <xdr:cNvPr id="205" name="n_2mainValue【体育館・プール】&#10;有形固定資産減価償却率">
          <a:extLst>
            <a:ext uri="{FF2B5EF4-FFF2-40B4-BE49-F238E27FC236}">
              <a16:creationId xmlns:a16="http://schemas.microsoft.com/office/drawing/2014/main" id="{A5EA0C03-07E6-4C1C-9A66-4327042D57B0}"/>
            </a:ext>
          </a:extLst>
        </xdr:cNvPr>
        <xdr:cNvSpPr txBox="1"/>
      </xdr:nvSpPr>
      <xdr:spPr>
        <a:xfrm>
          <a:off x="2705744" y="10714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51724</xdr:rowOff>
    </xdr:from>
    <xdr:ext cx="405111" cy="259045"/>
    <xdr:sp macro="" textlink="">
      <xdr:nvSpPr>
        <xdr:cNvPr id="206" name="n_3mainValue【体育館・プール】&#10;有形固定資産減価償却率">
          <a:extLst>
            <a:ext uri="{FF2B5EF4-FFF2-40B4-BE49-F238E27FC236}">
              <a16:creationId xmlns:a16="http://schemas.microsoft.com/office/drawing/2014/main" id="{B3DCF142-F974-47AE-9E7C-DFB78702CD4A}"/>
            </a:ext>
          </a:extLst>
        </xdr:cNvPr>
        <xdr:cNvSpPr txBox="1"/>
      </xdr:nvSpPr>
      <xdr:spPr>
        <a:xfrm>
          <a:off x="1816744" y="1068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19067</xdr:rowOff>
    </xdr:from>
    <xdr:ext cx="405111" cy="259045"/>
    <xdr:sp macro="" textlink="">
      <xdr:nvSpPr>
        <xdr:cNvPr id="207" name="n_4mainValue【体育館・プール】&#10;有形固定資産減価償却率">
          <a:extLst>
            <a:ext uri="{FF2B5EF4-FFF2-40B4-BE49-F238E27FC236}">
              <a16:creationId xmlns:a16="http://schemas.microsoft.com/office/drawing/2014/main" id="{44B60EF9-E2E0-4838-AB94-432327E6128C}"/>
            </a:ext>
          </a:extLst>
        </xdr:cNvPr>
        <xdr:cNvSpPr txBox="1"/>
      </xdr:nvSpPr>
      <xdr:spPr>
        <a:xfrm>
          <a:off x="92774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438BE7B2-421D-455E-849B-461056928E6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6A9A9B45-8A53-4FC3-A0E7-A3699E445C5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BDA8AB34-1FB3-4052-8AB1-AE2956F1B03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911DE708-1C6C-40CB-A13F-0F81A365FA1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BA7BD357-8864-445A-BC50-1A44BDA9A1F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5921AF8-E9A0-434D-915E-DF51740BECB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77EF16D8-9B30-4B4D-8C8B-41A98B72F87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D3A27474-C5DE-4FAA-81A4-D8754A310D1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2D581564-CC91-4DF9-9752-183A4C755A1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BAC38B2F-BF6F-4E5D-AC27-884A96C1842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A3EB2223-0AB3-42DE-B69B-1DF3D4A4833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7285A6A1-F43D-4854-92C3-FC516EE9C5EC}"/>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6E7AD069-8EC7-4B6C-A504-336CB228840E}"/>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8F817A69-9EB7-4608-88BD-EDB1AF7648D7}"/>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692AA3D-9E38-4A20-9EA2-DB40CF165B9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C88164FC-C10C-41E9-B162-D9CF03927793}"/>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C894BE7D-6F21-48AB-93CC-A4ECFEDFC21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8EEEB4D2-B76C-44A4-B3F0-84C14D6A7C69}"/>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AFB3B020-DF03-41D1-BC18-F843A97666F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14349542-630C-4358-B0B3-A12B21C1204F}"/>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8DDFE22A-D8C4-45FE-A2F9-8C22B8A48DA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D573B7B3-4314-4E08-A7E6-528223E29526}"/>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A4336067-1950-4591-A548-F60F38EF0C2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024322AC-ABE8-43EC-9116-96C50B349185}"/>
            </a:ext>
          </a:extLst>
        </xdr:cNvPr>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49D697DC-57A7-4763-99A9-718E98AE5210}"/>
            </a:ext>
          </a:extLst>
        </xdr:cNvPr>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B4EC7471-818B-46E0-B326-55E4009E0F1F}"/>
            </a:ext>
          </a:extLst>
        </xdr:cNvPr>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E5AD9153-72E1-49C0-813F-BD2DF551AB72}"/>
            </a:ext>
          </a:extLst>
        </xdr:cNvPr>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D3BD5240-60F4-46E3-9650-A42362E8AD81}"/>
            </a:ext>
          </a:extLst>
        </xdr:cNvPr>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63517</xdr:rowOff>
    </xdr:from>
    <xdr:ext cx="469744" cy="259045"/>
    <xdr:sp macro="" textlink="">
      <xdr:nvSpPr>
        <xdr:cNvPr id="236" name="【体育館・プール】&#10;一人当たり面積平均値テキスト">
          <a:extLst>
            <a:ext uri="{FF2B5EF4-FFF2-40B4-BE49-F238E27FC236}">
              <a16:creationId xmlns:a16="http://schemas.microsoft.com/office/drawing/2014/main" id="{3570FAC2-4138-4B5D-969A-34C9147DCE1C}"/>
            </a:ext>
          </a:extLst>
        </xdr:cNvPr>
        <xdr:cNvSpPr txBox="1"/>
      </xdr:nvSpPr>
      <xdr:spPr>
        <a:xfrm>
          <a:off x="10515600" y="1052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0E5AE76C-843B-4112-A782-F3672CDD3573}"/>
            </a:ext>
          </a:extLst>
        </xdr:cNvPr>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C4F2824B-F9B8-4C75-8888-548A92F77BE0}"/>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F5777DBB-2719-426E-A8F8-CB1969D1985D}"/>
            </a:ext>
          </a:extLst>
        </xdr:cNvPr>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C0750C6F-FE6B-4564-A81C-3A5D64C45BE5}"/>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657D6D5D-E406-40AF-8A1C-A88B3477335B}"/>
            </a:ext>
          </a:extLst>
        </xdr:cNvPr>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C47BE6C-6C47-49AD-BA46-B9352356C53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9CBBD37-09EF-47BD-B023-EBC32487034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04450BD-60DD-4E26-9E20-B77A8CD88AC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688CDCD-7F19-4DB5-93C1-4BEDEA99DBC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3A45B6B6-2EEC-4827-941D-D2447A02A45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82550</xdr:rowOff>
    </xdr:from>
    <xdr:to>
      <xdr:col>55</xdr:col>
      <xdr:colOff>50800</xdr:colOff>
      <xdr:row>64</xdr:row>
      <xdr:rowOff>12700</xdr:rowOff>
    </xdr:to>
    <xdr:sp macro="" textlink="">
      <xdr:nvSpPr>
        <xdr:cNvPr id="247" name="楕円 246">
          <a:extLst>
            <a:ext uri="{FF2B5EF4-FFF2-40B4-BE49-F238E27FC236}">
              <a16:creationId xmlns:a16="http://schemas.microsoft.com/office/drawing/2014/main" id="{D090B8E5-4EF3-47E8-8114-ECF1A8084686}"/>
            </a:ext>
          </a:extLst>
        </xdr:cNvPr>
        <xdr:cNvSpPr/>
      </xdr:nvSpPr>
      <xdr:spPr>
        <a:xfrm>
          <a:off x="10426700" y="1088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168927</xdr:rowOff>
    </xdr:from>
    <xdr:ext cx="469744" cy="259045"/>
    <xdr:sp macro="" textlink="">
      <xdr:nvSpPr>
        <xdr:cNvPr id="248" name="【体育館・プール】&#10;一人当たり面積該当値テキスト">
          <a:extLst>
            <a:ext uri="{FF2B5EF4-FFF2-40B4-BE49-F238E27FC236}">
              <a16:creationId xmlns:a16="http://schemas.microsoft.com/office/drawing/2014/main" id="{B1635E91-EF62-425C-A761-D55547F28914}"/>
            </a:ext>
          </a:extLst>
        </xdr:cNvPr>
        <xdr:cNvSpPr txBox="1"/>
      </xdr:nvSpPr>
      <xdr:spPr>
        <a:xfrm>
          <a:off x="10515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71120</xdr:rowOff>
    </xdr:from>
    <xdr:to>
      <xdr:col>50</xdr:col>
      <xdr:colOff>165100</xdr:colOff>
      <xdr:row>64</xdr:row>
      <xdr:rowOff>1270</xdr:rowOff>
    </xdr:to>
    <xdr:sp macro="" textlink="">
      <xdr:nvSpPr>
        <xdr:cNvPr id="249" name="楕円 248">
          <a:extLst>
            <a:ext uri="{FF2B5EF4-FFF2-40B4-BE49-F238E27FC236}">
              <a16:creationId xmlns:a16="http://schemas.microsoft.com/office/drawing/2014/main" id="{0FEE835C-C221-45A4-870C-AF821DDA2A01}"/>
            </a:ext>
          </a:extLst>
        </xdr:cNvPr>
        <xdr:cNvSpPr/>
      </xdr:nvSpPr>
      <xdr:spPr>
        <a:xfrm>
          <a:off x="9588500" y="1087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121920</xdr:rowOff>
    </xdr:from>
    <xdr:to>
      <xdr:col>55</xdr:col>
      <xdr:colOff>0</xdr:colOff>
      <xdr:row>63</xdr:row>
      <xdr:rowOff>133350</xdr:rowOff>
    </xdr:to>
    <xdr:cxnSp macro="">
      <xdr:nvCxnSpPr>
        <xdr:cNvPr id="250" name="直線コネクタ 249">
          <a:extLst>
            <a:ext uri="{FF2B5EF4-FFF2-40B4-BE49-F238E27FC236}">
              <a16:creationId xmlns:a16="http://schemas.microsoft.com/office/drawing/2014/main" id="{0C69D208-6095-4D3C-9102-7E30AB3B00B8}"/>
            </a:ext>
          </a:extLst>
        </xdr:cNvPr>
        <xdr:cNvCxnSpPr/>
      </xdr:nvCxnSpPr>
      <xdr:spPr>
        <a:xfrm>
          <a:off x="9639300" y="1092327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82550</xdr:rowOff>
    </xdr:from>
    <xdr:to>
      <xdr:col>46</xdr:col>
      <xdr:colOff>38100</xdr:colOff>
      <xdr:row>64</xdr:row>
      <xdr:rowOff>12700</xdr:rowOff>
    </xdr:to>
    <xdr:sp macro="" textlink="">
      <xdr:nvSpPr>
        <xdr:cNvPr id="251" name="楕円 250">
          <a:extLst>
            <a:ext uri="{FF2B5EF4-FFF2-40B4-BE49-F238E27FC236}">
              <a16:creationId xmlns:a16="http://schemas.microsoft.com/office/drawing/2014/main" id="{93E8F011-D1A9-4755-8316-762B2844BC0E}"/>
            </a:ext>
          </a:extLst>
        </xdr:cNvPr>
        <xdr:cNvSpPr/>
      </xdr:nvSpPr>
      <xdr:spPr>
        <a:xfrm>
          <a:off x="8699500" y="1088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121920</xdr:rowOff>
    </xdr:from>
    <xdr:to>
      <xdr:col>50</xdr:col>
      <xdr:colOff>114300</xdr:colOff>
      <xdr:row>63</xdr:row>
      <xdr:rowOff>133350</xdr:rowOff>
    </xdr:to>
    <xdr:cxnSp macro="">
      <xdr:nvCxnSpPr>
        <xdr:cNvPr id="252" name="直線コネクタ 251">
          <a:extLst>
            <a:ext uri="{FF2B5EF4-FFF2-40B4-BE49-F238E27FC236}">
              <a16:creationId xmlns:a16="http://schemas.microsoft.com/office/drawing/2014/main" id="{7F2F0480-0AB6-4232-9511-DE902C55AC2D}"/>
            </a:ext>
          </a:extLst>
        </xdr:cNvPr>
        <xdr:cNvCxnSpPr/>
      </xdr:nvCxnSpPr>
      <xdr:spPr>
        <a:xfrm flipV="1">
          <a:off x="8750300" y="109232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84455</xdr:rowOff>
    </xdr:from>
    <xdr:to>
      <xdr:col>41</xdr:col>
      <xdr:colOff>101600</xdr:colOff>
      <xdr:row>64</xdr:row>
      <xdr:rowOff>14605</xdr:rowOff>
    </xdr:to>
    <xdr:sp macro="" textlink="">
      <xdr:nvSpPr>
        <xdr:cNvPr id="253" name="楕円 252">
          <a:extLst>
            <a:ext uri="{FF2B5EF4-FFF2-40B4-BE49-F238E27FC236}">
              <a16:creationId xmlns:a16="http://schemas.microsoft.com/office/drawing/2014/main" id="{07D6FE3D-D36B-49A6-99C0-A6170C5AFE27}"/>
            </a:ext>
          </a:extLst>
        </xdr:cNvPr>
        <xdr:cNvSpPr/>
      </xdr:nvSpPr>
      <xdr:spPr>
        <a:xfrm>
          <a:off x="7810500" y="1088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133350</xdr:rowOff>
    </xdr:from>
    <xdr:to>
      <xdr:col>45</xdr:col>
      <xdr:colOff>177800</xdr:colOff>
      <xdr:row>63</xdr:row>
      <xdr:rowOff>135255</xdr:rowOff>
    </xdr:to>
    <xdr:cxnSp macro="">
      <xdr:nvCxnSpPr>
        <xdr:cNvPr id="254" name="直線コネクタ 253">
          <a:extLst>
            <a:ext uri="{FF2B5EF4-FFF2-40B4-BE49-F238E27FC236}">
              <a16:creationId xmlns:a16="http://schemas.microsoft.com/office/drawing/2014/main" id="{D2B98612-D0B8-4303-8FF8-4E0761A3DBD9}"/>
            </a:ext>
          </a:extLst>
        </xdr:cNvPr>
        <xdr:cNvCxnSpPr/>
      </xdr:nvCxnSpPr>
      <xdr:spPr>
        <a:xfrm flipV="1">
          <a:off x="7861300" y="1093470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84455</xdr:rowOff>
    </xdr:from>
    <xdr:to>
      <xdr:col>36</xdr:col>
      <xdr:colOff>165100</xdr:colOff>
      <xdr:row>64</xdr:row>
      <xdr:rowOff>14605</xdr:rowOff>
    </xdr:to>
    <xdr:sp macro="" textlink="">
      <xdr:nvSpPr>
        <xdr:cNvPr id="255" name="楕円 254">
          <a:extLst>
            <a:ext uri="{FF2B5EF4-FFF2-40B4-BE49-F238E27FC236}">
              <a16:creationId xmlns:a16="http://schemas.microsoft.com/office/drawing/2014/main" id="{3A1A014F-67B7-406C-9044-82CEA06554DF}"/>
            </a:ext>
          </a:extLst>
        </xdr:cNvPr>
        <xdr:cNvSpPr/>
      </xdr:nvSpPr>
      <xdr:spPr>
        <a:xfrm>
          <a:off x="6921500" y="1088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135255</xdr:rowOff>
    </xdr:from>
    <xdr:to>
      <xdr:col>41</xdr:col>
      <xdr:colOff>50800</xdr:colOff>
      <xdr:row>63</xdr:row>
      <xdr:rowOff>135255</xdr:rowOff>
    </xdr:to>
    <xdr:cxnSp macro="">
      <xdr:nvCxnSpPr>
        <xdr:cNvPr id="256" name="直線コネクタ 255">
          <a:extLst>
            <a:ext uri="{FF2B5EF4-FFF2-40B4-BE49-F238E27FC236}">
              <a16:creationId xmlns:a16="http://schemas.microsoft.com/office/drawing/2014/main" id="{C87FD7E4-0996-4572-BA4B-3CDFE7C53EB4}"/>
            </a:ext>
          </a:extLst>
        </xdr:cNvPr>
        <xdr:cNvCxnSpPr/>
      </xdr:nvCxnSpPr>
      <xdr:spPr>
        <a:xfrm>
          <a:off x="6972300" y="109366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160672</xdr:rowOff>
    </xdr:from>
    <xdr:ext cx="469744" cy="259045"/>
    <xdr:sp macro="" textlink="">
      <xdr:nvSpPr>
        <xdr:cNvPr id="257" name="n_1aveValue【体育館・プール】&#10;一人当たり面積">
          <a:extLst>
            <a:ext uri="{FF2B5EF4-FFF2-40B4-BE49-F238E27FC236}">
              <a16:creationId xmlns:a16="http://schemas.microsoft.com/office/drawing/2014/main" id="{3FD984E6-2CE3-49B7-AC31-AF5EDD7FF3FC}"/>
            </a:ext>
          </a:extLst>
        </xdr:cNvPr>
        <xdr:cNvSpPr txBox="1"/>
      </xdr:nvSpPr>
      <xdr:spPr>
        <a:xfrm>
          <a:off x="93917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160672</xdr:rowOff>
    </xdr:from>
    <xdr:ext cx="469744" cy="259045"/>
    <xdr:sp macro="" textlink="">
      <xdr:nvSpPr>
        <xdr:cNvPr id="258" name="n_2aveValue【体育館・プール】&#10;一人当たり面積">
          <a:extLst>
            <a:ext uri="{FF2B5EF4-FFF2-40B4-BE49-F238E27FC236}">
              <a16:creationId xmlns:a16="http://schemas.microsoft.com/office/drawing/2014/main" id="{F337327C-944D-42E3-B83B-B3EC1C8959F5}"/>
            </a:ext>
          </a:extLst>
        </xdr:cNvPr>
        <xdr:cNvSpPr txBox="1"/>
      </xdr:nvSpPr>
      <xdr:spPr>
        <a:xfrm>
          <a:off x="85154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170197</xdr:rowOff>
    </xdr:from>
    <xdr:ext cx="469744" cy="259045"/>
    <xdr:sp macro="" textlink="">
      <xdr:nvSpPr>
        <xdr:cNvPr id="259" name="n_3aveValue【体育館・プール】&#10;一人当たり面積">
          <a:extLst>
            <a:ext uri="{FF2B5EF4-FFF2-40B4-BE49-F238E27FC236}">
              <a16:creationId xmlns:a16="http://schemas.microsoft.com/office/drawing/2014/main" id="{84669302-EA6F-45D2-B2C0-9510D89E5799}"/>
            </a:ext>
          </a:extLst>
        </xdr:cNvPr>
        <xdr:cNvSpPr txBox="1"/>
      </xdr:nvSpPr>
      <xdr:spPr>
        <a:xfrm>
          <a:off x="7626427" y="1045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4462</xdr:rowOff>
    </xdr:from>
    <xdr:ext cx="469744" cy="259045"/>
    <xdr:sp macro="" textlink="">
      <xdr:nvSpPr>
        <xdr:cNvPr id="260" name="n_4aveValue【体育館・プール】&#10;一人当たり面積">
          <a:extLst>
            <a:ext uri="{FF2B5EF4-FFF2-40B4-BE49-F238E27FC236}">
              <a16:creationId xmlns:a16="http://schemas.microsoft.com/office/drawing/2014/main" id="{3C0AC505-041E-4F4F-81E6-1F62F75993C3}"/>
            </a:ext>
          </a:extLst>
        </xdr:cNvPr>
        <xdr:cNvSpPr txBox="1"/>
      </xdr:nvSpPr>
      <xdr:spPr>
        <a:xfrm>
          <a:off x="6737427" y="1046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163847</xdr:rowOff>
    </xdr:from>
    <xdr:ext cx="469744" cy="259045"/>
    <xdr:sp macro="" textlink="">
      <xdr:nvSpPr>
        <xdr:cNvPr id="261" name="n_1mainValue【体育館・プール】&#10;一人当たり面積">
          <a:extLst>
            <a:ext uri="{FF2B5EF4-FFF2-40B4-BE49-F238E27FC236}">
              <a16:creationId xmlns:a16="http://schemas.microsoft.com/office/drawing/2014/main" id="{0F6305A3-83D7-4EBB-A594-0BEF3D7DF6A7}"/>
            </a:ext>
          </a:extLst>
        </xdr:cNvPr>
        <xdr:cNvSpPr txBox="1"/>
      </xdr:nvSpPr>
      <xdr:spPr>
        <a:xfrm>
          <a:off x="9391727" y="1096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3827</xdr:rowOff>
    </xdr:from>
    <xdr:ext cx="469744" cy="259045"/>
    <xdr:sp macro="" textlink="">
      <xdr:nvSpPr>
        <xdr:cNvPr id="262" name="n_2mainValue【体育館・プール】&#10;一人当たり面積">
          <a:extLst>
            <a:ext uri="{FF2B5EF4-FFF2-40B4-BE49-F238E27FC236}">
              <a16:creationId xmlns:a16="http://schemas.microsoft.com/office/drawing/2014/main" id="{9F951CAC-3C1D-4CDE-A8AC-634EC9AE29CC}"/>
            </a:ext>
          </a:extLst>
        </xdr:cNvPr>
        <xdr:cNvSpPr txBox="1"/>
      </xdr:nvSpPr>
      <xdr:spPr>
        <a:xfrm>
          <a:off x="8515427"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5732</xdr:rowOff>
    </xdr:from>
    <xdr:ext cx="469744" cy="259045"/>
    <xdr:sp macro="" textlink="">
      <xdr:nvSpPr>
        <xdr:cNvPr id="263" name="n_3mainValue【体育館・プール】&#10;一人当たり面積">
          <a:extLst>
            <a:ext uri="{FF2B5EF4-FFF2-40B4-BE49-F238E27FC236}">
              <a16:creationId xmlns:a16="http://schemas.microsoft.com/office/drawing/2014/main" id="{55AE7C16-4441-450A-8517-3FDFE76F79BF}"/>
            </a:ext>
          </a:extLst>
        </xdr:cNvPr>
        <xdr:cNvSpPr txBox="1"/>
      </xdr:nvSpPr>
      <xdr:spPr>
        <a:xfrm>
          <a:off x="7626427" y="1097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5732</xdr:rowOff>
    </xdr:from>
    <xdr:ext cx="469744" cy="259045"/>
    <xdr:sp macro="" textlink="">
      <xdr:nvSpPr>
        <xdr:cNvPr id="264" name="n_4mainValue【体育館・プール】&#10;一人当たり面積">
          <a:extLst>
            <a:ext uri="{FF2B5EF4-FFF2-40B4-BE49-F238E27FC236}">
              <a16:creationId xmlns:a16="http://schemas.microsoft.com/office/drawing/2014/main" id="{0D34117D-5A7C-4950-A9EA-EA7E87492FD3}"/>
            </a:ext>
          </a:extLst>
        </xdr:cNvPr>
        <xdr:cNvSpPr txBox="1"/>
      </xdr:nvSpPr>
      <xdr:spPr>
        <a:xfrm>
          <a:off x="6737427" y="1097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2E832B15-CBE3-4192-917B-E8008D37E95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7A80BAE7-E9D1-4E3E-B456-1AE6483212E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832EF0B2-837B-4FA9-A566-66FF4E3C36B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C916C8FA-BFD8-4423-912C-A5DCB152208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033A4262-AFB1-4D72-B1AD-1BD9172E770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65149AF5-7000-484D-9E62-4D0E47A5C89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680F9090-2EB9-4870-922D-E493CF544FB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0BF95E31-AA0B-4788-9C5D-03F333786E2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0C6FFBF5-A940-46EC-BF59-B2A54B3085E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AA1A63C2-730E-41E0-93C3-FB3B81BC41E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EC21F5E0-B426-4C40-92C3-0FA03538268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171EC890-68D9-4784-A964-BBA2E3C0E0A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DF2B5C05-AE79-4677-BE26-03B7057E6C75}"/>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A53C6CB8-5F96-4D54-ABA2-E08596E88DF4}"/>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81DCDF12-CE83-4472-B70B-25955CF7659E}"/>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4323005B-EF0A-4B52-9D28-43A8316568AE}"/>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BB7DABEC-D561-48E0-AD6C-520E47A783FF}"/>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8BF794D6-77D7-4198-B0A4-4EF7E2DC0747}"/>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65929135-F5D0-4A28-AA3C-7FE86998C9CE}"/>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6281AF43-3EAE-4880-82E3-81FADF5225C3}"/>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9AAB0E4F-3FCA-4963-954E-0949EFC06634}"/>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F4BC6EDB-2A6D-4841-BF70-9048DF1F99F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32C88FFE-A268-48D6-8908-B631C934E36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6796D8C0-7A77-4156-A147-93752058D1C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82F33270-90AC-4A5A-8D95-4D0846D0EF65}"/>
            </a:ext>
          </a:extLst>
        </xdr:cNvPr>
        <xdr:cNvCxnSpPr/>
      </xdr:nvCxnSpPr>
      <xdr:spPr>
        <a:xfrm flipV="1">
          <a:off x="4634865" y="13409295"/>
          <a:ext cx="0" cy="144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17F110B8-BF49-4E40-8560-78DBA1BBA49A}"/>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CFEFA3C6-7CD9-4B35-9001-CCBCA7B76BC9}"/>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2CD067EB-D180-4D74-B0CF-C43A033D2644}"/>
            </a:ext>
          </a:extLst>
        </xdr:cNvPr>
        <xdr:cNvSpPr txBox="1"/>
      </xdr:nvSpPr>
      <xdr:spPr>
        <a:xfrm>
          <a:off x="4673600" y="1318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571907E2-8CB9-4FD5-80C3-80594ECE7262}"/>
            </a:ext>
          </a:extLst>
        </xdr:cNvPr>
        <xdr:cNvCxnSpPr/>
      </xdr:nvCxnSpPr>
      <xdr:spPr>
        <a:xfrm>
          <a:off x="4546600" y="1340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BD8A1088-2BD7-4F08-B4CE-F3EEA692AF33}"/>
            </a:ext>
          </a:extLst>
        </xdr:cNvPr>
        <xdr:cNvSpPr txBox="1"/>
      </xdr:nvSpPr>
      <xdr:spPr>
        <a:xfrm>
          <a:off x="4673600" y="13977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B94E700F-7480-4F3E-BEBC-C484A281A475}"/>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D3FAA93A-57E9-428E-90BD-246EACB24763}"/>
            </a:ext>
          </a:extLst>
        </xdr:cNvPr>
        <xdr:cNvSpPr/>
      </xdr:nvSpPr>
      <xdr:spPr>
        <a:xfrm>
          <a:off x="3746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A5F89BE0-788A-4F43-B62B-2E1C863FCE96}"/>
            </a:ext>
          </a:extLst>
        </xdr:cNvPr>
        <xdr:cNvSpPr/>
      </xdr:nvSpPr>
      <xdr:spPr>
        <a:xfrm>
          <a:off x="2857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95918565-DC6E-4783-993D-C97C9BAC92A1}"/>
            </a:ext>
          </a:extLst>
        </xdr:cNvPr>
        <xdr:cNvSpPr/>
      </xdr:nvSpPr>
      <xdr:spPr>
        <a:xfrm>
          <a:off x="19685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a:extLst>
            <a:ext uri="{FF2B5EF4-FFF2-40B4-BE49-F238E27FC236}">
              <a16:creationId xmlns:a16="http://schemas.microsoft.com/office/drawing/2014/main" id="{79482557-4C50-4E30-906A-53A33D65D88B}"/>
            </a:ext>
          </a:extLst>
        </xdr:cNvPr>
        <xdr:cNvSpPr/>
      </xdr:nvSpPr>
      <xdr:spPr>
        <a:xfrm>
          <a:off x="1079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D1F37F8-AC3F-4FE2-80A0-5B3493670C9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58984C2-9FCB-4ABB-A3AD-474A65ABF56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29092E5-0249-4407-B053-7ACCE0E8BEC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2A7CC47-A2DC-4620-8A86-8A90CDCE06D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19ED1C2-EFD1-4998-A60D-86C78E6F6B4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97789</xdr:rowOff>
    </xdr:from>
    <xdr:to>
      <xdr:col>24</xdr:col>
      <xdr:colOff>114300</xdr:colOff>
      <xdr:row>85</xdr:row>
      <xdr:rowOff>27939</xdr:rowOff>
    </xdr:to>
    <xdr:sp macro="" textlink="">
      <xdr:nvSpPr>
        <xdr:cNvPr id="305" name="楕円 304">
          <a:extLst>
            <a:ext uri="{FF2B5EF4-FFF2-40B4-BE49-F238E27FC236}">
              <a16:creationId xmlns:a16="http://schemas.microsoft.com/office/drawing/2014/main" id="{E96FD8CA-1059-40E1-84C0-002B6DEC3CE9}"/>
            </a:ext>
          </a:extLst>
        </xdr:cNvPr>
        <xdr:cNvSpPr/>
      </xdr:nvSpPr>
      <xdr:spPr>
        <a:xfrm>
          <a:off x="4584700" y="1449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76216</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236FE0D2-C6A8-4FAF-A057-9EB5DEA7DAF6}"/>
            </a:ext>
          </a:extLst>
        </xdr:cNvPr>
        <xdr:cNvSpPr txBox="1"/>
      </xdr:nvSpPr>
      <xdr:spPr>
        <a:xfrm>
          <a:off x="4673600" y="14478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61595</xdr:rowOff>
    </xdr:from>
    <xdr:to>
      <xdr:col>20</xdr:col>
      <xdr:colOff>38100</xdr:colOff>
      <xdr:row>84</xdr:row>
      <xdr:rowOff>163195</xdr:rowOff>
    </xdr:to>
    <xdr:sp macro="" textlink="">
      <xdr:nvSpPr>
        <xdr:cNvPr id="307" name="楕円 306">
          <a:extLst>
            <a:ext uri="{FF2B5EF4-FFF2-40B4-BE49-F238E27FC236}">
              <a16:creationId xmlns:a16="http://schemas.microsoft.com/office/drawing/2014/main" id="{DB88296A-AA3E-4E37-B80A-6FD7CB343DFC}"/>
            </a:ext>
          </a:extLst>
        </xdr:cNvPr>
        <xdr:cNvSpPr/>
      </xdr:nvSpPr>
      <xdr:spPr>
        <a:xfrm>
          <a:off x="3746500" y="1446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112395</xdr:rowOff>
    </xdr:from>
    <xdr:to>
      <xdr:col>24</xdr:col>
      <xdr:colOff>63500</xdr:colOff>
      <xdr:row>84</xdr:row>
      <xdr:rowOff>148589</xdr:rowOff>
    </xdr:to>
    <xdr:cxnSp macro="">
      <xdr:nvCxnSpPr>
        <xdr:cNvPr id="308" name="直線コネクタ 307">
          <a:extLst>
            <a:ext uri="{FF2B5EF4-FFF2-40B4-BE49-F238E27FC236}">
              <a16:creationId xmlns:a16="http://schemas.microsoft.com/office/drawing/2014/main" id="{757DA5E5-742D-4FE1-B2F7-177DD3044A8F}"/>
            </a:ext>
          </a:extLst>
        </xdr:cNvPr>
        <xdr:cNvCxnSpPr/>
      </xdr:nvCxnSpPr>
      <xdr:spPr>
        <a:xfrm>
          <a:off x="3797300" y="14514195"/>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25400</xdr:rowOff>
    </xdr:from>
    <xdr:to>
      <xdr:col>15</xdr:col>
      <xdr:colOff>101600</xdr:colOff>
      <xdr:row>84</xdr:row>
      <xdr:rowOff>127000</xdr:rowOff>
    </xdr:to>
    <xdr:sp macro="" textlink="">
      <xdr:nvSpPr>
        <xdr:cNvPr id="309" name="楕円 308">
          <a:extLst>
            <a:ext uri="{FF2B5EF4-FFF2-40B4-BE49-F238E27FC236}">
              <a16:creationId xmlns:a16="http://schemas.microsoft.com/office/drawing/2014/main" id="{0175EE98-3DDF-4CD9-9729-EBC2536471A9}"/>
            </a:ext>
          </a:extLst>
        </xdr:cNvPr>
        <xdr:cNvSpPr/>
      </xdr:nvSpPr>
      <xdr:spPr>
        <a:xfrm>
          <a:off x="2857500" y="1442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76200</xdr:rowOff>
    </xdr:from>
    <xdr:to>
      <xdr:col>19</xdr:col>
      <xdr:colOff>177800</xdr:colOff>
      <xdr:row>84</xdr:row>
      <xdr:rowOff>112395</xdr:rowOff>
    </xdr:to>
    <xdr:cxnSp macro="">
      <xdr:nvCxnSpPr>
        <xdr:cNvPr id="310" name="直線コネクタ 309">
          <a:extLst>
            <a:ext uri="{FF2B5EF4-FFF2-40B4-BE49-F238E27FC236}">
              <a16:creationId xmlns:a16="http://schemas.microsoft.com/office/drawing/2014/main" id="{A998B102-FA21-4335-869B-282F61D81624}"/>
            </a:ext>
          </a:extLst>
        </xdr:cNvPr>
        <xdr:cNvCxnSpPr/>
      </xdr:nvCxnSpPr>
      <xdr:spPr>
        <a:xfrm>
          <a:off x="2908300" y="1447800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158750</xdr:rowOff>
    </xdr:from>
    <xdr:to>
      <xdr:col>10</xdr:col>
      <xdr:colOff>165100</xdr:colOff>
      <xdr:row>84</xdr:row>
      <xdr:rowOff>88900</xdr:rowOff>
    </xdr:to>
    <xdr:sp macro="" textlink="">
      <xdr:nvSpPr>
        <xdr:cNvPr id="311" name="楕円 310">
          <a:extLst>
            <a:ext uri="{FF2B5EF4-FFF2-40B4-BE49-F238E27FC236}">
              <a16:creationId xmlns:a16="http://schemas.microsoft.com/office/drawing/2014/main" id="{D8AB62AF-0AFF-4F8C-838E-985B93F7B60A}"/>
            </a:ext>
          </a:extLst>
        </xdr:cNvPr>
        <xdr:cNvSpPr/>
      </xdr:nvSpPr>
      <xdr:spPr>
        <a:xfrm>
          <a:off x="1968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38100</xdr:rowOff>
    </xdr:from>
    <xdr:to>
      <xdr:col>15</xdr:col>
      <xdr:colOff>50800</xdr:colOff>
      <xdr:row>84</xdr:row>
      <xdr:rowOff>76200</xdr:rowOff>
    </xdr:to>
    <xdr:cxnSp macro="">
      <xdr:nvCxnSpPr>
        <xdr:cNvPr id="312" name="直線コネクタ 311">
          <a:extLst>
            <a:ext uri="{FF2B5EF4-FFF2-40B4-BE49-F238E27FC236}">
              <a16:creationId xmlns:a16="http://schemas.microsoft.com/office/drawing/2014/main" id="{BBCACE3D-C337-4045-B0FF-D740B08C515A}"/>
            </a:ext>
          </a:extLst>
        </xdr:cNvPr>
        <xdr:cNvCxnSpPr/>
      </xdr:nvCxnSpPr>
      <xdr:spPr>
        <a:xfrm>
          <a:off x="2019300" y="14439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122555</xdr:rowOff>
    </xdr:from>
    <xdr:to>
      <xdr:col>6</xdr:col>
      <xdr:colOff>38100</xdr:colOff>
      <xdr:row>84</xdr:row>
      <xdr:rowOff>52705</xdr:rowOff>
    </xdr:to>
    <xdr:sp macro="" textlink="">
      <xdr:nvSpPr>
        <xdr:cNvPr id="313" name="楕円 312">
          <a:extLst>
            <a:ext uri="{FF2B5EF4-FFF2-40B4-BE49-F238E27FC236}">
              <a16:creationId xmlns:a16="http://schemas.microsoft.com/office/drawing/2014/main" id="{316F1A1A-CE78-4A11-9AB2-E53D34F3C2D0}"/>
            </a:ext>
          </a:extLst>
        </xdr:cNvPr>
        <xdr:cNvSpPr/>
      </xdr:nvSpPr>
      <xdr:spPr>
        <a:xfrm>
          <a:off x="1079500" y="1435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1905</xdr:rowOff>
    </xdr:from>
    <xdr:to>
      <xdr:col>10</xdr:col>
      <xdr:colOff>114300</xdr:colOff>
      <xdr:row>84</xdr:row>
      <xdr:rowOff>38100</xdr:rowOff>
    </xdr:to>
    <xdr:cxnSp macro="">
      <xdr:nvCxnSpPr>
        <xdr:cNvPr id="314" name="直線コネクタ 313">
          <a:extLst>
            <a:ext uri="{FF2B5EF4-FFF2-40B4-BE49-F238E27FC236}">
              <a16:creationId xmlns:a16="http://schemas.microsoft.com/office/drawing/2014/main" id="{22EB700F-9476-4E99-9669-72073D9AB0ED}"/>
            </a:ext>
          </a:extLst>
        </xdr:cNvPr>
        <xdr:cNvCxnSpPr/>
      </xdr:nvCxnSpPr>
      <xdr:spPr>
        <a:xfrm>
          <a:off x="1130300" y="1440370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145432</xdr:rowOff>
    </xdr:from>
    <xdr:ext cx="405111" cy="259045"/>
    <xdr:sp macro="" textlink="">
      <xdr:nvSpPr>
        <xdr:cNvPr id="315" name="n_1aveValue【福祉施設】&#10;有形固定資産減価償却率">
          <a:extLst>
            <a:ext uri="{FF2B5EF4-FFF2-40B4-BE49-F238E27FC236}">
              <a16:creationId xmlns:a16="http://schemas.microsoft.com/office/drawing/2014/main" id="{3E0F1503-11F8-4C1C-A57C-3E84710D7F44}"/>
            </a:ext>
          </a:extLst>
        </xdr:cNvPr>
        <xdr:cNvSpPr txBox="1"/>
      </xdr:nvSpPr>
      <xdr:spPr>
        <a:xfrm>
          <a:off x="35820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113047</xdr:rowOff>
    </xdr:from>
    <xdr:ext cx="405111" cy="259045"/>
    <xdr:sp macro="" textlink="">
      <xdr:nvSpPr>
        <xdr:cNvPr id="316" name="n_2aveValue【福祉施設】&#10;有形固定資産減価償却率">
          <a:extLst>
            <a:ext uri="{FF2B5EF4-FFF2-40B4-BE49-F238E27FC236}">
              <a16:creationId xmlns:a16="http://schemas.microsoft.com/office/drawing/2014/main" id="{D132CB27-72E8-4AB9-9204-E56E47DA6D86}"/>
            </a:ext>
          </a:extLst>
        </xdr:cNvPr>
        <xdr:cNvSpPr txBox="1"/>
      </xdr:nvSpPr>
      <xdr:spPr>
        <a:xfrm>
          <a:off x="270574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92091</xdr:rowOff>
    </xdr:from>
    <xdr:ext cx="405111" cy="259045"/>
    <xdr:sp macro="" textlink="">
      <xdr:nvSpPr>
        <xdr:cNvPr id="317" name="n_3aveValue【福祉施設】&#10;有形固定資産減価償却率">
          <a:extLst>
            <a:ext uri="{FF2B5EF4-FFF2-40B4-BE49-F238E27FC236}">
              <a16:creationId xmlns:a16="http://schemas.microsoft.com/office/drawing/2014/main" id="{C6DE8418-DB24-4173-B4C3-983C4457BB95}"/>
            </a:ext>
          </a:extLst>
        </xdr:cNvPr>
        <xdr:cNvSpPr txBox="1"/>
      </xdr:nvSpPr>
      <xdr:spPr>
        <a:xfrm>
          <a:off x="1816744" y="1380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71138</xdr:rowOff>
    </xdr:from>
    <xdr:ext cx="405111" cy="259045"/>
    <xdr:sp macro="" textlink="">
      <xdr:nvSpPr>
        <xdr:cNvPr id="318" name="n_4aveValue【福祉施設】&#10;有形固定資産減価償却率">
          <a:extLst>
            <a:ext uri="{FF2B5EF4-FFF2-40B4-BE49-F238E27FC236}">
              <a16:creationId xmlns:a16="http://schemas.microsoft.com/office/drawing/2014/main" id="{EAB9B98C-15BC-4F2B-83D1-B0241927B575}"/>
            </a:ext>
          </a:extLst>
        </xdr:cNvPr>
        <xdr:cNvSpPr txBox="1"/>
      </xdr:nvSpPr>
      <xdr:spPr>
        <a:xfrm>
          <a:off x="927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154322</xdr:rowOff>
    </xdr:from>
    <xdr:ext cx="405111" cy="259045"/>
    <xdr:sp macro="" textlink="">
      <xdr:nvSpPr>
        <xdr:cNvPr id="319" name="n_1mainValue【福祉施設】&#10;有形固定資産減価償却率">
          <a:extLst>
            <a:ext uri="{FF2B5EF4-FFF2-40B4-BE49-F238E27FC236}">
              <a16:creationId xmlns:a16="http://schemas.microsoft.com/office/drawing/2014/main" id="{4088C1A2-A07B-4AF5-AE61-474BC564F693}"/>
            </a:ext>
          </a:extLst>
        </xdr:cNvPr>
        <xdr:cNvSpPr txBox="1"/>
      </xdr:nvSpPr>
      <xdr:spPr>
        <a:xfrm>
          <a:off x="3582044" y="1455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118127</xdr:rowOff>
    </xdr:from>
    <xdr:ext cx="405111" cy="259045"/>
    <xdr:sp macro="" textlink="">
      <xdr:nvSpPr>
        <xdr:cNvPr id="320" name="n_2mainValue【福祉施設】&#10;有形固定資産減価償却率">
          <a:extLst>
            <a:ext uri="{FF2B5EF4-FFF2-40B4-BE49-F238E27FC236}">
              <a16:creationId xmlns:a16="http://schemas.microsoft.com/office/drawing/2014/main" id="{A470136C-F0E9-4FE0-8E71-E7E4799AE08D}"/>
            </a:ext>
          </a:extLst>
        </xdr:cNvPr>
        <xdr:cNvSpPr txBox="1"/>
      </xdr:nvSpPr>
      <xdr:spPr>
        <a:xfrm>
          <a:off x="2705744" y="1451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80027</xdr:rowOff>
    </xdr:from>
    <xdr:ext cx="405111" cy="259045"/>
    <xdr:sp macro="" textlink="">
      <xdr:nvSpPr>
        <xdr:cNvPr id="321" name="n_3mainValue【福祉施設】&#10;有形固定資産減価償却率">
          <a:extLst>
            <a:ext uri="{FF2B5EF4-FFF2-40B4-BE49-F238E27FC236}">
              <a16:creationId xmlns:a16="http://schemas.microsoft.com/office/drawing/2014/main" id="{2933AF5E-2367-42D7-ACCE-0E00CE887F07}"/>
            </a:ext>
          </a:extLst>
        </xdr:cNvPr>
        <xdr:cNvSpPr txBox="1"/>
      </xdr:nvSpPr>
      <xdr:spPr>
        <a:xfrm>
          <a:off x="1816744" y="1448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43832</xdr:rowOff>
    </xdr:from>
    <xdr:ext cx="405111" cy="259045"/>
    <xdr:sp macro="" textlink="">
      <xdr:nvSpPr>
        <xdr:cNvPr id="322" name="n_4mainValue【福祉施設】&#10;有形固定資産減価償却率">
          <a:extLst>
            <a:ext uri="{FF2B5EF4-FFF2-40B4-BE49-F238E27FC236}">
              <a16:creationId xmlns:a16="http://schemas.microsoft.com/office/drawing/2014/main" id="{6978BB7A-302D-4BBF-8BF0-C8CBE0F92FB3}"/>
            </a:ext>
          </a:extLst>
        </xdr:cNvPr>
        <xdr:cNvSpPr txBox="1"/>
      </xdr:nvSpPr>
      <xdr:spPr>
        <a:xfrm>
          <a:off x="927744" y="1444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63FBF918-D429-46AE-A84F-1A47CBF0A33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186B87F-CD68-4757-BEFD-8472A7493DF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ECD13F58-59AE-4F46-8A5A-8D68590BAEA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B6B09A32-704D-431E-9A86-F7841F51975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523EB081-C47B-431E-8813-7CCD384E842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3299F7F6-4F64-4379-89D6-E32620B7126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D1B73EFB-0EB1-45F8-8E23-5629D94760E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E7E52AE7-0D6C-4EEE-8208-4948D7BE006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21A54300-6295-4B7C-98E3-AC9EE04CB36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314B42AF-E6AF-4CC0-B7F5-877B00B03CC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C6FFEA6A-D164-4B3E-8165-20B7B5414EA2}"/>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5ABC708A-71AD-4D3B-A2A1-601C7167E4A2}"/>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7BD0F359-EC6C-42E4-8B98-54C32F2EB5DF}"/>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4B5A7FEF-0115-4B95-B319-884FB80D3E4F}"/>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50252C13-5F3F-47E4-AE55-583DB21EEB89}"/>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97716261-BF6F-4F7C-B9A6-CD1E56041962}"/>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F99ECA2A-AE43-4713-B309-5292F9B3E5B2}"/>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F5835F3D-0743-4664-9E51-6C28FF43F2DA}"/>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DA58BB10-CBA8-499B-9AE0-7919DFC37E5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204A3FF7-6E3C-42F6-8643-302EE0B93582}"/>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887D3E81-90C4-4DB7-BCBC-D0883685107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FEEFB4D6-3FAE-45ED-A895-FD2E6667267F}"/>
            </a:ext>
          </a:extLst>
        </xdr:cNvPr>
        <xdr:cNvCxnSpPr/>
      </xdr:nvCxnSpPr>
      <xdr:spPr>
        <a:xfrm flipV="1">
          <a:off x="10476865" y="1340662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福祉施設】&#10;一人当たり面積最小値テキスト">
          <a:extLst>
            <a:ext uri="{FF2B5EF4-FFF2-40B4-BE49-F238E27FC236}">
              <a16:creationId xmlns:a16="http://schemas.microsoft.com/office/drawing/2014/main" id="{154BF3EE-8412-4477-8294-1E3F82A79856}"/>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36390D73-A6B6-4643-9DE4-AA71ABC4C8D2}"/>
            </a:ext>
          </a:extLst>
        </xdr:cNvPr>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7" name="【福祉施設】&#10;一人当たり面積最大値テキスト">
          <a:extLst>
            <a:ext uri="{FF2B5EF4-FFF2-40B4-BE49-F238E27FC236}">
              <a16:creationId xmlns:a16="http://schemas.microsoft.com/office/drawing/2014/main" id="{01B417B0-5C07-4ED7-A1F3-D13F890AC74B}"/>
            </a:ext>
          </a:extLst>
        </xdr:cNvPr>
        <xdr:cNvSpPr txBox="1"/>
      </xdr:nvSpPr>
      <xdr:spPr>
        <a:xfrm>
          <a:off x="10515600" y="1318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a:extLst>
            <a:ext uri="{FF2B5EF4-FFF2-40B4-BE49-F238E27FC236}">
              <a16:creationId xmlns:a16="http://schemas.microsoft.com/office/drawing/2014/main" id="{469A7085-77D3-42B5-9E8F-6CBBECEF1ACB}"/>
            </a:ext>
          </a:extLst>
        </xdr:cNvPr>
        <xdr:cNvCxnSpPr/>
      </xdr:nvCxnSpPr>
      <xdr:spPr>
        <a:xfrm>
          <a:off x="10388600" y="1340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135907</xdr:rowOff>
    </xdr:from>
    <xdr:ext cx="469744" cy="259045"/>
    <xdr:sp macro="" textlink="">
      <xdr:nvSpPr>
        <xdr:cNvPr id="349" name="【福祉施設】&#10;一人当たり面積平均値テキスト">
          <a:extLst>
            <a:ext uri="{FF2B5EF4-FFF2-40B4-BE49-F238E27FC236}">
              <a16:creationId xmlns:a16="http://schemas.microsoft.com/office/drawing/2014/main" id="{7B9C7372-D99A-4285-8FAD-B2224438C71F}"/>
            </a:ext>
          </a:extLst>
        </xdr:cNvPr>
        <xdr:cNvSpPr txBox="1"/>
      </xdr:nvSpPr>
      <xdr:spPr>
        <a:xfrm>
          <a:off x="10515600" y="1419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a:extLst>
            <a:ext uri="{FF2B5EF4-FFF2-40B4-BE49-F238E27FC236}">
              <a16:creationId xmlns:a16="http://schemas.microsoft.com/office/drawing/2014/main" id="{616D8171-D7CA-4181-88CE-21509EF47C99}"/>
            </a:ext>
          </a:extLst>
        </xdr:cNvPr>
        <xdr:cNvSpPr/>
      </xdr:nvSpPr>
      <xdr:spPr>
        <a:xfrm>
          <a:off x="104267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a:extLst>
            <a:ext uri="{FF2B5EF4-FFF2-40B4-BE49-F238E27FC236}">
              <a16:creationId xmlns:a16="http://schemas.microsoft.com/office/drawing/2014/main" id="{A78598FB-4C46-4DC1-B5D8-96D2DAEB8230}"/>
            </a:ext>
          </a:extLst>
        </xdr:cNvPr>
        <xdr:cNvSpPr/>
      </xdr:nvSpPr>
      <xdr:spPr>
        <a:xfrm>
          <a:off x="9588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2" name="フローチャート: 判断 351">
          <a:extLst>
            <a:ext uri="{FF2B5EF4-FFF2-40B4-BE49-F238E27FC236}">
              <a16:creationId xmlns:a16="http://schemas.microsoft.com/office/drawing/2014/main" id="{B97557C2-D20C-409A-9887-6ED8EFFCE557}"/>
            </a:ext>
          </a:extLst>
        </xdr:cNvPr>
        <xdr:cNvSpPr/>
      </xdr:nvSpPr>
      <xdr:spPr>
        <a:xfrm>
          <a:off x="8699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a:extLst>
            <a:ext uri="{FF2B5EF4-FFF2-40B4-BE49-F238E27FC236}">
              <a16:creationId xmlns:a16="http://schemas.microsoft.com/office/drawing/2014/main" id="{95A13FA5-9194-45A0-ABBD-FEF416893797}"/>
            </a:ext>
          </a:extLst>
        </xdr:cNvPr>
        <xdr:cNvSpPr/>
      </xdr:nvSpPr>
      <xdr:spPr>
        <a:xfrm>
          <a:off x="7810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4" name="フローチャート: 判断 353">
          <a:extLst>
            <a:ext uri="{FF2B5EF4-FFF2-40B4-BE49-F238E27FC236}">
              <a16:creationId xmlns:a16="http://schemas.microsoft.com/office/drawing/2014/main" id="{FABE6BA4-DD3D-4401-8F09-EB1AC1BEAE12}"/>
            </a:ext>
          </a:extLst>
        </xdr:cNvPr>
        <xdr:cNvSpPr/>
      </xdr:nvSpPr>
      <xdr:spPr>
        <a:xfrm>
          <a:off x="69215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118B292-2D4D-47DB-8E56-8809A6AF0F0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F6A24C3-A92C-49CE-9715-DB96B10591E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FC7E7AE-5F1D-4E84-A9F2-26C1206C7F5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09EFDD5-0339-4F21-858F-E1B67BEA83A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4D146E0-F04F-4231-B714-BED555C0814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103887</xdr:rowOff>
    </xdr:from>
    <xdr:to>
      <xdr:col>55</xdr:col>
      <xdr:colOff>50800</xdr:colOff>
      <xdr:row>86</xdr:row>
      <xdr:rowOff>34037</xdr:rowOff>
    </xdr:to>
    <xdr:sp macro="" textlink="">
      <xdr:nvSpPr>
        <xdr:cNvPr id="360" name="楕円 359">
          <a:extLst>
            <a:ext uri="{FF2B5EF4-FFF2-40B4-BE49-F238E27FC236}">
              <a16:creationId xmlns:a16="http://schemas.microsoft.com/office/drawing/2014/main" id="{9C9A8985-02D1-44BF-8BDA-E6B8DB33C081}"/>
            </a:ext>
          </a:extLst>
        </xdr:cNvPr>
        <xdr:cNvSpPr/>
      </xdr:nvSpPr>
      <xdr:spPr>
        <a:xfrm>
          <a:off x="10426700" y="1467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18814</xdr:rowOff>
    </xdr:from>
    <xdr:ext cx="469744" cy="259045"/>
    <xdr:sp macro="" textlink="">
      <xdr:nvSpPr>
        <xdr:cNvPr id="361" name="【福祉施設】&#10;一人当たり面積該当値テキスト">
          <a:extLst>
            <a:ext uri="{FF2B5EF4-FFF2-40B4-BE49-F238E27FC236}">
              <a16:creationId xmlns:a16="http://schemas.microsoft.com/office/drawing/2014/main" id="{E554F914-9067-4E8E-8029-35BFC53F2D9C}"/>
            </a:ext>
          </a:extLst>
        </xdr:cNvPr>
        <xdr:cNvSpPr txBox="1"/>
      </xdr:nvSpPr>
      <xdr:spPr>
        <a:xfrm>
          <a:off x="10515600" y="14592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103887</xdr:rowOff>
    </xdr:from>
    <xdr:to>
      <xdr:col>50</xdr:col>
      <xdr:colOff>165100</xdr:colOff>
      <xdr:row>86</xdr:row>
      <xdr:rowOff>34037</xdr:rowOff>
    </xdr:to>
    <xdr:sp macro="" textlink="">
      <xdr:nvSpPr>
        <xdr:cNvPr id="362" name="楕円 361">
          <a:extLst>
            <a:ext uri="{FF2B5EF4-FFF2-40B4-BE49-F238E27FC236}">
              <a16:creationId xmlns:a16="http://schemas.microsoft.com/office/drawing/2014/main" id="{1F165DC9-9922-45DF-A95C-C135929ED9B6}"/>
            </a:ext>
          </a:extLst>
        </xdr:cNvPr>
        <xdr:cNvSpPr/>
      </xdr:nvSpPr>
      <xdr:spPr>
        <a:xfrm>
          <a:off x="9588500" y="1467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154687</xdr:rowOff>
    </xdr:from>
    <xdr:to>
      <xdr:col>55</xdr:col>
      <xdr:colOff>0</xdr:colOff>
      <xdr:row>85</xdr:row>
      <xdr:rowOff>154687</xdr:rowOff>
    </xdr:to>
    <xdr:cxnSp macro="">
      <xdr:nvCxnSpPr>
        <xdr:cNvPr id="363" name="直線コネクタ 362">
          <a:extLst>
            <a:ext uri="{FF2B5EF4-FFF2-40B4-BE49-F238E27FC236}">
              <a16:creationId xmlns:a16="http://schemas.microsoft.com/office/drawing/2014/main" id="{921EB9F2-EDA8-422D-8B7B-3883450162B1}"/>
            </a:ext>
          </a:extLst>
        </xdr:cNvPr>
        <xdr:cNvCxnSpPr/>
      </xdr:nvCxnSpPr>
      <xdr:spPr>
        <a:xfrm>
          <a:off x="9639300" y="1472793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103887</xdr:rowOff>
    </xdr:from>
    <xdr:to>
      <xdr:col>46</xdr:col>
      <xdr:colOff>38100</xdr:colOff>
      <xdr:row>86</xdr:row>
      <xdr:rowOff>34037</xdr:rowOff>
    </xdr:to>
    <xdr:sp macro="" textlink="">
      <xdr:nvSpPr>
        <xdr:cNvPr id="364" name="楕円 363">
          <a:extLst>
            <a:ext uri="{FF2B5EF4-FFF2-40B4-BE49-F238E27FC236}">
              <a16:creationId xmlns:a16="http://schemas.microsoft.com/office/drawing/2014/main" id="{D111738E-7F95-4AAD-A85F-5C8E74B55338}"/>
            </a:ext>
          </a:extLst>
        </xdr:cNvPr>
        <xdr:cNvSpPr/>
      </xdr:nvSpPr>
      <xdr:spPr>
        <a:xfrm>
          <a:off x="8699500" y="1467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154687</xdr:rowOff>
    </xdr:from>
    <xdr:to>
      <xdr:col>50</xdr:col>
      <xdr:colOff>114300</xdr:colOff>
      <xdr:row>85</xdr:row>
      <xdr:rowOff>154687</xdr:rowOff>
    </xdr:to>
    <xdr:cxnSp macro="">
      <xdr:nvCxnSpPr>
        <xdr:cNvPr id="365" name="直線コネクタ 364">
          <a:extLst>
            <a:ext uri="{FF2B5EF4-FFF2-40B4-BE49-F238E27FC236}">
              <a16:creationId xmlns:a16="http://schemas.microsoft.com/office/drawing/2014/main" id="{410E0EC9-E1FB-4F04-98A9-F992BB8B752F}"/>
            </a:ext>
          </a:extLst>
        </xdr:cNvPr>
        <xdr:cNvCxnSpPr/>
      </xdr:nvCxnSpPr>
      <xdr:spPr>
        <a:xfrm>
          <a:off x="8750300" y="147279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103887</xdr:rowOff>
    </xdr:from>
    <xdr:to>
      <xdr:col>41</xdr:col>
      <xdr:colOff>101600</xdr:colOff>
      <xdr:row>86</xdr:row>
      <xdr:rowOff>34037</xdr:rowOff>
    </xdr:to>
    <xdr:sp macro="" textlink="">
      <xdr:nvSpPr>
        <xdr:cNvPr id="366" name="楕円 365">
          <a:extLst>
            <a:ext uri="{FF2B5EF4-FFF2-40B4-BE49-F238E27FC236}">
              <a16:creationId xmlns:a16="http://schemas.microsoft.com/office/drawing/2014/main" id="{677B9A3E-F67D-4B86-AAE1-9D3F3C67E1EE}"/>
            </a:ext>
          </a:extLst>
        </xdr:cNvPr>
        <xdr:cNvSpPr/>
      </xdr:nvSpPr>
      <xdr:spPr>
        <a:xfrm>
          <a:off x="7810500" y="1467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154687</xdr:rowOff>
    </xdr:from>
    <xdr:to>
      <xdr:col>45</xdr:col>
      <xdr:colOff>177800</xdr:colOff>
      <xdr:row>85</xdr:row>
      <xdr:rowOff>154687</xdr:rowOff>
    </xdr:to>
    <xdr:cxnSp macro="">
      <xdr:nvCxnSpPr>
        <xdr:cNvPr id="367" name="直線コネクタ 366">
          <a:extLst>
            <a:ext uri="{FF2B5EF4-FFF2-40B4-BE49-F238E27FC236}">
              <a16:creationId xmlns:a16="http://schemas.microsoft.com/office/drawing/2014/main" id="{0CC13770-55EC-45F2-B125-1CE406CE2A5D}"/>
            </a:ext>
          </a:extLst>
        </xdr:cNvPr>
        <xdr:cNvCxnSpPr/>
      </xdr:nvCxnSpPr>
      <xdr:spPr>
        <a:xfrm>
          <a:off x="7861300" y="147279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103887</xdr:rowOff>
    </xdr:from>
    <xdr:to>
      <xdr:col>36</xdr:col>
      <xdr:colOff>165100</xdr:colOff>
      <xdr:row>86</xdr:row>
      <xdr:rowOff>34037</xdr:rowOff>
    </xdr:to>
    <xdr:sp macro="" textlink="">
      <xdr:nvSpPr>
        <xdr:cNvPr id="368" name="楕円 367">
          <a:extLst>
            <a:ext uri="{FF2B5EF4-FFF2-40B4-BE49-F238E27FC236}">
              <a16:creationId xmlns:a16="http://schemas.microsoft.com/office/drawing/2014/main" id="{B309794E-BD19-400E-8460-BD95594CF0A1}"/>
            </a:ext>
          </a:extLst>
        </xdr:cNvPr>
        <xdr:cNvSpPr/>
      </xdr:nvSpPr>
      <xdr:spPr>
        <a:xfrm>
          <a:off x="6921500" y="1467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154687</xdr:rowOff>
    </xdr:from>
    <xdr:to>
      <xdr:col>41</xdr:col>
      <xdr:colOff>50800</xdr:colOff>
      <xdr:row>85</xdr:row>
      <xdr:rowOff>154687</xdr:rowOff>
    </xdr:to>
    <xdr:cxnSp macro="">
      <xdr:nvCxnSpPr>
        <xdr:cNvPr id="369" name="直線コネクタ 368">
          <a:extLst>
            <a:ext uri="{FF2B5EF4-FFF2-40B4-BE49-F238E27FC236}">
              <a16:creationId xmlns:a16="http://schemas.microsoft.com/office/drawing/2014/main" id="{C86DE18B-7237-4CA3-AE03-1E49F35A3DCB}"/>
            </a:ext>
          </a:extLst>
        </xdr:cNvPr>
        <xdr:cNvCxnSpPr/>
      </xdr:nvCxnSpPr>
      <xdr:spPr>
        <a:xfrm>
          <a:off x="6972300" y="147279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45990</xdr:rowOff>
    </xdr:from>
    <xdr:ext cx="469744" cy="259045"/>
    <xdr:sp macro="" textlink="">
      <xdr:nvSpPr>
        <xdr:cNvPr id="370" name="n_1aveValue【福祉施設】&#10;一人当たり面積">
          <a:extLst>
            <a:ext uri="{FF2B5EF4-FFF2-40B4-BE49-F238E27FC236}">
              <a16:creationId xmlns:a16="http://schemas.microsoft.com/office/drawing/2014/main" id="{2739A820-89F2-4C54-BF7D-3DE0DA516D78}"/>
            </a:ext>
          </a:extLst>
        </xdr:cNvPr>
        <xdr:cNvSpPr txBox="1"/>
      </xdr:nvSpPr>
      <xdr:spPr>
        <a:xfrm>
          <a:off x="93917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73423</xdr:rowOff>
    </xdr:from>
    <xdr:ext cx="469744" cy="259045"/>
    <xdr:sp macro="" textlink="">
      <xdr:nvSpPr>
        <xdr:cNvPr id="371" name="n_2aveValue【福祉施設】&#10;一人当たり面積">
          <a:extLst>
            <a:ext uri="{FF2B5EF4-FFF2-40B4-BE49-F238E27FC236}">
              <a16:creationId xmlns:a16="http://schemas.microsoft.com/office/drawing/2014/main" id="{BE260BA3-ABA6-4A5F-ADC3-3023A5837A49}"/>
            </a:ext>
          </a:extLst>
        </xdr:cNvPr>
        <xdr:cNvSpPr txBox="1"/>
      </xdr:nvSpPr>
      <xdr:spPr>
        <a:xfrm>
          <a:off x="8515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59707</xdr:rowOff>
    </xdr:from>
    <xdr:ext cx="469744" cy="259045"/>
    <xdr:sp macro="" textlink="">
      <xdr:nvSpPr>
        <xdr:cNvPr id="372" name="n_3aveValue【福祉施設】&#10;一人当たり面積">
          <a:extLst>
            <a:ext uri="{FF2B5EF4-FFF2-40B4-BE49-F238E27FC236}">
              <a16:creationId xmlns:a16="http://schemas.microsoft.com/office/drawing/2014/main" id="{B3C4BC94-B0FD-44CF-9DB3-A1A0028938CC}"/>
            </a:ext>
          </a:extLst>
        </xdr:cNvPr>
        <xdr:cNvSpPr txBox="1"/>
      </xdr:nvSpPr>
      <xdr:spPr>
        <a:xfrm>
          <a:off x="7626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50564</xdr:rowOff>
    </xdr:from>
    <xdr:ext cx="469744" cy="259045"/>
    <xdr:sp macro="" textlink="">
      <xdr:nvSpPr>
        <xdr:cNvPr id="373" name="n_4aveValue【福祉施設】&#10;一人当たり面積">
          <a:extLst>
            <a:ext uri="{FF2B5EF4-FFF2-40B4-BE49-F238E27FC236}">
              <a16:creationId xmlns:a16="http://schemas.microsoft.com/office/drawing/2014/main" id="{C15C17E5-C605-4921-83A3-99C055C7BD51}"/>
            </a:ext>
          </a:extLst>
        </xdr:cNvPr>
        <xdr:cNvSpPr txBox="1"/>
      </xdr:nvSpPr>
      <xdr:spPr>
        <a:xfrm>
          <a:off x="6737427" y="1410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25164</xdr:rowOff>
    </xdr:from>
    <xdr:ext cx="469744" cy="259045"/>
    <xdr:sp macro="" textlink="">
      <xdr:nvSpPr>
        <xdr:cNvPr id="374" name="n_1mainValue【福祉施設】&#10;一人当たり面積">
          <a:extLst>
            <a:ext uri="{FF2B5EF4-FFF2-40B4-BE49-F238E27FC236}">
              <a16:creationId xmlns:a16="http://schemas.microsoft.com/office/drawing/2014/main" id="{2C0DA4D5-8A84-4FB2-8F6F-2348BBCCF668}"/>
            </a:ext>
          </a:extLst>
        </xdr:cNvPr>
        <xdr:cNvSpPr txBox="1"/>
      </xdr:nvSpPr>
      <xdr:spPr>
        <a:xfrm>
          <a:off x="9391727" y="1476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25164</xdr:rowOff>
    </xdr:from>
    <xdr:ext cx="469744" cy="259045"/>
    <xdr:sp macro="" textlink="">
      <xdr:nvSpPr>
        <xdr:cNvPr id="375" name="n_2mainValue【福祉施設】&#10;一人当たり面積">
          <a:extLst>
            <a:ext uri="{FF2B5EF4-FFF2-40B4-BE49-F238E27FC236}">
              <a16:creationId xmlns:a16="http://schemas.microsoft.com/office/drawing/2014/main" id="{D815CCE5-E9EF-4CBD-A7A2-AEBBC97D2862}"/>
            </a:ext>
          </a:extLst>
        </xdr:cNvPr>
        <xdr:cNvSpPr txBox="1"/>
      </xdr:nvSpPr>
      <xdr:spPr>
        <a:xfrm>
          <a:off x="8515427" y="1476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25164</xdr:rowOff>
    </xdr:from>
    <xdr:ext cx="469744" cy="259045"/>
    <xdr:sp macro="" textlink="">
      <xdr:nvSpPr>
        <xdr:cNvPr id="376" name="n_3mainValue【福祉施設】&#10;一人当たり面積">
          <a:extLst>
            <a:ext uri="{FF2B5EF4-FFF2-40B4-BE49-F238E27FC236}">
              <a16:creationId xmlns:a16="http://schemas.microsoft.com/office/drawing/2014/main" id="{BED6649B-B706-436B-AD3E-B292EED6F2A5}"/>
            </a:ext>
          </a:extLst>
        </xdr:cNvPr>
        <xdr:cNvSpPr txBox="1"/>
      </xdr:nvSpPr>
      <xdr:spPr>
        <a:xfrm>
          <a:off x="7626427" y="1476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25164</xdr:rowOff>
    </xdr:from>
    <xdr:ext cx="469744" cy="259045"/>
    <xdr:sp macro="" textlink="">
      <xdr:nvSpPr>
        <xdr:cNvPr id="377" name="n_4mainValue【福祉施設】&#10;一人当たり面積">
          <a:extLst>
            <a:ext uri="{FF2B5EF4-FFF2-40B4-BE49-F238E27FC236}">
              <a16:creationId xmlns:a16="http://schemas.microsoft.com/office/drawing/2014/main" id="{352FD383-7849-4BF2-A18D-4B6AE6EA87E2}"/>
            </a:ext>
          </a:extLst>
        </xdr:cNvPr>
        <xdr:cNvSpPr txBox="1"/>
      </xdr:nvSpPr>
      <xdr:spPr>
        <a:xfrm>
          <a:off x="6737427" y="1476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87E7C6B4-BB26-4716-B8D6-BAA1F438FA8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AB988C0C-670F-4CBD-8557-126ACB170C5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78FDE955-4BCD-4707-80BA-73E20B73467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B5A54A64-A318-46AF-B4FC-93423C32FDA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9E4DFFCC-F9AB-4AE3-B725-76E56A0C38D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2FDDC095-5329-46DD-805C-7301E63D9C0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6D06F196-30D1-4846-BEE0-AFAFF20DEF5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54D274CE-B103-407B-B4CC-6947823DE24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1BE16C72-249A-4C81-B875-EA7E0312450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DE53ED65-C575-4027-9495-D199223A20B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8A6A4600-20D3-49FD-A55A-73098747636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695E2340-7123-4960-ABD1-255DCA4DCB1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95ED6839-5E8B-4186-8E4B-129139915CA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E7848710-49CE-43B8-8EDB-CEF2B3F407B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359093FF-6EDD-4AF0-A968-CD92A2F6E5D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1FC7178B-C86A-49A2-9A50-EB44AFD1488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1BE668AB-D151-40B2-B6E3-D157D34F16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14BE0BC6-5D13-4D8F-A2F8-E61E1FFB18C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44B7BB39-1335-4961-A9D4-434FE7D978A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BBA332FD-0206-4B2B-B420-CCAD5B8CE43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A1A656EA-E9AF-43D5-AB82-7AA88F54E91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A6C3989E-DE0E-4F4A-BB94-1F990241180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66FAFAC1-3F92-41CD-A4B8-B4ABB00CD2A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EC71CCFA-B6FA-4429-AB0B-CF51962577D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0C956DB7-2882-4E60-828F-8D497EC0B74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D2BC3A45-F0A1-43B6-BEF0-5368026DEBE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C841D2CB-3ABE-49FD-87A7-89D51F62A44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84AA443A-65A2-49E2-9744-8766F99EDE33}"/>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861ED60B-C797-4217-8A9A-65B797F746C5}"/>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BF8EFD7B-6AD0-43FE-B93B-606B02055873}"/>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50D3E734-21CE-46DF-8603-45DEF747FC66}"/>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8FF37160-ED4F-4E34-BB94-82CC2C59D26D}"/>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9175A4A6-4F1E-472E-A09A-E2D2FE473847}"/>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8C846466-176A-4305-B033-8C6CBFF6FF6A}"/>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E6F88352-04BD-4F5C-BB65-E9E4AAD9F7D2}"/>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4C4C47BC-E1C5-4135-AF6A-D7F2666EFE03}"/>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56D57480-5D26-4935-9E90-3F6107C67284}"/>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B552AEDD-3312-4211-BC94-1E85B7B8E08F}"/>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1F4CD025-E4DD-4A7D-94BD-F2CD0019A134}"/>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B9ED07B2-609F-4BF7-A9CB-10E6AF3F7EA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3E8F1000-32FD-4C7C-A38A-ECF5853EBB5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19" name="直線コネクタ 418">
          <a:extLst>
            <a:ext uri="{FF2B5EF4-FFF2-40B4-BE49-F238E27FC236}">
              <a16:creationId xmlns:a16="http://schemas.microsoft.com/office/drawing/2014/main" id="{7B940967-7AFF-4750-88A5-1AD67D6DDB91}"/>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0" name="【一般廃棄物処理施設】&#10;有形固定資産減価償却率最小値テキスト">
          <a:extLst>
            <a:ext uri="{FF2B5EF4-FFF2-40B4-BE49-F238E27FC236}">
              <a16:creationId xmlns:a16="http://schemas.microsoft.com/office/drawing/2014/main" id="{192A6D76-307A-4A9E-AA93-E9E6B690DE0F}"/>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1" name="直線コネクタ 420">
          <a:extLst>
            <a:ext uri="{FF2B5EF4-FFF2-40B4-BE49-F238E27FC236}">
              <a16:creationId xmlns:a16="http://schemas.microsoft.com/office/drawing/2014/main" id="{BB7C5791-A0F7-4556-816F-63DCB7319F5B}"/>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2" name="【一般廃棄物処理施設】&#10;有形固定資産減価償却率最大値テキスト">
          <a:extLst>
            <a:ext uri="{FF2B5EF4-FFF2-40B4-BE49-F238E27FC236}">
              <a16:creationId xmlns:a16="http://schemas.microsoft.com/office/drawing/2014/main" id="{0882535B-AF82-4E48-BE6B-87F32052BC49}"/>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3" name="直線コネクタ 422">
          <a:extLst>
            <a:ext uri="{FF2B5EF4-FFF2-40B4-BE49-F238E27FC236}">
              <a16:creationId xmlns:a16="http://schemas.microsoft.com/office/drawing/2014/main" id="{A37C718D-C444-4B06-AA47-009395C1E0AB}"/>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38117</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9730B132-4E2D-46DE-AF95-331B650E9950}"/>
            </a:ext>
          </a:extLst>
        </xdr:cNvPr>
        <xdr:cNvSpPr txBox="1"/>
      </xdr:nvSpPr>
      <xdr:spPr>
        <a:xfrm>
          <a:off x="16357600" y="6553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425" name="フローチャート: 判断 424">
          <a:extLst>
            <a:ext uri="{FF2B5EF4-FFF2-40B4-BE49-F238E27FC236}">
              <a16:creationId xmlns:a16="http://schemas.microsoft.com/office/drawing/2014/main" id="{7969CDD4-548C-4629-87FA-A4E5E3CE5476}"/>
            </a:ext>
          </a:extLst>
        </xdr:cNvPr>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426" name="フローチャート: 判断 425">
          <a:extLst>
            <a:ext uri="{FF2B5EF4-FFF2-40B4-BE49-F238E27FC236}">
              <a16:creationId xmlns:a16="http://schemas.microsoft.com/office/drawing/2014/main" id="{8B7A3FE3-9D1D-4911-B8C0-A34E2E13737A}"/>
            </a:ext>
          </a:extLst>
        </xdr:cNvPr>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427" name="フローチャート: 判断 426">
          <a:extLst>
            <a:ext uri="{FF2B5EF4-FFF2-40B4-BE49-F238E27FC236}">
              <a16:creationId xmlns:a16="http://schemas.microsoft.com/office/drawing/2014/main" id="{82FF77A9-44AC-4F14-93B3-8F22D3709350}"/>
            </a:ext>
          </a:extLst>
        </xdr:cNvPr>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428" name="フローチャート: 判断 427">
          <a:extLst>
            <a:ext uri="{FF2B5EF4-FFF2-40B4-BE49-F238E27FC236}">
              <a16:creationId xmlns:a16="http://schemas.microsoft.com/office/drawing/2014/main" id="{6BCE5F53-BA5C-4E92-BA9F-3C92B3811825}"/>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429" name="フローチャート: 判断 428">
          <a:extLst>
            <a:ext uri="{FF2B5EF4-FFF2-40B4-BE49-F238E27FC236}">
              <a16:creationId xmlns:a16="http://schemas.microsoft.com/office/drawing/2014/main" id="{4E72FEE7-88B1-4C35-9FEF-B863D0A201D7}"/>
            </a:ext>
          </a:extLst>
        </xdr:cNvPr>
        <xdr:cNvSpPr/>
      </xdr:nvSpPr>
      <xdr:spPr>
        <a:xfrm>
          <a:off x="1276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A5300276-F4E1-4318-BCB4-799C8AB6ED9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A9DBE51C-04AF-4571-9221-0B0D5BB3743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E91B01D7-0CEE-4D91-991B-C2BB0EA0591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F3439A7F-2C54-44D5-B4EC-B1F3B812810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2C11CA91-4375-4AEA-83A6-BB2E16D024E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147864</xdr:rowOff>
    </xdr:from>
    <xdr:to>
      <xdr:col>85</xdr:col>
      <xdr:colOff>177800</xdr:colOff>
      <xdr:row>38</xdr:row>
      <xdr:rowOff>78014</xdr:rowOff>
    </xdr:to>
    <xdr:sp macro="" textlink="">
      <xdr:nvSpPr>
        <xdr:cNvPr id="435" name="楕円 434">
          <a:extLst>
            <a:ext uri="{FF2B5EF4-FFF2-40B4-BE49-F238E27FC236}">
              <a16:creationId xmlns:a16="http://schemas.microsoft.com/office/drawing/2014/main" id="{CE6C3929-5900-452B-A949-9BFA71B7D92C}"/>
            </a:ext>
          </a:extLst>
        </xdr:cNvPr>
        <xdr:cNvSpPr/>
      </xdr:nvSpPr>
      <xdr:spPr>
        <a:xfrm>
          <a:off x="16268700" y="649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170741</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2EEA2BAB-6AE2-44BD-97BF-A0435EAF4D2F}"/>
            </a:ext>
          </a:extLst>
        </xdr:cNvPr>
        <xdr:cNvSpPr txBox="1"/>
      </xdr:nvSpPr>
      <xdr:spPr>
        <a:xfrm>
          <a:off x="16357600" y="6342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103777</xdr:rowOff>
    </xdr:from>
    <xdr:to>
      <xdr:col>81</xdr:col>
      <xdr:colOff>101600</xdr:colOff>
      <xdr:row>38</xdr:row>
      <xdr:rowOff>33927</xdr:rowOff>
    </xdr:to>
    <xdr:sp macro="" textlink="">
      <xdr:nvSpPr>
        <xdr:cNvPr id="437" name="楕円 436">
          <a:extLst>
            <a:ext uri="{FF2B5EF4-FFF2-40B4-BE49-F238E27FC236}">
              <a16:creationId xmlns:a16="http://schemas.microsoft.com/office/drawing/2014/main" id="{8367065D-52F6-4F84-ABB2-F20398210148}"/>
            </a:ext>
          </a:extLst>
        </xdr:cNvPr>
        <xdr:cNvSpPr/>
      </xdr:nvSpPr>
      <xdr:spPr>
        <a:xfrm>
          <a:off x="15430500" y="644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154577</xdr:rowOff>
    </xdr:from>
    <xdr:to>
      <xdr:col>85</xdr:col>
      <xdr:colOff>127000</xdr:colOff>
      <xdr:row>38</xdr:row>
      <xdr:rowOff>27215</xdr:rowOff>
    </xdr:to>
    <xdr:cxnSp macro="">
      <xdr:nvCxnSpPr>
        <xdr:cNvPr id="438" name="直線コネクタ 437">
          <a:extLst>
            <a:ext uri="{FF2B5EF4-FFF2-40B4-BE49-F238E27FC236}">
              <a16:creationId xmlns:a16="http://schemas.microsoft.com/office/drawing/2014/main" id="{1A39BAC9-04A6-4E35-AE29-4AF1932990D0}"/>
            </a:ext>
          </a:extLst>
        </xdr:cNvPr>
        <xdr:cNvCxnSpPr/>
      </xdr:nvCxnSpPr>
      <xdr:spPr>
        <a:xfrm>
          <a:off x="15481300" y="6498227"/>
          <a:ext cx="8382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58057</xdr:rowOff>
    </xdr:from>
    <xdr:to>
      <xdr:col>76</xdr:col>
      <xdr:colOff>165100</xdr:colOff>
      <xdr:row>37</xdr:row>
      <xdr:rowOff>159657</xdr:rowOff>
    </xdr:to>
    <xdr:sp macro="" textlink="">
      <xdr:nvSpPr>
        <xdr:cNvPr id="439" name="楕円 438">
          <a:extLst>
            <a:ext uri="{FF2B5EF4-FFF2-40B4-BE49-F238E27FC236}">
              <a16:creationId xmlns:a16="http://schemas.microsoft.com/office/drawing/2014/main" id="{54316CC0-38C9-434A-B45B-EBA1782C730C}"/>
            </a:ext>
          </a:extLst>
        </xdr:cNvPr>
        <xdr:cNvSpPr/>
      </xdr:nvSpPr>
      <xdr:spPr>
        <a:xfrm>
          <a:off x="14541500" y="640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108857</xdr:rowOff>
    </xdr:from>
    <xdr:to>
      <xdr:col>81</xdr:col>
      <xdr:colOff>50800</xdr:colOff>
      <xdr:row>37</xdr:row>
      <xdr:rowOff>154577</xdr:rowOff>
    </xdr:to>
    <xdr:cxnSp macro="">
      <xdr:nvCxnSpPr>
        <xdr:cNvPr id="440" name="直線コネクタ 439">
          <a:extLst>
            <a:ext uri="{FF2B5EF4-FFF2-40B4-BE49-F238E27FC236}">
              <a16:creationId xmlns:a16="http://schemas.microsoft.com/office/drawing/2014/main" id="{915CAF86-8614-4A82-B610-18918AFC9FE6}"/>
            </a:ext>
          </a:extLst>
        </xdr:cNvPr>
        <xdr:cNvCxnSpPr/>
      </xdr:nvCxnSpPr>
      <xdr:spPr>
        <a:xfrm>
          <a:off x="14592300" y="6452507"/>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12337</xdr:rowOff>
    </xdr:from>
    <xdr:to>
      <xdr:col>72</xdr:col>
      <xdr:colOff>38100</xdr:colOff>
      <xdr:row>37</xdr:row>
      <xdr:rowOff>113937</xdr:rowOff>
    </xdr:to>
    <xdr:sp macro="" textlink="">
      <xdr:nvSpPr>
        <xdr:cNvPr id="441" name="楕円 440">
          <a:extLst>
            <a:ext uri="{FF2B5EF4-FFF2-40B4-BE49-F238E27FC236}">
              <a16:creationId xmlns:a16="http://schemas.microsoft.com/office/drawing/2014/main" id="{15599312-8179-4070-B9DE-A302F1C99123}"/>
            </a:ext>
          </a:extLst>
        </xdr:cNvPr>
        <xdr:cNvSpPr/>
      </xdr:nvSpPr>
      <xdr:spPr>
        <a:xfrm>
          <a:off x="13652500" y="635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63137</xdr:rowOff>
    </xdr:from>
    <xdr:to>
      <xdr:col>76</xdr:col>
      <xdr:colOff>114300</xdr:colOff>
      <xdr:row>37</xdr:row>
      <xdr:rowOff>108857</xdr:rowOff>
    </xdr:to>
    <xdr:cxnSp macro="">
      <xdr:nvCxnSpPr>
        <xdr:cNvPr id="442" name="直線コネクタ 441">
          <a:extLst>
            <a:ext uri="{FF2B5EF4-FFF2-40B4-BE49-F238E27FC236}">
              <a16:creationId xmlns:a16="http://schemas.microsoft.com/office/drawing/2014/main" id="{0D42D637-5F2B-4D08-ABF2-69210CDACEB8}"/>
            </a:ext>
          </a:extLst>
        </xdr:cNvPr>
        <xdr:cNvCxnSpPr/>
      </xdr:nvCxnSpPr>
      <xdr:spPr>
        <a:xfrm>
          <a:off x="13703300" y="6406787"/>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138067</xdr:rowOff>
    </xdr:from>
    <xdr:to>
      <xdr:col>67</xdr:col>
      <xdr:colOff>101600</xdr:colOff>
      <xdr:row>37</xdr:row>
      <xdr:rowOff>68217</xdr:rowOff>
    </xdr:to>
    <xdr:sp macro="" textlink="">
      <xdr:nvSpPr>
        <xdr:cNvPr id="443" name="楕円 442">
          <a:extLst>
            <a:ext uri="{FF2B5EF4-FFF2-40B4-BE49-F238E27FC236}">
              <a16:creationId xmlns:a16="http://schemas.microsoft.com/office/drawing/2014/main" id="{A0177455-EDC2-4648-AA1C-658CE7195958}"/>
            </a:ext>
          </a:extLst>
        </xdr:cNvPr>
        <xdr:cNvSpPr/>
      </xdr:nvSpPr>
      <xdr:spPr>
        <a:xfrm>
          <a:off x="12763500" y="631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17417</xdr:rowOff>
    </xdr:from>
    <xdr:to>
      <xdr:col>71</xdr:col>
      <xdr:colOff>177800</xdr:colOff>
      <xdr:row>37</xdr:row>
      <xdr:rowOff>63137</xdr:rowOff>
    </xdr:to>
    <xdr:cxnSp macro="">
      <xdr:nvCxnSpPr>
        <xdr:cNvPr id="444" name="直線コネクタ 443">
          <a:extLst>
            <a:ext uri="{FF2B5EF4-FFF2-40B4-BE49-F238E27FC236}">
              <a16:creationId xmlns:a16="http://schemas.microsoft.com/office/drawing/2014/main" id="{3E43CBE2-8ED7-4CB5-9004-F47A475D155C}"/>
            </a:ext>
          </a:extLst>
        </xdr:cNvPr>
        <xdr:cNvCxnSpPr/>
      </xdr:nvCxnSpPr>
      <xdr:spPr>
        <a:xfrm>
          <a:off x="12814300" y="6361067"/>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41383</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AE9AB5CE-C6B0-4305-B17F-AE49957C69AC}"/>
            </a:ext>
          </a:extLst>
        </xdr:cNvPr>
        <xdr:cNvSpPr txBox="1"/>
      </xdr:nvSpPr>
      <xdr:spPr>
        <a:xfrm>
          <a:off x="15266044" y="672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26687</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E5B6480C-FFED-464E-84C2-47C5C85A75A2}"/>
            </a:ext>
          </a:extLst>
        </xdr:cNvPr>
        <xdr:cNvSpPr txBox="1"/>
      </xdr:nvSpPr>
      <xdr:spPr>
        <a:xfrm>
          <a:off x="143897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52812</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AE0E8BE0-E3F0-4425-8E32-A092083A86C1}"/>
            </a:ext>
          </a:extLst>
        </xdr:cNvPr>
        <xdr:cNvSpPr txBox="1"/>
      </xdr:nvSpPr>
      <xdr:spPr>
        <a:xfrm>
          <a:off x="13500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54446</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0CD41758-A5B6-4566-BDFD-44F5397EAB27}"/>
            </a:ext>
          </a:extLst>
        </xdr:cNvPr>
        <xdr:cNvSpPr txBox="1"/>
      </xdr:nvSpPr>
      <xdr:spPr>
        <a:xfrm>
          <a:off x="12611744" y="674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50454</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E40619DB-6A8E-4F7E-966E-C3D204F261C4}"/>
            </a:ext>
          </a:extLst>
        </xdr:cNvPr>
        <xdr:cNvSpPr txBox="1"/>
      </xdr:nvSpPr>
      <xdr:spPr>
        <a:xfrm>
          <a:off x="15266044" y="622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4734</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22650E0C-84B0-44B9-B98B-DF3A5913E441}"/>
            </a:ext>
          </a:extLst>
        </xdr:cNvPr>
        <xdr:cNvSpPr txBox="1"/>
      </xdr:nvSpPr>
      <xdr:spPr>
        <a:xfrm>
          <a:off x="14389744" y="617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130464</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DB99CA13-D729-43A0-AA73-C302C00633B3}"/>
            </a:ext>
          </a:extLst>
        </xdr:cNvPr>
        <xdr:cNvSpPr txBox="1"/>
      </xdr:nvSpPr>
      <xdr:spPr>
        <a:xfrm>
          <a:off x="13500744" y="613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84744</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D09F8DF4-D987-455C-A6BD-DE093F7110F8}"/>
            </a:ext>
          </a:extLst>
        </xdr:cNvPr>
        <xdr:cNvSpPr txBox="1"/>
      </xdr:nvSpPr>
      <xdr:spPr>
        <a:xfrm>
          <a:off x="12611744" y="608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7AC7A843-AB80-4E20-AEE7-40EBB099353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491A2C10-30C1-4F54-B047-A41026BADDB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47E12F53-0F07-48CA-AD89-40D578E8964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29BACC63-40D0-452A-9D77-1D4401A469E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7BEC13CD-55F4-4DD2-8AF6-10ED2BAA1C7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EBA98D30-A804-4CB5-95B7-B567ADAF545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21194DBF-360E-4C04-8C0E-89EF59CCB34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283F4782-7EEC-4444-B367-C924DD2E44F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242C4621-903E-497A-8436-7BDFEDBA786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872A4B1F-DE75-4C07-BDF0-E0CFFD61F86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51E0E1F6-CD03-4DD5-9D9E-D2DBA687DEB6}"/>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4" name="テキスト ボックス 463">
          <a:extLst>
            <a:ext uri="{FF2B5EF4-FFF2-40B4-BE49-F238E27FC236}">
              <a16:creationId xmlns:a16="http://schemas.microsoft.com/office/drawing/2014/main" id="{8B0DAE5B-8950-47F3-8F65-4B945543E666}"/>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45D66733-B053-46E9-B9FD-7FAAA64A60E9}"/>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6" name="テキスト ボックス 465">
          <a:extLst>
            <a:ext uri="{FF2B5EF4-FFF2-40B4-BE49-F238E27FC236}">
              <a16:creationId xmlns:a16="http://schemas.microsoft.com/office/drawing/2014/main" id="{50D8F4FA-ED04-44C6-BFBB-438AAFA6EE74}"/>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D9797ADB-F231-425C-8B8A-DEA7069E87F5}"/>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8" name="テキスト ボックス 467">
          <a:extLst>
            <a:ext uri="{FF2B5EF4-FFF2-40B4-BE49-F238E27FC236}">
              <a16:creationId xmlns:a16="http://schemas.microsoft.com/office/drawing/2014/main" id="{FEC05BA4-481C-4EEE-87AB-D761EA2CE15A}"/>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687AD15E-88FA-4719-89D0-AA3238D4A6A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0" name="テキスト ボックス 469">
          <a:extLst>
            <a:ext uri="{FF2B5EF4-FFF2-40B4-BE49-F238E27FC236}">
              <a16:creationId xmlns:a16="http://schemas.microsoft.com/office/drawing/2014/main" id="{F33422FF-7431-43E7-BC22-0AFD7ACA5068}"/>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06020E52-00F1-49FE-A97A-AD67FE83A05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2" name="テキスト ボックス 471">
          <a:extLst>
            <a:ext uri="{FF2B5EF4-FFF2-40B4-BE49-F238E27FC236}">
              <a16:creationId xmlns:a16="http://schemas.microsoft.com/office/drawing/2014/main" id="{895C0B28-8A80-461D-B4C4-5D22997984A4}"/>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一般廃棄物処理施設】&#10;一人当たり有形固定資産（償却資産）額グラフ枠">
          <a:extLst>
            <a:ext uri="{FF2B5EF4-FFF2-40B4-BE49-F238E27FC236}">
              <a16:creationId xmlns:a16="http://schemas.microsoft.com/office/drawing/2014/main" id="{EC941112-0422-49CF-A772-E9B92640328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474" name="直線コネクタ 473">
          <a:extLst>
            <a:ext uri="{FF2B5EF4-FFF2-40B4-BE49-F238E27FC236}">
              <a16:creationId xmlns:a16="http://schemas.microsoft.com/office/drawing/2014/main" id="{1B67DA4C-B24D-4609-ABA2-12ACAA25FEF7}"/>
            </a:ext>
          </a:extLst>
        </xdr:cNvPr>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475" name="【一般廃棄物処理施設】&#10;一人当たり有形固定資産（償却資産）額最小値テキスト">
          <a:extLst>
            <a:ext uri="{FF2B5EF4-FFF2-40B4-BE49-F238E27FC236}">
              <a16:creationId xmlns:a16="http://schemas.microsoft.com/office/drawing/2014/main" id="{4E45E0FE-633A-40DA-9AAF-14A34825F85A}"/>
            </a:ext>
          </a:extLst>
        </xdr:cNvPr>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476" name="直線コネクタ 475">
          <a:extLst>
            <a:ext uri="{FF2B5EF4-FFF2-40B4-BE49-F238E27FC236}">
              <a16:creationId xmlns:a16="http://schemas.microsoft.com/office/drawing/2014/main" id="{399C71C5-8977-4AF2-8F4F-6DB47720B2CE}"/>
            </a:ext>
          </a:extLst>
        </xdr:cNvPr>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477" name="【一般廃棄物処理施設】&#10;一人当たり有形固定資産（償却資産）額最大値テキスト">
          <a:extLst>
            <a:ext uri="{FF2B5EF4-FFF2-40B4-BE49-F238E27FC236}">
              <a16:creationId xmlns:a16="http://schemas.microsoft.com/office/drawing/2014/main" id="{B7904F88-6C85-45C0-97B7-84EBE26868E7}"/>
            </a:ext>
          </a:extLst>
        </xdr:cNvPr>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478" name="直線コネクタ 477">
          <a:extLst>
            <a:ext uri="{FF2B5EF4-FFF2-40B4-BE49-F238E27FC236}">
              <a16:creationId xmlns:a16="http://schemas.microsoft.com/office/drawing/2014/main" id="{70555EBF-2634-46FE-AA36-AC68A63EDF4F}"/>
            </a:ext>
          </a:extLst>
        </xdr:cNvPr>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macro="" textlink="">
      <xdr:nvSpPr>
        <xdr:cNvPr id="479" name="【一般廃棄物処理施設】&#10;一人当たり有形固定資産（償却資産）額平均値テキスト">
          <a:extLst>
            <a:ext uri="{FF2B5EF4-FFF2-40B4-BE49-F238E27FC236}">
              <a16:creationId xmlns:a16="http://schemas.microsoft.com/office/drawing/2014/main" id="{5E3AA661-68F4-4704-BEB4-DEC95FAB6D76}"/>
            </a:ext>
          </a:extLst>
        </xdr:cNvPr>
        <xdr:cNvSpPr txBox="1"/>
      </xdr:nvSpPr>
      <xdr:spPr>
        <a:xfrm>
          <a:off x="22199600" y="6753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480" name="フローチャート: 判断 479">
          <a:extLst>
            <a:ext uri="{FF2B5EF4-FFF2-40B4-BE49-F238E27FC236}">
              <a16:creationId xmlns:a16="http://schemas.microsoft.com/office/drawing/2014/main" id="{45F9FBB5-49EE-49BA-99D6-B86455C52774}"/>
            </a:ext>
          </a:extLst>
        </xdr:cNvPr>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481" name="フローチャート: 判断 480">
          <a:extLst>
            <a:ext uri="{FF2B5EF4-FFF2-40B4-BE49-F238E27FC236}">
              <a16:creationId xmlns:a16="http://schemas.microsoft.com/office/drawing/2014/main" id="{9099CB86-4423-4FC3-A6D7-CE52FCC769CC}"/>
            </a:ext>
          </a:extLst>
        </xdr:cNvPr>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482" name="フローチャート: 判断 481">
          <a:extLst>
            <a:ext uri="{FF2B5EF4-FFF2-40B4-BE49-F238E27FC236}">
              <a16:creationId xmlns:a16="http://schemas.microsoft.com/office/drawing/2014/main" id="{091F92D5-DA23-4129-8264-026AAE85792C}"/>
            </a:ext>
          </a:extLst>
        </xdr:cNvPr>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483" name="フローチャート: 判断 482">
          <a:extLst>
            <a:ext uri="{FF2B5EF4-FFF2-40B4-BE49-F238E27FC236}">
              <a16:creationId xmlns:a16="http://schemas.microsoft.com/office/drawing/2014/main" id="{6E026552-3D61-4AD7-9A15-E32C0CD2BB86}"/>
            </a:ext>
          </a:extLst>
        </xdr:cNvPr>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484" name="フローチャート: 判断 483">
          <a:extLst>
            <a:ext uri="{FF2B5EF4-FFF2-40B4-BE49-F238E27FC236}">
              <a16:creationId xmlns:a16="http://schemas.microsoft.com/office/drawing/2014/main" id="{BF1D4194-7779-45B3-B529-21F822FD7EB3}"/>
            </a:ext>
          </a:extLst>
        </xdr:cNvPr>
        <xdr:cNvSpPr/>
      </xdr:nvSpPr>
      <xdr:spPr>
        <a:xfrm>
          <a:off x="18605500" y="693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562DD252-E286-403E-AA72-97B1894C9DC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DAD11514-FA86-479F-BC49-A23B42778AD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F6C77E6F-A2AF-4B3F-BA08-DC1DD637242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64D65FFA-B4C9-4A16-999F-0F19BF645A0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E3FDF549-4BA6-412D-A257-5F3EA38C8B1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53587</xdr:rowOff>
    </xdr:from>
    <xdr:to>
      <xdr:col>116</xdr:col>
      <xdr:colOff>114300</xdr:colOff>
      <xdr:row>41</xdr:row>
      <xdr:rowOff>155187</xdr:rowOff>
    </xdr:to>
    <xdr:sp macro="" textlink="">
      <xdr:nvSpPr>
        <xdr:cNvPr id="490" name="楕円 489">
          <a:extLst>
            <a:ext uri="{FF2B5EF4-FFF2-40B4-BE49-F238E27FC236}">
              <a16:creationId xmlns:a16="http://schemas.microsoft.com/office/drawing/2014/main" id="{AF8736B0-6D00-4526-BEDB-0A0ED85CF9F9}"/>
            </a:ext>
          </a:extLst>
        </xdr:cNvPr>
        <xdr:cNvSpPr/>
      </xdr:nvSpPr>
      <xdr:spPr>
        <a:xfrm>
          <a:off x="22110700" y="7083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139964</xdr:rowOff>
    </xdr:from>
    <xdr:ext cx="534377" cy="259045"/>
    <xdr:sp macro="" textlink="">
      <xdr:nvSpPr>
        <xdr:cNvPr id="491" name="【一般廃棄物処理施設】&#10;一人当たり有形固定資産（償却資産）額該当値テキスト">
          <a:extLst>
            <a:ext uri="{FF2B5EF4-FFF2-40B4-BE49-F238E27FC236}">
              <a16:creationId xmlns:a16="http://schemas.microsoft.com/office/drawing/2014/main" id="{44D34BF3-4566-4F32-B9AF-75AD7300D0FC}"/>
            </a:ext>
          </a:extLst>
        </xdr:cNvPr>
        <xdr:cNvSpPr txBox="1"/>
      </xdr:nvSpPr>
      <xdr:spPr>
        <a:xfrm>
          <a:off x="22199600" y="6997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53705</xdr:rowOff>
    </xdr:from>
    <xdr:to>
      <xdr:col>112</xdr:col>
      <xdr:colOff>38100</xdr:colOff>
      <xdr:row>41</xdr:row>
      <xdr:rowOff>155305</xdr:rowOff>
    </xdr:to>
    <xdr:sp macro="" textlink="">
      <xdr:nvSpPr>
        <xdr:cNvPr id="492" name="楕円 491">
          <a:extLst>
            <a:ext uri="{FF2B5EF4-FFF2-40B4-BE49-F238E27FC236}">
              <a16:creationId xmlns:a16="http://schemas.microsoft.com/office/drawing/2014/main" id="{002AADA5-AF7E-4913-8CDE-7C3A8166E97A}"/>
            </a:ext>
          </a:extLst>
        </xdr:cNvPr>
        <xdr:cNvSpPr/>
      </xdr:nvSpPr>
      <xdr:spPr>
        <a:xfrm>
          <a:off x="21272500" y="7083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104387</xdr:rowOff>
    </xdr:from>
    <xdr:to>
      <xdr:col>116</xdr:col>
      <xdr:colOff>63500</xdr:colOff>
      <xdr:row>41</xdr:row>
      <xdr:rowOff>104505</xdr:rowOff>
    </xdr:to>
    <xdr:cxnSp macro="">
      <xdr:nvCxnSpPr>
        <xdr:cNvPr id="493" name="直線コネクタ 492">
          <a:extLst>
            <a:ext uri="{FF2B5EF4-FFF2-40B4-BE49-F238E27FC236}">
              <a16:creationId xmlns:a16="http://schemas.microsoft.com/office/drawing/2014/main" id="{AF1116F3-482F-4A3E-BE36-38F1839A67F0}"/>
            </a:ext>
          </a:extLst>
        </xdr:cNvPr>
        <xdr:cNvCxnSpPr/>
      </xdr:nvCxnSpPr>
      <xdr:spPr>
        <a:xfrm flipV="1">
          <a:off x="21323300" y="7133837"/>
          <a:ext cx="838200" cy="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53698</xdr:rowOff>
    </xdr:from>
    <xdr:to>
      <xdr:col>107</xdr:col>
      <xdr:colOff>101600</xdr:colOff>
      <xdr:row>41</xdr:row>
      <xdr:rowOff>155298</xdr:rowOff>
    </xdr:to>
    <xdr:sp macro="" textlink="">
      <xdr:nvSpPr>
        <xdr:cNvPr id="494" name="楕円 493">
          <a:extLst>
            <a:ext uri="{FF2B5EF4-FFF2-40B4-BE49-F238E27FC236}">
              <a16:creationId xmlns:a16="http://schemas.microsoft.com/office/drawing/2014/main" id="{2DD7432C-0DF7-4089-B2EE-6C7630DC404C}"/>
            </a:ext>
          </a:extLst>
        </xdr:cNvPr>
        <xdr:cNvSpPr/>
      </xdr:nvSpPr>
      <xdr:spPr>
        <a:xfrm>
          <a:off x="20383500" y="7083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104498</xdr:rowOff>
    </xdr:from>
    <xdr:to>
      <xdr:col>111</xdr:col>
      <xdr:colOff>177800</xdr:colOff>
      <xdr:row>41</xdr:row>
      <xdr:rowOff>104505</xdr:rowOff>
    </xdr:to>
    <xdr:cxnSp macro="">
      <xdr:nvCxnSpPr>
        <xdr:cNvPr id="495" name="直線コネクタ 494">
          <a:extLst>
            <a:ext uri="{FF2B5EF4-FFF2-40B4-BE49-F238E27FC236}">
              <a16:creationId xmlns:a16="http://schemas.microsoft.com/office/drawing/2014/main" id="{9E08F946-257C-442E-A004-DD3C501F9B88}"/>
            </a:ext>
          </a:extLst>
        </xdr:cNvPr>
        <xdr:cNvCxnSpPr/>
      </xdr:nvCxnSpPr>
      <xdr:spPr>
        <a:xfrm>
          <a:off x="20434300" y="7133948"/>
          <a:ext cx="889000" cy="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53705</xdr:rowOff>
    </xdr:from>
    <xdr:to>
      <xdr:col>102</xdr:col>
      <xdr:colOff>165100</xdr:colOff>
      <xdr:row>41</xdr:row>
      <xdr:rowOff>155305</xdr:rowOff>
    </xdr:to>
    <xdr:sp macro="" textlink="">
      <xdr:nvSpPr>
        <xdr:cNvPr id="496" name="楕円 495">
          <a:extLst>
            <a:ext uri="{FF2B5EF4-FFF2-40B4-BE49-F238E27FC236}">
              <a16:creationId xmlns:a16="http://schemas.microsoft.com/office/drawing/2014/main" id="{C626506A-6961-4413-98B4-94E1ED755DA4}"/>
            </a:ext>
          </a:extLst>
        </xdr:cNvPr>
        <xdr:cNvSpPr/>
      </xdr:nvSpPr>
      <xdr:spPr>
        <a:xfrm>
          <a:off x="19494500" y="7083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104498</xdr:rowOff>
    </xdr:from>
    <xdr:to>
      <xdr:col>107</xdr:col>
      <xdr:colOff>50800</xdr:colOff>
      <xdr:row>41</xdr:row>
      <xdr:rowOff>104505</xdr:rowOff>
    </xdr:to>
    <xdr:cxnSp macro="">
      <xdr:nvCxnSpPr>
        <xdr:cNvPr id="497" name="直線コネクタ 496">
          <a:extLst>
            <a:ext uri="{FF2B5EF4-FFF2-40B4-BE49-F238E27FC236}">
              <a16:creationId xmlns:a16="http://schemas.microsoft.com/office/drawing/2014/main" id="{DFD5C7C8-CF40-4DD2-8DBC-823B13A5ABD6}"/>
            </a:ext>
          </a:extLst>
        </xdr:cNvPr>
        <xdr:cNvCxnSpPr/>
      </xdr:nvCxnSpPr>
      <xdr:spPr>
        <a:xfrm flipV="1">
          <a:off x="19545300" y="7133948"/>
          <a:ext cx="889000" cy="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53730</xdr:rowOff>
    </xdr:from>
    <xdr:to>
      <xdr:col>98</xdr:col>
      <xdr:colOff>38100</xdr:colOff>
      <xdr:row>41</xdr:row>
      <xdr:rowOff>155330</xdr:rowOff>
    </xdr:to>
    <xdr:sp macro="" textlink="">
      <xdr:nvSpPr>
        <xdr:cNvPr id="498" name="楕円 497">
          <a:extLst>
            <a:ext uri="{FF2B5EF4-FFF2-40B4-BE49-F238E27FC236}">
              <a16:creationId xmlns:a16="http://schemas.microsoft.com/office/drawing/2014/main" id="{2E5478AF-54FF-4E7D-B867-3CD23A00EF3E}"/>
            </a:ext>
          </a:extLst>
        </xdr:cNvPr>
        <xdr:cNvSpPr/>
      </xdr:nvSpPr>
      <xdr:spPr>
        <a:xfrm>
          <a:off x="18605500" y="708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104505</xdr:rowOff>
    </xdr:from>
    <xdr:to>
      <xdr:col>102</xdr:col>
      <xdr:colOff>114300</xdr:colOff>
      <xdr:row>41</xdr:row>
      <xdr:rowOff>104530</xdr:rowOff>
    </xdr:to>
    <xdr:cxnSp macro="">
      <xdr:nvCxnSpPr>
        <xdr:cNvPr id="499" name="直線コネクタ 498">
          <a:extLst>
            <a:ext uri="{FF2B5EF4-FFF2-40B4-BE49-F238E27FC236}">
              <a16:creationId xmlns:a16="http://schemas.microsoft.com/office/drawing/2014/main" id="{82D1658C-E91D-4BC9-B364-15E648547D4A}"/>
            </a:ext>
          </a:extLst>
        </xdr:cNvPr>
        <xdr:cNvCxnSpPr/>
      </xdr:nvCxnSpPr>
      <xdr:spPr>
        <a:xfrm flipV="1">
          <a:off x="18656300" y="7133955"/>
          <a:ext cx="889000" cy="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500" name="n_1aveValue【一般廃棄物処理施設】&#10;一人当たり有形固定資産（償却資産）額">
          <a:extLst>
            <a:ext uri="{FF2B5EF4-FFF2-40B4-BE49-F238E27FC236}">
              <a16:creationId xmlns:a16="http://schemas.microsoft.com/office/drawing/2014/main" id="{8180DE30-E0A2-473C-9A58-EC163289FAA8}"/>
            </a:ext>
          </a:extLst>
        </xdr:cNvPr>
        <xdr:cNvSpPr txBox="1"/>
      </xdr:nvSpPr>
      <xdr:spPr>
        <a:xfrm>
          <a:off x="21043411" y="668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macro="" textlink="">
      <xdr:nvSpPr>
        <xdr:cNvPr id="501" name="n_2aveValue【一般廃棄物処理施設】&#10;一人当たり有形固定資産（償却資産）額">
          <a:extLst>
            <a:ext uri="{FF2B5EF4-FFF2-40B4-BE49-F238E27FC236}">
              <a16:creationId xmlns:a16="http://schemas.microsoft.com/office/drawing/2014/main" id="{FDCBA8DC-4BDB-45AD-8789-4CBD0C163EA1}"/>
            </a:ext>
          </a:extLst>
        </xdr:cNvPr>
        <xdr:cNvSpPr txBox="1"/>
      </xdr:nvSpPr>
      <xdr:spPr>
        <a:xfrm>
          <a:off x="20167111" y="669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27736</xdr:rowOff>
    </xdr:from>
    <xdr:ext cx="534377" cy="259045"/>
    <xdr:sp macro="" textlink="">
      <xdr:nvSpPr>
        <xdr:cNvPr id="502" name="n_3aveValue【一般廃棄物処理施設】&#10;一人当たり有形固定資産（償却資産）額">
          <a:extLst>
            <a:ext uri="{FF2B5EF4-FFF2-40B4-BE49-F238E27FC236}">
              <a16:creationId xmlns:a16="http://schemas.microsoft.com/office/drawing/2014/main" id="{3FC402AB-D81A-4514-8316-D95D99663D0A}"/>
            </a:ext>
          </a:extLst>
        </xdr:cNvPr>
        <xdr:cNvSpPr txBox="1"/>
      </xdr:nvSpPr>
      <xdr:spPr>
        <a:xfrm>
          <a:off x="19278111" y="6714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26491</xdr:rowOff>
    </xdr:from>
    <xdr:ext cx="534377" cy="259045"/>
    <xdr:sp macro="" textlink="">
      <xdr:nvSpPr>
        <xdr:cNvPr id="503" name="n_4aveValue【一般廃棄物処理施設】&#10;一人当たり有形固定資産（償却資産）額">
          <a:extLst>
            <a:ext uri="{FF2B5EF4-FFF2-40B4-BE49-F238E27FC236}">
              <a16:creationId xmlns:a16="http://schemas.microsoft.com/office/drawing/2014/main" id="{EC76D4D6-8288-4C23-BAB7-F1BE446302FC}"/>
            </a:ext>
          </a:extLst>
        </xdr:cNvPr>
        <xdr:cNvSpPr txBox="1"/>
      </xdr:nvSpPr>
      <xdr:spPr>
        <a:xfrm>
          <a:off x="18389111" y="671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146432</xdr:rowOff>
    </xdr:from>
    <xdr:ext cx="534377" cy="259045"/>
    <xdr:sp macro="" textlink="">
      <xdr:nvSpPr>
        <xdr:cNvPr id="504" name="n_1mainValue【一般廃棄物処理施設】&#10;一人当たり有形固定資産（償却資産）額">
          <a:extLst>
            <a:ext uri="{FF2B5EF4-FFF2-40B4-BE49-F238E27FC236}">
              <a16:creationId xmlns:a16="http://schemas.microsoft.com/office/drawing/2014/main" id="{7D94529E-B041-44C5-9866-70D9A1BEEAB4}"/>
            </a:ext>
          </a:extLst>
        </xdr:cNvPr>
        <xdr:cNvSpPr txBox="1"/>
      </xdr:nvSpPr>
      <xdr:spPr>
        <a:xfrm>
          <a:off x="21043411" y="7175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146425</xdr:rowOff>
    </xdr:from>
    <xdr:ext cx="534377" cy="259045"/>
    <xdr:sp macro="" textlink="">
      <xdr:nvSpPr>
        <xdr:cNvPr id="505" name="n_2mainValue【一般廃棄物処理施設】&#10;一人当たり有形固定資産（償却資産）額">
          <a:extLst>
            <a:ext uri="{FF2B5EF4-FFF2-40B4-BE49-F238E27FC236}">
              <a16:creationId xmlns:a16="http://schemas.microsoft.com/office/drawing/2014/main" id="{627EBC9F-5E92-4356-9B78-7B614C1389C4}"/>
            </a:ext>
          </a:extLst>
        </xdr:cNvPr>
        <xdr:cNvSpPr txBox="1"/>
      </xdr:nvSpPr>
      <xdr:spPr>
        <a:xfrm>
          <a:off x="20167111" y="7175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146432</xdr:rowOff>
    </xdr:from>
    <xdr:ext cx="534377" cy="259045"/>
    <xdr:sp macro="" textlink="">
      <xdr:nvSpPr>
        <xdr:cNvPr id="506" name="n_3mainValue【一般廃棄物処理施設】&#10;一人当たり有形固定資産（償却資産）額">
          <a:extLst>
            <a:ext uri="{FF2B5EF4-FFF2-40B4-BE49-F238E27FC236}">
              <a16:creationId xmlns:a16="http://schemas.microsoft.com/office/drawing/2014/main" id="{1A9A7AD9-2309-4DFE-99F3-92950F451D32}"/>
            </a:ext>
          </a:extLst>
        </xdr:cNvPr>
        <xdr:cNvSpPr txBox="1"/>
      </xdr:nvSpPr>
      <xdr:spPr>
        <a:xfrm>
          <a:off x="19278111" y="7175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146457</xdr:rowOff>
    </xdr:from>
    <xdr:ext cx="534377" cy="259045"/>
    <xdr:sp macro="" textlink="">
      <xdr:nvSpPr>
        <xdr:cNvPr id="507" name="n_4mainValue【一般廃棄物処理施設】&#10;一人当たり有形固定資産（償却資産）額">
          <a:extLst>
            <a:ext uri="{FF2B5EF4-FFF2-40B4-BE49-F238E27FC236}">
              <a16:creationId xmlns:a16="http://schemas.microsoft.com/office/drawing/2014/main" id="{6FD59EC7-9E18-4A7D-A5C6-7C683BF3F0B0}"/>
            </a:ext>
          </a:extLst>
        </xdr:cNvPr>
        <xdr:cNvSpPr txBox="1"/>
      </xdr:nvSpPr>
      <xdr:spPr>
        <a:xfrm>
          <a:off x="18389111" y="7175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E7457C24-C3F8-4DF3-AB17-63DE36A705E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52DF9142-E268-4D00-9C31-084471C20C8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E9F09323-6A11-442E-918B-C1CB8CD2E42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F360BAF3-9BC3-47BA-B5AA-E2BF2AB04D9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DFF9D1E4-4B36-4B48-BC69-27030CDC727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E76448A6-B563-4A32-A67A-DD0DF08C387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69F8723E-9DDC-4C96-A644-1A4553A77D1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25DBA921-3D7F-4C55-8E37-FDFD6342CC7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6D75C32F-EB79-493E-8169-835BF49570F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4F607BDB-94A3-435A-861F-494D60D3A11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BAE3AFC9-30D4-478A-952D-3BBE2DD3214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EAF0683E-0482-4B3D-9EF2-24286B9F42D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4639E380-DF9A-47BF-9A3E-15862C21A609}"/>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455032AA-A439-4E04-B42D-BDE8595C96D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2A76BEE1-B483-4C53-A50A-69126602AE7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B2E47B47-A6E8-43A1-B663-3146BD747AE8}"/>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D66568E2-02AE-4109-A99F-88BFB1113C3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BA96BD71-E1AC-4AE4-91FA-892BF31337ED}"/>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7EB4408F-8E5B-437C-ABD2-7FB8295C60E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AABF098E-2EBC-4F42-97E7-B3A0A63D9DC4}"/>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2938588B-DE54-4541-BD58-FA4301227E03}"/>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84FC6FEC-65D3-4518-8D8D-BDF4783FFAC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95C8E95A-1A1F-41A3-9CE8-C5CFD5BE6D72}"/>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保健センター・保健所】&#10;有形固定資産減価償却率グラフ枠">
          <a:extLst>
            <a:ext uri="{FF2B5EF4-FFF2-40B4-BE49-F238E27FC236}">
              <a16:creationId xmlns:a16="http://schemas.microsoft.com/office/drawing/2014/main" id="{B0910716-6B75-4A54-90DA-99EFC1FF326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532" name="直線コネクタ 531">
          <a:extLst>
            <a:ext uri="{FF2B5EF4-FFF2-40B4-BE49-F238E27FC236}">
              <a16:creationId xmlns:a16="http://schemas.microsoft.com/office/drawing/2014/main" id="{A05231C8-F26A-4F58-B475-FB161331F4FB}"/>
            </a:ext>
          </a:extLst>
        </xdr:cNvPr>
        <xdr:cNvCxnSpPr/>
      </xdr:nvCxnSpPr>
      <xdr:spPr>
        <a:xfrm flipV="1">
          <a:off x="16318864" y="942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3" name="【保健センター・保健所】&#10;有形固定資産減価償却率最小値テキスト">
          <a:extLst>
            <a:ext uri="{FF2B5EF4-FFF2-40B4-BE49-F238E27FC236}">
              <a16:creationId xmlns:a16="http://schemas.microsoft.com/office/drawing/2014/main" id="{3632E106-3883-4EF6-A14A-1C3E4DCB746D}"/>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4" name="直線コネクタ 533">
          <a:extLst>
            <a:ext uri="{FF2B5EF4-FFF2-40B4-BE49-F238E27FC236}">
              <a16:creationId xmlns:a16="http://schemas.microsoft.com/office/drawing/2014/main" id="{CB795DAC-F751-489D-AFE2-F1B154990932}"/>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535" name="【保健センター・保健所】&#10;有形固定資産減価償却率最大値テキスト">
          <a:extLst>
            <a:ext uri="{FF2B5EF4-FFF2-40B4-BE49-F238E27FC236}">
              <a16:creationId xmlns:a16="http://schemas.microsoft.com/office/drawing/2014/main" id="{2297AD9C-9DF2-4BED-ACAF-72244C2A3444}"/>
            </a:ext>
          </a:extLst>
        </xdr:cNvPr>
        <xdr:cNvSpPr txBox="1"/>
      </xdr:nvSpPr>
      <xdr:spPr>
        <a:xfrm>
          <a:off x="16357600" y="919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536" name="直線コネクタ 535">
          <a:extLst>
            <a:ext uri="{FF2B5EF4-FFF2-40B4-BE49-F238E27FC236}">
              <a16:creationId xmlns:a16="http://schemas.microsoft.com/office/drawing/2014/main" id="{FDB4952D-0D80-44BD-B7F4-5B51E889EB02}"/>
            </a:ext>
          </a:extLst>
        </xdr:cNvPr>
        <xdr:cNvCxnSpPr/>
      </xdr:nvCxnSpPr>
      <xdr:spPr>
        <a:xfrm>
          <a:off x="16230600" y="942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537" name="【保健センター・保健所】&#10;有形固定資産減価償却率平均値テキスト">
          <a:extLst>
            <a:ext uri="{FF2B5EF4-FFF2-40B4-BE49-F238E27FC236}">
              <a16:creationId xmlns:a16="http://schemas.microsoft.com/office/drawing/2014/main" id="{D2427ECC-06CE-4EE3-ACB1-7938005B0565}"/>
            </a:ext>
          </a:extLst>
        </xdr:cNvPr>
        <xdr:cNvSpPr txBox="1"/>
      </xdr:nvSpPr>
      <xdr:spPr>
        <a:xfrm>
          <a:off x="16357600" y="10040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538" name="フローチャート: 判断 537">
          <a:extLst>
            <a:ext uri="{FF2B5EF4-FFF2-40B4-BE49-F238E27FC236}">
              <a16:creationId xmlns:a16="http://schemas.microsoft.com/office/drawing/2014/main" id="{7FF9BCFE-06BE-42B5-B1E2-6F99D1744A58}"/>
            </a:ext>
          </a:extLst>
        </xdr:cNvPr>
        <xdr:cNvSpPr/>
      </xdr:nvSpPr>
      <xdr:spPr>
        <a:xfrm>
          <a:off x="16268700" y="1018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539" name="フローチャート: 判断 538">
          <a:extLst>
            <a:ext uri="{FF2B5EF4-FFF2-40B4-BE49-F238E27FC236}">
              <a16:creationId xmlns:a16="http://schemas.microsoft.com/office/drawing/2014/main" id="{1E55EB7E-47AD-459F-8CF6-4F37C07944B5}"/>
            </a:ext>
          </a:extLst>
        </xdr:cNvPr>
        <xdr:cNvSpPr/>
      </xdr:nvSpPr>
      <xdr:spPr>
        <a:xfrm>
          <a:off x="15430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540" name="フローチャート: 判断 539">
          <a:extLst>
            <a:ext uri="{FF2B5EF4-FFF2-40B4-BE49-F238E27FC236}">
              <a16:creationId xmlns:a16="http://schemas.microsoft.com/office/drawing/2014/main" id="{DF557FD5-6281-4920-94DB-B16C924C7455}"/>
            </a:ext>
          </a:extLst>
        </xdr:cNvPr>
        <xdr:cNvSpPr/>
      </xdr:nvSpPr>
      <xdr:spPr>
        <a:xfrm>
          <a:off x="145415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541" name="フローチャート: 判断 540">
          <a:extLst>
            <a:ext uri="{FF2B5EF4-FFF2-40B4-BE49-F238E27FC236}">
              <a16:creationId xmlns:a16="http://schemas.microsoft.com/office/drawing/2014/main" id="{DB83050C-15F2-480A-8C52-0380A9E0A049}"/>
            </a:ext>
          </a:extLst>
        </xdr:cNvPr>
        <xdr:cNvSpPr/>
      </xdr:nvSpPr>
      <xdr:spPr>
        <a:xfrm>
          <a:off x="13652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542" name="フローチャート: 判断 541">
          <a:extLst>
            <a:ext uri="{FF2B5EF4-FFF2-40B4-BE49-F238E27FC236}">
              <a16:creationId xmlns:a16="http://schemas.microsoft.com/office/drawing/2014/main" id="{3143D1A9-BC3C-4DAD-8FF5-24D738A0E00F}"/>
            </a:ext>
          </a:extLst>
        </xdr:cNvPr>
        <xdr:cNvSpPr/>
      </xdr:nvSpPr>
      <xdr:spPr>
        <a:xfrm>
          <a:off x="12763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DBE196F8-A6DC-492C-B559-B47E3CEF78F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838F0D65-38BF-4537-90A4-C47FEDF51E5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E41B3AE6-38D0-4C8C-AD71-F905F091CE1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28798990-7286-4AEF-B365-1CB0AC7E0DC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71ABE97C-066F-492E-BD7F-6A563DE321E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548" name="楕円 547">
          <a:extLst>
            <a:ext uri="{FF2B5EF4-FFF2-40B4-BE49-F238E27FC236}">
              <a16:creationId xmlns:a16="http://schemas.microsoft.com/office/drawing/2014/main" id="{93D000DD-9D5A-41B7-A0EE-8177D0A2AF77}"/>
            </a:ext>
          </a:extLst>
        </xdr:cNvPr>
        <xdr:cNvSpPr/>
      </xdr:nvSpPr>
      <xdr:spPr>
        <a:xfrm>
          <a:off x="16268700" y="1029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160037</xdr:rowOff>
    </xdr:from>
    <xdr:ext cx="405111" cy="259045"/>
    <xdr:sp macro="" textlink="">
      <xdr:nvSpPr>
        <xdr:cNvPr id="549" name="【保健センター・保健所】&#10;有形固定資産減価償却率該当値テキスト">
          <a:extLst>
            <a:ext uri="{FF2B5EF4-FFF2-40B4-BE49-F238E27FC236}">
              <a16:creationId xmlns:a16="http://schemas.microsoft.com/office/drawing/2014/main" id="{34CCD43F-E7C0-47C1-9A3E-6EC5BF0223B8}"/>
            </a:ext>
          </a:extLst>
        </xdr:cNvPr>
        <xdr:cNvSpPr txBox="1"/>
      </xdr:nvSpPr>
      <xdr:spPr>
        <a:xfrm>
          <a:off x="16357600" y="1027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133985</xdr:rowOff>
    </xdr:from>
    <xdr:to>
      <xdr:col>81</xdr:col>
      <xdr:colOff>101600</xdr:colOff>
      <xdr:row>60</xdr:row>
      <xdr:rowOff>64135</xdr:rowOff>
    </xdr:to>
    <xdr:sp macro="" textlink="">
      <xdr:nvSpPr>
        <xdr:cNvPr id="550" name="楕円 549">
          <a:extLst>
            <a:ext uri="{FF2B5EF4-FFF2-40B4-BE49-F238E27FC236}">
              <a16:creationId xmlns:a16="http://schemas.microsoft.com/office/drawing/2014/main" id="{F80B64DF-6A3B-4748-B8FA-A9C7C9B0A174}"/>
            </a:ext>
          </a:extLst>
        </xdr:cNvPr>
        <xdr:cNvSpPr/>
      </xdr:nvSpPr>
      <xdr:spPr>
        <a:xfrm>
          <a:off x="1543050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13335</xdr:rowOff>
    </xdr:from>
    <xdr:to>
      <xdr:col>85</xdr:col>
      <xdr:colOff>127000</xdr:colOff>
      <xdr:row>60</xdr:row>
      <xdr:rowOff>60960</xdr:rowOff>
    </xdr:to>
    <xdr:cxnSp macro="">
      <xdr:nvCxnSpPr>
        <xdr:cNvPr id="551" name="直線コネクタ 550">
          <a:extLst>
            <a:ext uri="{FF2B5EF4-FFF2-40B4-BE49-F238E27FC236}">
              <a16:creationId xmlns:a16="http://schemas.microsoft.com/office/drawing/2014/main" id="{ED5FF0B4-CD3B-48CB-83DD-01C5DEA85D2F}"/>
            </a:ext>
          </a:extLst>
        </xdr:cNvPr>
        <xdr:cNvCxnSpPr/>
      </xdr:nvCxnSpPr>
      <xdr:spPr>
        <a:xfrm>
          <a:off x="15481300" y="1030033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86360</xdr:rowOff>
    </xdr:from>
    <xdr:to>
      <xdr:col>76</xdr:col>
      <xdr:colOff>165100</xdr:colOff>
      <xdr:row>60</xdr:row>
      <xdr:rowOff>16510</xdr:rowOff>
    </xdr:to>
    <xdr:sp macro="" textlink="">
      <xdr:nvSpPr>
        <xdr:cNvPr id="552" name="楕円 551">
          <a:extLst>
            <a:ext uri="{FF2B5EF4-FFF2-40B4-BE49-F238E27FC236}">
              <a16:creationId xmlns:a16="http://schemas.microsoft.com/office/drawing/2014/main" id="{21A9E2B4-B558-42DE-9C7F-93208CA2FB25}"/>
            </a:ext>
          </a:extLst>
        </xdr:cNvPr>
        <xdr:cNvSpPr/>
      </xdr:nvSpPr>
      <xdr:spPr>
        <a:xfrm>
          <a:off x="14541500" y="1020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137160</xdr:rowOff>
    </xdr:from>
    <xdr:to>
      <xdr:col>81</xdr:col>
      <xdr:colOff>50800</xdr:colOff>
      <xdr:row>60</xdr:row>
      <xdr:rowOff>13335</xdr:rowOff>
    </xdr:to>
    <xdr:cxnSp macro="">
      <xdr:nvCxnSpPr>
        <xdr:cNvPr id="553" name="直線コネクタ 552">
          <a:extLst>
            <a:ext uri="{FF2B5EF4-FFF2-40B4-BE49-F238E27FC236}">
              <a16:creationId xmlns:a16="http://schemas.microsoft.com/office/drawing/2014/main" id="{50C81D14-F983-4F2D-A30C-7BAB24080275}"/>
            </a:ext>
          </a:extLst>
        </xdr:cNvPr>
        <xdr:cNvCxnSpPr/>
      </xdr:nvCxnSpPr>
      <xdr:spPr>
        <a:xfrm>
          <a:off x="14592300" y="1025271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38735</xdr:rowOff>
    </xdr:from>
    <xdr:to>
      <xdr:col>72</xdr:col>
      <xdr:colOff>38100</xdr:colOff>
      <xdr:row>59</xdr:row>
      <xdr:rowOff>140335</xdr:rowOff>
    </xdr:to>
    <xdr:sp macro="" textlink="">
      <xdr:nvSpPr>
        <xdr:cNvPr id="554" name="楕円 553">
          <a:extLst>
            <a:ext uri="{FF2B5EF4-FFF2-40B4-BE49-F238E27FC236}">
              <a16:creationId xmlns:a16="http://schemas.microsoft.com/office/drawing/2014/main" id="{E6696B0C-CD60-4D07-94E3-592727686F0B}"/>
            </a:ext>
          </a:extLst>
        </xdr:cNvPr>
        <xdr:cNvSpPr/>
      </xdr:nvSpPr>
      <xdr:spPr>
        <a:xfrm>
          <a:off x="13652500" y="1015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89535</xdr:rowOff>
    </xdr:from>
    <xdr:to>
      <xdr:col>76</xdr:col>
      <xdr:colOff>114300</xdr:colOff>
      <xdr:row>59</xdr:row>
      <xdr:rowOff>137160</xdr:rowOff>
    </xdr:to>
    <xdr:cxnSp macro="">
      <xdr:nvCxnSpPr>
        <xdr:cNvPr id="555" name="直線コネクタ 554">
          <a:extLst>
            <a:ext uri="{FF2B5EF4-FFF2-40B4-BE49-F238E27FC236}">
              <a16:creationId xmlns:a16="http://schemas.microsoft.com/office/drawing/2014/main" id="{478ABEDF-F301-494E-BFB3-D0418E5B4F14}"/>
            </a:ext>
          </a:extLst>
        </xdr:cNvPr>
        <xdr:cNvCxnSpPr/>
      </xdr:nvCxnSpPr>
      <xdr:spPr>
        <a:xfrm>
          <a:off x="13703300" y="1020508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162560</xdr:rowOff>
    </xdr:from>
    <xdr:to>
      <xdr:col>67</xdr:col>
      <xdr:colOff>101600</xdr:colOff>
      <xdr:row>59</xdr:row>
      <xdr:rowOff>92710</xdr:rowOff>
    </xdr:to>
    <xdr:sp macro="" textlink="">
      <xdr:nvSpPr>
        <xdr:cNvPr id="556" name="楕円 555">
          <a:extLst>
            <a:ext uri="{FF2B5EF4-FFF2-40B4-BE49-F238E27FC236}">
              <a16:creationId xmlns:a16="http://schemas.microsoft.com/office/drawing/2014/main" id="{A4F5704E-3326-4500-BA1E-78DACD576BC2}"/>
            </a:ext>
          </a:extLst>
        </xdr:cNvPr>
        <xdr:cNvSpPr/>
      </xdr:nvSpPr>
      <xdr:spPr>
        <a:xfrm>
          <a:off x="12763500" y="1010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41910</xdr:rowOff>
    </xdr:from>
    <xdr:to>
      <xdr:col>71</xdr:col>
      <xdr:colOff>177800</xdr:colOff>
      <xdr:row>59</xdr:row>
      <xdr:rowOff>89535</xdr:rowOff>
    </xdr:to>
    <xdr:cxnSp macro="">
      <xdr:nvCxnSpPr>
        <xdr:cNvPr id="557" name="直線コネクタ 556">
          <a:extLst>
            <a:ext uri="{FF2B5EF4-FFF2-40B4-BE49-F238E27FC236}">
              <a16:creationId xmlns:a16="http://schemas.microsoft.com/office/drawing/2014/main" id="{0FEA212C-13B0-4566-9C9E-1811487FF934}"/>
            </a:ext>
          </a:extLst>
        </xdr:cNvPr>
        <xdr:cNvCxnSpPr/>
      </xdr:nvCxnSpPr>
      <xdr:spPr>
        <a:xfrm>
          <a:off x="12814300" y="1015746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153052</xdr:rowOff>
    </xdr:from>
    <xdr:ext cx="405111" cy="259045"/>
    <xdr:sp macro="" textlink="">
      <xdr:nvSpPr>
        <xdr:cNvPr id="558" name="n_1aveValue【保健センター・保健所】&#10;有形固定資産減価償却率">
          <a:extLst>
            <a:ext uri="{FF2B5EF4-FFF2-40B4-BE49-F238E27FC236}">
              <a16:creationId xmlns:a16="http://schemas.microsoft.com/office/drawing/2014/main" id="{7DC7EF1F-E34A-4D95-8704-00EE5C7CC6B8}"/>
            </a:ext>
          </a:extLst>
        </xdr:cNvPr>
        <xdr:cNvSpPr txBox="1"/>
      </xdr:nvSpPr>
      <xdr:spPr>
        <a:xfrm>
          <a:off x="152660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559" name="n_2aveValue【保健センター・保健所】&#10;有形固定資産減価償却率">
          <a:extLst>
            <a:ext uri="{FF2B5EF4-FFF2-40B4-BE49-F238E27FC236}">
              <a16:creationId xmlns:a16="http://schemas.microsoft.com/office/drawing/2014/main" id="{B4F5F45C-94BE-4438-A80E-4A5759C0CEDE}"/>
            </a:ext>
          </a:extLst>
        </xdr:cNvPr>
        <xdr:cNvSpPr txBox="1"/>
      </xdr:nvSpPr>
      <xdr:spPr>
        <a:xfrm>
          <a:off x="1438974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99712</xdr:rowOff>
    </xdr:from>
    <xdr:ext cx="405111" cy="259045"/>
    <xdr:sp macro="" textlink="">
      <xdr:nvSpPr>
        <xdr:cNvPr id="560" name="n_3aveValue【保健センター・保健所】&#10;有形固定資産減価償却率">
          <a:extLst>
            <a:ext uri="{FF2B5EF4-FFF2-40B4-BE49-F238E27FC236}">
              <a16:creationId xmlns:a16="http://schemas.microsoft.com/office/drawing/2014/main" id="{15DD8198-7C11-42FB-9F61-026B9265D631}"/>
            </a:ext>
          </a:extLst>
        </xdr:cNvPr>
        <xdr:cNvSpPr txBox="1"/>
      </xdr:nvSpPr>
      <xdr:spPr>
        <a:xfrm>
          <a:off x="13500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84472</xdr:rowOff>
    </xdr:from>
    <xdr:ext cx="405111" cy="259045"/>
    <xdr:sp macro="" textlink="">
      <xdr:nvSpPr>
        <xdr:cNvPr id="561" name="n_4aveValue【保健センター・保健所】&#10;有形固定資産減価償却率">
          <a:extLst>
            <a:ext uri="{FF2B5EF4-FFF2-40B4-BE49-F238E27FC236}">
              <a16:creationId xmlns:a16="http://schemas.microsoft.com/office/drawing/2014/main" id="{907D373E-055B-4E97-A7C9-F22B17F02EA4}"/>
            </a:ext>
          </a:extLst>
        </xdr:cNvPr>
        <xdr:cNvSpPr txBox="1"/>
      </xdr:nvSpPr>
      <xdr:spPr>
        <a:xfrm>
          <a:off x="1261174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55262</xdr:rowOff>
    </xdr:from>
    <xdr:ext cx="405111" cy="259045"/>
    <xdr:sp macro="" textlink="">
      <xdr:nvSpPr>
        <xdr:cNvPr id="562" name="n_1mainValue【保健センター・保健所】&#10;有形固定資産減価償却率">
          <a:extLst>
            <a:ext uri="{FF2B5EF4-FFF2-40B4-BE49-F238E27FC236}">
              <a16:creationId xmlns:a16="http://schemas.microsoft.com/office/drawing/2014/main" id="{43309BFC-8147-4EB6-8910-9961A7F0801C}"/>
            </a:ext>
          </a:extLst>
        </xdr:cNvPr>
        <xdr:cNvSpPr txBox="1"/>
      </xdr:nvSpPr>
      <xdr:spPr>
        <a:xfrm>
          <a:off x="15266044" y="1034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7637</xdr:rowOff>
    </xdr:from>
    <xdr:ext cx="405111" cy="259045"/>
    <xdr:sp macro="" textlink="">
      <xdr:nvSpPr>
        <xdr:cNvPr id="563" name="n_2mainValue【保健センター・保健所】&#10;有形固定資産減価償却率">
          <a:extLst>
            <a:ext uri="{FF2B5EF4-FFF2-40B4-BE49-F238E27FC236}">
              <a16:creationId xmlns:a16="http://schemas.microsoft.com/office/drawing/2014/main" id="{AA18D85F-98BD-4FEB-AED5-08EFF116699A}"/>
            </a:ext>
          </a:extLst>
        </xdr:cNvPr>
        <xdr:cNvSpPr txBox="1"/>
      </xdr:nvSpPr>
      <xdr:spPr>
        <a:xfrm>
          <a:off x="14389744" y="1029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131462</xdr:rowOff>
    </xdr:from>
    <xdr:ext cx="405111" cy="259045"/>
    <xdr:sp macro="" textlink="">
      <xdr:nvSpPr>
        <xdr:cNvPr id="564" name="n_3mainValue【保健センター・保健所】&#10;有形固定資産減価償却率">
          <a:extLst>
            <a:ext uri="{FF2B5EF4-FFF2-40B4-BE49-F238E27FC236}">
              <a16:creationId xmlns:a16="http://schemas.microsoft.com/office/drawing/2014/main" id="{7A0C97D2-7218-48DE-ADD9-17C55F111EAB}"/>
            </a:ext>
          </a:extLst>
        </xdr:cNvPr>
        <xdr:cNvSpPr txBox="1"/>
      </xdr:nvSpPr>
      <xdr:spPr>
        <a:xfrm>
          <a:off x="13500744" y="10247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83837</xdr:rowOff>
    </xdr:from>
    <xdr:ext cx="405111" cy="259045"/>
    <xdr:sp macro="" textlink="">
      <xdr:nvSpPr>
        <xdr:cNvPr id="565" name="n_4mainValue【保健センター・保健所】&#10;有形固定資産減価償却率">
          <a:extLst>
            <a:ext uri="{FF2B5EF4-FFF2-40B4-BE49-F238E27FC236}">
              <a16:creationId xmlns:a16="http://schemas.microsoft.com/office/drawing/2014/main" id="{662E9556-993E-4C02-B451-0B77DF498631}"/>
            </a:ext>
          </a:extLst>
        </xdr:cNvPr>
        <xdr:cNvSpPr txBox="1"/>
      </xdr:nvSpPr>
      <xdr:spPr>
        <a:xfrm>
          <a:off x="12611744" y="1019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4FA1A3F6-D60E-42DF-9C5B-7619958F46A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FDAE2639-6F50-44E7-BD89-CBAEBC825D0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1F7B4A10-0094-41CB-BA75-AEF29E12555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CFC7AB53-31E7-42B7-8D5E-1F4F2B8BB58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5E00EF64-B5D2-4980-9A8C-7F8A5BCAE3D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EEE23E86-2F95-4F5A-A624-A802D8E4AF1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DAF2770-BD7B-4D83-994E-3E62479BDA4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A1DB5D5F-7DDA-4FB0-909D-BFD72DF00C3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D870A4E6-FFCB-42E1-A17F-E3047C2317A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D123DB1C-E6F8-4325-BD88-BDB74556FFC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6" name="直線コネクタ 575">
          <a:extLst>
            <a:ext uri="{FF2B5EF4-FFF2-40B4-BE49-F238E27FC236}">
              <a16:creationId xmlns:a16="http://schemas.microsoft.com/office/drawing/2014/main" id="{1A13203B-555A-4E20-A7E3-EF1F66370A49}"/>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7" name="テキスト ボックス 576">
          <a:extLst>
            <a:ext uri="{FF2B5EF4-FFF2-40B4-BE49-F238E27FC236}">
              <a16:creationId xmlns:a16="http://schemas.microsoft.com/office/drawing/2014/main" id="{6A7D32B0-7132-4CC9-BCA8-0D8894EF8E6F}"/>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8" name="直線コネクタ 577">
          <a:extLst>
            <a:ext uri="{FF2B5EF4-FFF2-40B4-BE49-F238E27FC236}">
              <a16:creationId xmlns:a16="http://schemas.microsoft.com/office/drawing/2014/main" id="{05C08739-5DED-4BF4-BEED-B428C8714F1D}"/>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9" name="テキスト ボックス 578">
          <a:extLst>
            <a:ext uri="{FF2B5EF4-FFF2-40B4-BE49-F238E27FC236}">
              <a16:creationId xmlns:a16="http://schemas.microsoft.com/office/drawing/2014/main" id="{9E0765D8-B9EE-4865-9D21-E51749331DCA}"/>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0" name="直線コネクタ 579">
          <a:extLst>
            <a:ext uri="{FF2B5EF4-FFF2-40B4-BE49-F238E27FC236}">
              <a16:creationId xmlns:a16="http://schemas.microsoft.com/office/drawing/2014/main" id="{222EF364-EDDF-444D-A843-74FF19BCA1DE}"/>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1" name="テキスト ボックス 580">
          <a:extLst>
            <a:ext uri="{FF2B5EF4-FFF2-40B4-BE49-F238E27FC236}">
              <a16:creationId xmlns:a16="http://schemas.microsoft.com/office/drawing/2014/main" id="{C8B7C342-6D92-4925-AC7C-73318019FA69}"/>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2" name="直線コネクタ 581">
          <a:extLst>
            <a:ext uri="{FF2B5EF4-FFF2-40B4-BE49-F238E27FC236}">
              <a16:creationId xmlns:a16="http://schemas.microsoft.com/office/drawing/2014/main" id="{3F61C146-A750-4B06-BCAE-3FF4F152E7CB}"/>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3" name="テキスト ボックス 582">
          <a:extLst>
            <a:ext uri="{FF2B5EF4-FFF2-40B4-BE49-F238E27FC236}">
              <a16:creationId xmlns:a16="http://schemas.microsoft.com/office/drawing/2014/main" id="{CF8F2EDC-D103-45A3-8D55-37DF32CD4A8F}"/>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4" name="直線コネクタ 583">
          <a:extLst>
            <a:ext uri="{FF2B5EF4-FFF2-40B4-BE49-F238E27FC236}">
              <a16:creationId xmlns:a16="http://schemas.microsoft.com/office/drawing/2014/main" id="{705B01BC-16F4-41F8-ACB3-F5B4AF76E6F4}"/>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5" name="テキスト ボックス 584">
          <a:extLst>
            <a:ext uri="{FF2B5EF4-FFF2-40B4-BE49-F238E27FC236}">
              <a16:creationId xmlns:a16="http://schemas.microsoft.com/office/drawing/2014/main" id="{0FEF2D2E-E5FD-4491-9182-46AF5FECA3AB}"/>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6" name="直線コネクタ 585">
          <a:extLst>
            <a:ext uri="{FF2B5EF4-FFF2-40B4-BE49-F238E27FC236}">
              <a16:creationId xmlns:a16="http://schemas.microsoft.com/office/drawing/2014/main" id="{C3907645-8F25-4577-B6DB-3ACE012AD1D4}"/>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7" name="テキスト ボックス 586">
          <a:extLst>
            <a:ext uri="{FF2B5EF4-FFF2-40B4-BE49-F238E27FC236}">
              <a16:creationId xmlns:a16="http://schemas.microsoft.com/office/drawing/2014/main" id="{A5012F1E-873D-403E-9F51-FD85C5F627EB}"/>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78F88690-EE06-40D7-846B-CAE8DAF757A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id="{DD286837-674D-48F8-9E24-38AA37C3A7BC}"/>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保健センター・保健所】&#10;一人当たり面積グラフ枠">
          <a:extLst>
            <a:ext uri="{FF2B5EF4-FFF2-40B4-BE49-F238E27FC236}">
              <a16:creationId xmlns:a16="http://schemas.microsoft.com/office/drawing/2014/main" id="{237AF3D6-2184-4370-BE3D-A94205EA0D0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591" name="直線コネクタ 590">
          <a:extLst>
            <a:ext uri="{FF2B5EF4-FFF2-40B4-BE49-F238E27FC236}">
              <a16:creationId xmlns:a16="http://schemas.microsoft.com/office/drawing/2014/main" id="{7B4A5546-C428-46A8-A4AF-632ED3F3A759}"/>
            </a:ext>
          </a:extLst>
        </xdr:cNvPr>
        <xdr:cNvCxnSpPr/>
      </xdr:nvCxnSpPr>
      <xdr:spPr>
        <a:xfrm flipV="1">
          <a:off x="22160864" y="9519557"/>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592" name="【保健センター・保健所】&#10;一人当たり面積最小値テキスト">
          <a:extLst>
            <a:ext uri="{FF2B5EF4-FFF2-40B4-BE49-F238E27FC236}">
              <a16:creationId xmlns:a16="http://schemas.microsoft.com/office/drawing/2014/main" id="{BA9757EF-136A-4F53-B56C-4A7A8D8E0CFB}"/>
            </a:ext>
          </a:extLst>
        </xdr:cNvPr>
        <xdr:cNvSpPr txBox="1"/>
      </xdr:nvSpPr>
      <xdr:spPr>
        <a:xfrm>
          <a:off x="22199600" y="110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593" name="直線コネクタ 592">
          <a:extLst>
            <a:ext uri="{FF2B5EF4-FFF2-40B4-BE49-F238E27FC236}">
              <a16:creationId xmlns:a16="http://schemas.microsoft.com/office/drawing/2014/main" id="{535243A3-FEAE-444A-A162-CA95970B93C4}"/>
            </a:ext>
          </a:extLst>
        </xdr:cNvPr>
        <xdr:cNvCxnSpPr/>
      </xdr:nvCxnSpPr>
      <xdr:spPr>
        <a:xfrm>
          <a:off x="22072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594" name="【保健センター・保健所】&#10;一人当たり面積最大値テキスト">
          <a:extLst>
            <a:ext uri="{FF2B5EF4-FFF2-40B4-BE49-F238E27FC236}">
              <a16:creationId xmlns:a16="http://schemas.microsoft.com/office/drawing/2014/main" id="{0CA79C3F-6F53-4290-9381-48C387BE556F}"/>
            </a:ext>
          </a:extLst>
        </xdr:cNvPr>
        <xdr:cNvSpPr txBox="1"/>
      </xdr:nvSpPr>
      <xdr:spPr>
        <a:xfrm>
          <a:off x="2219960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595" name="直線コネクタ 594">
          <a:extLst>
            <a:ext uri="{FF2B5EF4-FFF2-40B4-BE49-F238E27FC236}">
              <a16:creationId xmlns:a16="http://schemas.microsoft.com/office/drawing/2014/main" id="{DFD0A69E-58EA-4680-B82C-0EABA0E0DEC6}"/>
            </a:ext>
          </a:extLst>
        </xdr:cNvPr>
        <xdr:cNvCxnSpPr/>
      </xdr:nvCxnSpPr>
      <xdr:spPr>
        <a:xfrm>
          <a:off x="22072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596" name="【保健センター・保健所】&#10;一人当たり面積平均値テキスト">
          <a:extLst>
            <a:ext uri="{FF2B5EF4-FFF2-40B4-BE49-F238E27FC236}">
              <a16:creationId xmlns:a16="http://schemas.microsoft.com/office/drawing/2014/main" id="{86664E1D-6945-438B-A3BE-8AB15C480A9E}"/>
            </a:ext>
          </a:extLst>
        </xdr:cNvPr>
        <xdr:cNvSpPr txBox="1"/>
      </xdr:nvSpPr>
      <xdr:spPr>
        <a:xfrm>
          <a:off x="22199600" y="10708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597" name="フローチャート: 判断 596">
          <a:extLst>
            <a:ext uri="{FF2B5EF4-FFF2-40B4-BE49-F238E27FC236}">
              <a16:creationId xmlns:a16="http://schemas.microsoft.com/office/drawing/2014/main" id="{6AF45299-17E9-4A5D-B0BC-5590F5776ECF}"/>
            </a:ext>
          </a:extLst>
        </xdr:cNvPr>
        <xdr:cNvSpPr/>
      </xdr:nvSpPr>
      <xdr:spPr>
        <a:xfrm>
          <a:off x="221107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598" name="フローチャート: 判断 597">
          <a:extLst>
            <a:ext uri="{FF2B5EF4-FFF2-40B4-BE49-F238E27FC236}">
              <a16:creationId xmlns:a16="http://schemas.microsoft.com/office/drawing/2014/main" id="{91261BB1-D26B-43FA-BBD7-D39F384D8AEE}"/>
            </a:ext>
          </a:extLst>
        </xdr:cNvPr>
        <xdr:cNvSpPr/>
      </xdr:nvSpPr>
      <xdr:spPr>
        <a:xfrm>
          <a:off x="21272500" y="108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599" name="フローチャート: 判断 598">
          <a:extLst>
            <a:ext uri="{FF2B5EF4-FFF2-40B4-BE49-F238E27FC236}">
              <a16:creationId xmlns:a16="http://schemas.microsoft.com/office/drawing/2014/main" id="{1596303C-7D5F-436C-A1FB-8B8167F4246F}"/>
            </a:ext>
          </a:extLst>
        </xdr:cNvPr>
        <xdr:cNvSpPr/>
      </xdr:nvSpPr>
      <xdr:spPr>
        <a:xfrm>
          <a:off x="20383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600" name="フローチャート: 判断 599">
          <a:extLst>
            <a:ext uri="{FF2B5EF4-FFF2-40B4-BE49-F238E27FC236}">
              <a16:creationId xmlns:a16="http://schemas.microsoft.com/office/drawing/2014/main" id="{45B9BA73-FB02-4A68-8FDF-45F98B9A2019}"/>
            </a:ext>
          </a:extLst>
        </xdr:cNvPr>
        <xdr:cNvSpPr/>
      </xdr:nvSpPr>
      <xdr:spPr>
        <a:xfrm>
          <a:off x="19494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601" name="フローチャート: 判断 600">
          <a:extLst>
            <a:ext uri="{FF2B5EF4-FFF2-40B4-BE49-F238E27FC236}">
              <a16:creationId xmlns:a16="http://schemas.microsoft.com/office/drawing/2014/main" id="{F449A84E-88EB-45AB-8BD3-CCF6D5D92DE8}"/>
            </a:ext>
          </a:extLst>
        </xdr:cNvPr>
        <xdr:cNvSpPr/>
      </xdr:nvSpPr>
      <xdr:spPr>
        <a:xfrm>
          <a:off x="18605500" y="10863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A4925823-B5AD-4967-9D64-A2DFBE9A761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2CEF0E0C-F4F5-49D6-846B-B99A3CF2D8F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9CEFA237-A059-4A2F-89EF-B63F929885B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267D3536-3168-4304-BF66-CDF6BDF6D96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7D0475A5-6C5D-41B2-AA30-F1ECDEC5E4D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1451</xdr:rowOff>
    </xdr:from>
    <xdr:to>
      <xdr:col>116</xdr:col>
      <xdr:colOff>114300</xdr:colOff>
      <xdr:row>64</xdr:row>
      <xdr:rowOff>103051</xdr:rowOff>
    </xdr:to>
    <xdr:sp macro="" textlink="">
      <xdr:nvSpPr>
        <xdr:cNvPr id="607" name="楕円 606">
          <a:extLst>
            <a:ext uri="{FF2B5EF4-FFF2-40B4-BE49-F238E27FC236}">
              <a16:creationId xmlns:a16="http://schemas.microsoft.com/office/drawing/2014/main" id="{67349113-DDE6-4288-948C-574381C298D1}"/>
            </a:ext>
          </a:extLst>
        </xdr:cNvPr>
        <xdr:cNvSpPr/>
      </xdr:nvSpPr>
      <xdr:spPr>
        <a:xfrm>
          <a:off x="22110700" y="1097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87828</xdr:rowOff>
    </xdr:from>
    <xdr:ext cx="469744" cy="259045"/>
    <xdr:sp macro="" textlink="">
      <xdr:nvSpPr>
        <xdr:cNvPr id="608" name="【保健センター・保健所】&#10;一人当たり面積該当値テキスト">
          <a:extLst>
            <a:ext uri="{FF2B5EF4-FFF2-40B4-BE49-F238E27FC236}">
              <a16:creationId xmlns:a16="http://schemas.microsoft.com/office/drawing/2014/main" id="{064B004D-E102-4F0F-8513-D2E5E3F1A023}"/>
            </a:ext>
          </a:extLst>
        </xdr:cNvPr>
        <xdr:cNvSpPr txBox="1"/>
      </xdr:nvSpPr>
      <xdr:spPr>
        <a:xfrm>
          <a:off x="22199600" y="10889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1451</xdr:rowOff>
    </xdr:from>
    <xdr:to>
      <xdr:col>112</xdr:col>
      <xdr:colOff>38100</xdr:colOff>
      <xdr:row>64</xdr:row>
      <xdr:rowOff>103051</xdr:rowOff>
    </xdr:to>
    <xdr:sp macro="" textlink="">
      <xdr:nvSpPr>
        <xdr:cNvPr id="609" name="楕円 608">
          <a:extLst>
            <a:ext uri="{FF2B5EF4-FFF2-40B4-BE49-F238E27FC236}">
              <a16:creationId xmlns:a16="http://schemas.microsoft.com/office/drawing/2014/main" id="{65718A88-A3CF-4946-98A1-7C61A1C7C84B}"/>
            </a:ext>
          </a:extLst>
        </xdr:cNvPr>
        <xdr:cNvSpPr/>
      </xdr:nvSpPr>
      <xdr:spPr>
        <a:xfrm>
          <a:off x="21272500" y="1097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52251</xdr:rowOff>
    </xdr:from>
    <xdr:to>
      <xdr:col>116</xdr:col>
      <xdr:colOff>63500</xdr:colOff>
      <xdr:row>64</xdr:row>
      <xdr:rowOff>52251</xdr:rowOff>
    </xdr:to>
    <xdr:cxnSp macro="">
      <xdr:nvCxnSpPr>
        <xdr:cNvPr id="610" name="直線コネクタ 609">
          <a:extLst>
            <a:ext uri="{FF2B5EF4-FFF2-40B4-BE49-F238E27FC236}">
              <a16:creationId xmlns:a16="http://schemas.microsoft.com/office/drawing/2014/main" id="{9E63A670-8486-4538-8B0C-21875FB385EC}"/>
            </a:ext>
          </a:extLst>
        </xdr:cNvPr>
        <xdr:cNvCxnSpPr/>
      </xdr:nvCxnSpPr>
      <xdr:spPr>
        <a:xfrm>
          <a:off x="21323300" y="1102505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1451</xdr:rowOff>
    </xdr:from>
    <xdr:to>
      <xdr:col>107</xdr:col>
      <xdr:colOff>101600</xdr:colOff>
      <xdr:row>64</xdr:row>
      <xdr:rowOff>103051</xdr:rowOff>
    </xdr:to>
    <xdr:sp macro="" textlink="">
      <xdr:nvSpPr>
        <xdr:cNvPr id="611" name="楕円 610">
          <a:extLst>
            <a:ext uri="{FF2B5EF4-FFF2-40B4-BE49-F238E27FC236}">
              <a16:creationId xmlns:a16="http://schemas.microsoft.com/office/drawing/2014/main" id="{078E70AE-4A82-4FB1-8A9D-CD7175BFA319}"/>
            </a:ext>
          </a:extLst>
        </xdr:cNvPr>
        <xdr:cNvSpPr/>
      </xdr:nvSpPr>
      <xdr:spPr>
        <a:xfrm>
          <a:off x="20383500" y="1097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52251</xdr:rowOff>
    </xdr:from>
    <xdr:to>
      <xdr:col>111</xdr:col>
      <xdr:colOff>177800</xdr:colOff>
      <xdr:row>64</xdr:row>
      <xdr:rowOff>52251</xdr:rowOff>
    </xdr:to>
    <xdr:cxnSp macro="">
      <xdr:nvCxnSpPr>
        <xdr:cNvPr id="612" name="直線コネクタ 611">
          <a:extLst>
            <a:ext uri="{FF2B5EF4-FFF2-40B4-BE49-F238E27FC236}">
              <a16:creationId xmlns:a16="http://schemas.microsoft.com/office/drawing/2014/main" id="{BD97A262-4C4F-436F-B1C9-BAD2F725F0B3}"/>
            </a:ext>
          </a:extLst>
        </xdr:cNvPr>
        <xdr:cNvCxnSpPr/>
      </xdr:nvCxnSpPr>
      <xdr:spPr>
        <a:xfrm>
          <a:off x="20434300" y="1102505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1451</xdr:rowOff>
    </xdr:from>
    <xdr:to>
      <xdr:col>102</xdr:col>
      <xdr:colOff>165100</xdr:colOff>
      <xdr:row>64</xdr:row>
      <xdr:rowOff>103051</xdr:rowOff>
    </xdr:to>
    <xdr:sp macro="" textlink="">
      <xdr:nvSpPr>
        <xdr:cNvPr id="613" name="楕円 612">
          <a:extLst>
            <a:ext uri="{FF2B5EF4-FFF2-40B4-BE49-F238E27FC236}">
              <a16:creationId xmlns:a16="http://schemas.microsoft.com/office/drawing/2014/main" id="{23C28B64-D266-4025-90B5-411EDB4FEBD1}"/>
            </a:ext>
          </a:extLst>
        </xdr:cNvPr>
        <xdr:cNvSpPr/>
      </xdr:nvSpPr>
      <xdr:spPr>
        <a:xfrm>
          <a:off x="19494500" y="1097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52251</xdr:rowOff>
    </xdr:from>
    <xdr:to>
      <xdr:col>107</xdr:col>
      <xdr:colOff>50800</xdr:colOff>
      <xdr:row>64</xdr:row>
      <xdr:rowOff>52251</xdr:rowOff>
    </xdr:to>
    <xdr:cxnSp macro="">
      <xdr:nvCxnSpPr>
        <xdr:cNvPr id="614" name="直線コネクタ 613">
          <a:extLst>
            <a:ext uri="{FF2B5EF4-FFF2-40B4-BE49-F238E27FC236}">
              <a16:creationId xmlns:a16="http://schemas.microsoft.com/office/drawing/2014/main" id="{15B3098B-2650-491B-BA3D-940A854C2054}"/>
            </a:ext>
          </a:extLst>
        </xdr:cNvPr>
        <xdr:cNvCxnSpPr/>
      </xdr:nvCxnSpPr>
      <xdr:spPr>
        <a:xfrm>
          <a:off x="19545300" y="1102505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1451</xdr:rowOff>
    </xdr:from>
    <xdr:to>
      <xdr:col>98</xdr:col>
      <xdr:colOff>38100</xdr:colOff>
      <xdr:row>64</xdr:row>
      <xdr:rowOff>103051</xdr:rowOff>
    </xdr:to>
    <xdr:sp macro="" textlink="">
      <xdr:nvSpPr>
        <xdr:cNvPr id="615" name="楕円 614">
          <a:extLst>
            <a:ext uri="{FF2B5EF4-FFF2-40B4-BE49-F238E27FC236}">
              <a16:creationId xmlns:a16="http://schemas.microsoft.com/office/drawing/2014/main" id="{88B92D64-20FC-4761-AEF2-CED143CAEB5E}"/>
            </a:ext>
          </a:extLst>
        </xdr:cNvPr>
        <xdr:cNvSpPr/>
      </xdr:nvSpPr>
      <xdr:spPr>
        <a:xfrm>
          <a:off x="18605500" y="1097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52251</xdr:rowOff>
    </xdr:from>
    <xdr:to>
      <xdr:col>102</xdr:col>
      <xdr:colOff>114300</xdr:colOff>
      <xdr:row>64</xdr:row>
      <xdr:rowOff>52251</xdr:rowOff>
    </xdr:to>
    <xdr:cxnSp macro="">
      <xdr:nvCxnSpPr>
        <xdr:cNvPr id="616" name="直線コネクタ 615">
          <a:extLst>
            <a:ext uri="{FF2B5EF4-FFF2-40B4-BE49-F238E27FC236}">
              <a16:creationId xmlns:a16="http://schemas.microsoft.com/office/drawing/2014/main" id="{546FB231-9CD8-4FD6-A7E9-0253AB611B4C}"/>
            </a:ext>
          </a:extLst>
        </xdr:cNvPr>
        <xdr:cNvCxnSpPr/>
      </xdr:nvCxnSpPr>
      <xdr:spPr>
        <a:xfrm>
          <a:off x="18656300" y="1102505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617" name="n_1aveValue【保健センター・保健所】&#10;一人当たり面積">
          <a:extLst>
            <a:ext uri="{FF2B5EF4-FFF2-40B4-BE49-F238E27FC236}">
              <a16:creationId xmlns:a16="http://schemas.microsoft.com/office/drawing/2014/main" id="{4434CB56-F1CC-43C4-A2E6-9DD2B99D0AEC}"/>
            </a:ext>
          </a:extLst>
        </xdr:cNvPr>
        <xdr:cNvSpPr txBox="1"/>
      </xdr:nvSpPr>
      <xdr:spPr>
        <a:xfrm>
          <a:off x="21075727" y="10618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618" name="n_2aveValue【保健センター・保健所】&#10;一人当たり面積">
          <a:extLst>
            <a:ext uri="{FF2B5EF4-FFF2-40B4-BE49-F238E27FC236}">
              <a16:creationId xmlns:a16="http://schemas.microsoft.com/office/drawing/2014/main" id="{23F4826D-85D2-4AF9-866C-BAC093C0AC4B}"/>
            </a:ext>
          </a:extLst>
        </xdr:cNvPr>
        <xdr:cNvSpPr txBox="1"/>
      </xdr:nvSpPr>
      <xdr:spPr>
        <a:xfrm>
          <a:off x="20199427" y="1062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619" name="n_3aveValue【保健センター・保健所】&#10;一人当たり面積">
          <a:extLst>
            <a:ext uri="{FF2B5EF4-FFF2-40B4-BE49-F238E27FC236}">
              <a16:creationId xmlns:a16="http://schemas.microsoft.com/office/drawing/2014/main" id="{10A01A3C-0C70-402F-9F99-B5071A5301A8}"/>
            </a:ext>
          </a:extLst>
        </xdr:cNvPr>
        <xdr:cNvSpPr txBox="1"/>
      </xdr:nvSpPr>
      <xdr:spPr>
        <a:xfrm>
          <a:off x="19310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620" name="n_4aveValue【保健センター・保健所】&#10;一人当たり面積">
          <a:extLst>
            <a:ext uri="{FF2B5EF4-FFF2-40B4-BE49-F238E27FC236}">
              <a16:creationId xmlns:a16="http://schemas.microsoft.com/office/drawing/2014/main" id="{79056579-E760-4192-B45C-33BD2B63798B}"/>
            </a:ext>
          </a:extLst>
        </xdr:cNvPr>
        <xdr:cNvSpPr txBox="1"/>
      </xdr:nvSpPr>
      <xdr:spPr>
        <a:xfrm>
          <a:off x="18421427" y="10638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94178</xdr:rowOff>
    </xdr:from>
    <xdr:ext cx="469744" cy="259045"/>
    <xdr:sp macro="" textlink="">
      <xdr:nvSpPr>
        <xdr:cNvPr id="621" name="n_1mainValue【保健センター・保健所】&#10;一人当たり面積">
          <a:extLst>
            <a:ext uri="{FF2B5EF4-FFF2-40B4-BE49-F238E27FC236}">
              <a16:creationId xmlns:a16="http://schemas.microsoft.com/office/drawing/2014/main" id="{21B43D36-2960-4BD2-8B7D-E1FE8E72A338}"/>
            </a:ext>
          </a:extLst>
        </xdr:cNvPr>
        <xdr:cNvSpPr txBox="1"/>
      </xdr:nvSpPr>
      <xdr:spPr>
        <a:xfrm>
          <a:off x="21075727" y="11066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94178</xdr:rowOff>
    </xdr:from>
    <xdr:ext cx="469744" cy="259045"/>
    <xdr:sp macro="" textlink="">
      <xdr:nvSpPr>
        <xdr:cNvPr id="622" name="n_2mainValue【保健センター・保健所】&#10;一人当たり面積">
          <a:extLst>
            <a:ext uri="{FF2B5EF4-FFF2-40B4-BE49-F238E27FC236}">
              <a16:creationId xmlns:a16="http://schemas.microsoft.com/office/drawing/2014/main" id="{396A32CE-F1EA-4C3D-9538-21CDA3E50DD6}"/>
            </a:ext>
          </a:extLst>
        </xdr:cNvPr>
        <xdr:cNvSpPr txBox="1"/>
      </xdr:nvSpPr>
      <xdr:spPr>
        <a:xfrm>
          <a:off x="20199427" y="11066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94178</xdr:rowOff>
    </xdr:from>
    <xdr:ext cx="469744" cy="259045"/>
    <xdr:sp macro="" textlink="">
      <xdr:nvSpPr>
        <xdr:cNvPr id="623" name="n_3mainValue【保健センター・保健所】&#10;一人当たり面積">
          <a:extLst>
            <a:ext uri="{FF2B5EF4-FFF2-40B4-BE49-F238E27FC236}">
              <a16:creationId xmlns:a16="http://schemas.microsoft.com/office/drawing/2014/main" id="{03C60AC5-6E82-41E8-A9B0-838DF011036C}"/>
            </a:ext>
          </a:extLst>
        </xdr:cNvPr>
        <xdr:cNvSpPr txBox="1"/>
      </xdr:nvSpPr>
      <xdr:spPr>
        <a:xfrm>
          <a:off x="19310427" y="11066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94178</xdr:rowOff>
    </xdr:from>
    <xdr:ext cx="469744" cy="259045"/>
    <xdr:sp macro="" textlink="">
      <xdr:nvSpPr>
        <xdr:cNvPr id="624" name="n_4mainValue【保健センター・保健所】&#10;一人当たり面積">
          <a:extLst>
            <a:ext uri="{FF2B5EF4-FFF2-40B4-BE49-F238E27FC236}">
              <a16:creationId xmlns:a16="http://schemas.microsoft.com/office/drawing/2014/main" id="{92F40796-032A-4315-9189-674319392BBF}"/>
            </a:ext>
          </a:extLst>
        </xdr:cNvPr>
        <xdr:cNvSpPr txBox="1"/>
      </xdr:nvSpPr>
      <xdr:spPr>
        <a:xfrm>
          <a:off x="18421427" y="11066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4DD7243F-8D7A-48F0-828A-3A1EC6118F3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CE4FC3F3-C241-45B3-B320-889FC045DDC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5DDFBAD2-3738-4E22-9DFE-CD80718D76F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1ED0443D-1FEC-46A1-B460-6A89BC6BD4D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ACAC04C4-47A0-4180-829F-47A0281E73D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F1CE3284-AD4A-45A6-A271-7CDC1F756D5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727E7F25-DC11-47AE-874F-72A787C8A2B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04B70DDF-C7F3-4028-8E5C-070261F6978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3" name="テキスト ボックス 632">
          <a:extLst>
            <a:ext uri="{FF2B5EF4-FFF2-40B4-BE49-F238E27FC236}">
              <a16:creationId xmlns:a16="http://schemas.microsoft.com/office/drawing/2014/main" id="{F5B8756F-D809-4AFB-BB89-4E086FD53D0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4" name="直線コネクタ 633">
          <a:extLst>
            <a:ext uri="{FF2B5EF4-FFF2-40B4-BE49-F238E27FC236}">
              <a16:creationId xmlns:a16="http://schemas.microsoft.com/office/drawing/2014/main" id="{762A0259-A315-443C-ABA4-9F3098697F3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5" name="テキスト ボックス 634">
          <a:extLst>
            <a:ext uri="{FF2B5EF4-FFF2-40B4-BE49-F238E27FC236}">
              <a16:creationId xmlns:a16="http://schemas.microsoft.com/office/drawing/2014/main" id="{CCAD9FFF-B569-418F-B94B-5FC91249DE7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6" name="直線コネクタ 635">
          <a:extLst>
            <a:ext uri="{FF2B5EF4-FFF2-40B4-BE49-F238E27FC236}">
              <a16:creationId xmlns:a16="http://schemas.microsoft.com/office/drawing/2014/main" id="{DFBD69F8-AEA8-4F10-8769-76E58B1B4476}"/>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7" name="テキスト ボックス 636">
          <a:extLst>
            <a:ext uri="{FF2B5EF4-FFF2-40B4-BE49-F238E27FC236}">
              <a16:creationId xmlns:a16="http://schemas.microsoft.com/office/drawing/2014/main" id="{2B06E1AA-24A0-42DF-809B-5CE37A91A562}"/>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8" name="直線コネクタ 637">
          <a:extLst>
            <a:ext uri="{FF2B5EF4-FFF2-40B4-BE49-F238E27FC236}">
              <a16:creationId xmlns:a16="http://schemas.microsoft.com/office/drawing/2014/main" id="{E682B666-4732-4E74-BFDD-FBA1302E6828}"/>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9" name="テキスト ボックス 638">
          <a:extLst>
            <a:ext uri="{FF2B5EF4-FFF2-40B4-BE49-F238E27FC236}">
              <a16:creationId xmlns:a16="http://schemas.microsoft.com/office/drawing/2014/main" id="{E47451EE-F005-490B-980E-F16F2CAA8BEF}"/>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0" name="直線コネクタ 639">
          <a:extLst>
            <a:ext uri="{FF2B5EF4-FFF2-40B4-BE49-F238E27FC236}">
              <a16:creationId xmlns:a16="http://schemas.microsoft.com/office/drawing/2014/main" id="{C2CE33AB-04D3-4B94-A3B4-419D591B6FFF}"/>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1" name="テキスト ボックス 640">
          <a:extLst>
            <a:ext uri="{FF2B5EF4-FFF2-40B4-BE49-F238E27FC236}">
              <a16:creationId xmlns:a16="http://schemas.microsoft.com/office/drawing/2014/main" id="{F92CFC22-6ADA-487A-BABA-FC5D96B1F30C}"/>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2" name="直線コネクタ 641">
          <a:extLst>
            <a:ext uri="{FF2B5EF4-FFF2-40B4-BE49-F238E27FC236}">
              <a16:creationId xmlns:a16="http://schemas.microsoft.com/office/drawing/2014/main" id="{445172C5-B0E9-4A58-8680-0BD05426AC3C}"/>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3" name="テキスト ボックス 642">
          <a:extLst>
            <a:ext uri="{FF2B5EF4-FFF2-40B4-BE49-F238E27FC236}">
              <a16:creationId xmlns:a16="http://schemas.microsoft.com/office/drawing/2014/main" id="{20DF91C8-80EC-4719-9039-978FD2C59109}"/>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4" name="直線コネクタ 643">
          <a:extLst>
            <a:ext uri="{FF2B5EF4-FFF2-40B4-BE49-F238E27FC236}">
              <a16:creationId xmlns:a16="http://schemas.microsoft.com/office/drawing/2014/main" id="{04BD9C3C-8B14-4D4B-9FEB-FE12311A62D1}"/>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5" name="テキスト ボックス 644">
          <a:extLst>
            <a:ext uri="{FF2B5EF4-FFF2-40B4-BE49-F238E27FC236}">
              <a16:creationId xmlns:a16="http://schemas.microsoft.com/office/drawing/2014/main" id="{F398877C-B6C6-4BA4-BB53-F91A3809953A}"/>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6" name="直線コネクタ 645">
          <a:extLst>
            <a:ext uri="{FF2B5EF4-FFF2-40B4-BE49-F238E27FC236}">
              <a16:creationId xmlns:a16="http://schemas.microsoft.com/office/drawing/2014/main" id="{C101D543-2253-4EEF-BC8B-E57A1509ED82}"/>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7" name="テキスト ボックス 646">
          <a:extLst>
            <a:ext uri="{FF2B5EF4-FFF2-40B4-BE49-F238E27FC236}">
              <a16:creationId xmlns:a16="http://schemas.microsoft.com/office/drawing/2014/main" id="{85EDC248-317B-4DE2-BD60-30247F940FCF}"/>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539BF53D-708F-43CA-801B-23E63ABFA07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EDF0E8D8-7D39-4B85-A3C4-826F1A4D6A1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650" name="直線コネクタ 649">
          <a:extLst>
            <a:ext uri="{FF2B5EF4-FFF2-40B4-BE49-F238E27FC236}">
              <a16:creationId xmlns:a16="http://schemas.microsoft.com/office/drawing/2014/main" id="{0EC79AC4-9906-4354-AD88-3294292688A0}"/>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1" name="【消防施設】&#10;有形固定資産減価償却率最小値テキスト">
          <a:extLst>
            <a:ext uri="{FF2B5EF4-FFF2-40B4-BE49-F238E27FC236}">
              <a16:creationId xmlns:a16="http://schemas.microsoft.com/office/drawing/2014/main" id="{D91B3086-BB12-4DD0-A646-2AA2837AB39B}"/>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2" name="直線コネクタ 651">
          <a:extLst>
            <a:ext uri="{FF2B5EF4-FFF2-40B4-BE49-F238E27FC236}">
              <a16:creationId xmlns:a16="http://schemas.microsoft.com/office/drawing/2014/main" id="{967BD000-71B2-4802-B569-ED569837CBE9}"/>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653" name="【消防施設】&#10;有形固定資産減価償却率最大値テキスト">
          <a:extLst>
            <a:ext uri="{FF2B5EF4-FFF2-40B4-BE49-F238E27FC236}">
              <a16:creationId xmlns:a16="http://schemas.microsoft.com/office/drawing/2014/main" id="{B2C261E3-D984-49AB-9092-2C5DB501E6DA}"/>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654" name="直線コネクタ 653">
          <a:extLst>
            <a:ext uri="{FF2B5EF4-FFF2-40B4-BE49-F238E27FC236}">
              <a16:creationId xmlns:a16="http://schemas.microsoft.com/office/drawing/2014/main" id="{627A62A2-EDB2-42CE-B506-0447EA1E0C13}"/>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29771</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40B26448-2585-42B8-B2E5-1FA1023F451C}"/>
            </a:ext>
          </a:extLst>
        </xdr:cNvPr>
        <xdr:cNvSpPr txBox="1"/>
      </xdr:nvSpPr>
      <xdr:spPr>
        <a:xfrm>
          <a:off x="16357600" y="14088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656" name="フローチャート: 判断 655">
          <a:extLst>
            <a:ext uri="{FF2B5EF4-FFF2-40B4-BE49-F238E27FC236}">
              <a16:creationId xmlns:a16="http://schemas.microsoft.com/office/drawing/2014/main" id="{15C9EE03-1E64-4F32-A0E2-94B996E88D28}"/>
            </a:ext>
          </a:extLst>
        </xdr:cNvPr>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657" name="フローチャート: 判断 656">
          <a:extLst>
            <a:ext uri="{FF2B5EF4-FFF2-40B4-BE49-F238E27FC236}">
              <a16:creationId xmlns:a16="http://schemas.microsoft.com/office/drawing/2014/main" id="{FA372F94-AA1F-4CF1-91E8-D22238D70DAE}"/>
            </a:ext>
          </a:extLst>
        </xdr:cNvPr>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658" name="フローチャート: 判断 657">
          <a:extLst>
            <a:ext uri="{FF2B5EF4-FFF2-40B4-BE49-F238E27FC236}">
              <a16:creationId xmlns:a16="http://schemas.microsoft.com/office/drawing/2014/main" id="{D8E8A71B-4665-4787-AFF0-807BDA626632}"/>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659" name="フローチャート: 判断 658">
          <a:extLst>
            <a:ext uri="{FF2B5EF4-FFF2-40B4-BE49-F238E27FC236}">
              <a16:creationId xmlns:a16="http://schemas.microsoft.com/office/drawing/2014/main" id="{54062FB6-7CCD-406C-99F7-7A804EA56150}"/>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660" name="フローチャート: 判断 659">
          <a:extLst>
            <a:ext uri="{FF2B5EF4-FFF2-40B4-BE49-F238E27FC236}">
              <a16:creationId xmlns:a16="http://schemas.microsoft.com/office/drawing/2014/main" id="{3A230065-7D48-418E-82B1-E1C0390EAB00}"/>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FC3410C3-801B-46C1-80D8-2F3FDEF4F2D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6484C20A-CD10-4AA4-8250-C5D70F0D0C6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D0EEE290-02A4-4FE5-812D-484B9C3B94E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44EFCE5-06A4-47A3-B1D8-16DA2385C2F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9495C21F-D232-498F-8E28-F10F05B6465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90170</xdr:rowOff>
    </xdr:from>
    <xdr:to>
      <xdr:col>85</xdr:col>
      <xdr:colOff>177800</xdr:colOff>
      <xdr:row>84</xdr:row>
      <xdr:rowOff>20320</xdr:rowOff>
    </xdr:to>
    <xdr:sp macro="" textlink="">
      <xdr:nvSpPr>
        <xdr:cNvPr id="666" name="楕円 665">
          <a:extLst>
            <a:ext uri="{FF2B5EF4-FFF2-40B4-BE49-F238E27FC236}">
              <a16:creationId xmlns:a16="http://schemas.microsoft.com/office/drawing/2014/main" id="{E2A24558-198E-4F1C-917C-236ABBA8A51F}"/>
            </a:ext>
          </a:extLst>
        </xdr:cNvPr>
        <xdr:cNvSpPr/>
      </xdr:nvSpPr>
      <xdr:spPr>
        <a:xfrm>
          <a:off x="162687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68597</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4307F627-0F94-4D2A-B1AD-D50B06419BB6}"/>
            </a:ext>
          </a:extLst>
        </xdr:cNvPr>
        <xdr:cNvSpPr txBox="1"/>
      </xdr:nvSpPr>
      <xdr:spPr>
        <a:xfrm>
          <a:off x="16357600"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153851</xdr:rowOff>
    </xdr:from>
    <xdr:to>
      <xdr:col>81</xdr:col>
      <xdr:colOff>101600</xdr:colOff>
      <xdr:row>84</xdr:row>
      <xdr:rowOff>84001</xdr:rowOff>
    </xdr:to>
    <xdr:sp macro="" textlink="">
      <xdr:nvSpPr>
        <xdr:cNvPr id="668" name="楕円 667">
          <a:extLst>
            <a:ext uri="{FF2B5EF4-FFF2-40B4-BE49-F238E27FC236}">
              <a16:creationId xmlns:a16="http://schemas.microsoft.com/office/drawing/2014/main" id="{E01E8AB3-896F-47A3-A673-4EB50511EB0B}"/>
            </a:ext>
          </a:extLst>
        </xdr:cNvPr>
        <xdr:cNvSpPr/>
      </xdr:nvSpPr>
      <xdr:spPr>
        <a:xfrm>
          <a:off x="15430500" y="1438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140970</xdr:rowOff>
    </xdr:from>
    <xdr:to>
      <xdr:col>85</xdr:col>
      <xdr:colOff>127000</xdr:colOff>
      <xdr:row>84</xdr:row>
      <xdr:rowOff>33201</xdr:rowOff>
    </xdr:to>
    <xdr:cxnSp macro="">
      <xdr:nvCxnSpPr>
        <xdr:cNvPr id="669" name="直線コネクタ 668">
          <a:extLst>
            <a:ext uri="{FF2B5EF4-FFF2-40B4-BE49-F238E27FC236}">
              <a16:creationId xmlns:a16="http://schemas.microsoft.com/office/drawing/2014/main" id="{F7EDD0BC-0233-4643-84F2-72C7D9D1636D}"/>
            </a:ext>
          </a:extLst>
        </xdr:cNvPr>
        <xdr:cNvCxnSpPr/>
      </xdr:nvCxnSpPr>
      <xdr:spPr>
        <a:xfrm flipV="1">
          <a:off x="15481300" y="14371320"/>
          <a:ext cx="8382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150586</xdr:rowOff>
    </xdr:from>
    <xdr:to>
      <xdr:col>76</xdr:col>
      <xdr:colOff>165100</xdr:colOff>
      <xdr:row>84</xdr:row>
      <xdr:rowOff>80736</xdr:rowOff>
    </xdr:to>
    <xdr:sp macro="" textlink="">
      <xdr:nvSpPr>
        <xdr:cNvPr id="670" name="楕円 669">
          <a:extLst>
            <a:ext uri="{FF2B5EF4-FFF2-40B4-BE49-F238E27FC236}">
              <a16:creationId xmlns:a16="http://schemas.microsoft.com/office/drawing/2014/main" id="{2C3CC043-7B62-4AC5-AD26-4DF795860CE1}"/>
            </a:ext>
          </a:extLst>
        </xdr:cNvPr>
        <xdr:cNvSpPr/>
      </xdr:nvSpPr>
      <xdr:spPr>
        <a:xfrm>
          <a:off x="14541500" y="1438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29936</xdr:rowOff>
    </xdr:from>
    <xdr:to>
      <xdr:col>81</xdr:col>
      <xdr:colOff>50800</xdr:colOff>
      <xdr:row>84</xdr:row>
      <xdr:rowOff>33201</xdr:rowOff>
    </xdr:to>
    <xdr:cxnSp macro="">
      <xdr:nvCxnSpPr>
        <xdr:cNvPr id="671" name="直線コネクタ 670">
          <a:extLst>
            <a:ext uri="{FF2B5EF4-FFF2-40B4-BE49-F238E27FC236}">
              <a16:creationId xmlns:a16="http://schemas.microsoft.com/office/drawing/2014/main" id="{80E8C06B-C4EC-45DF-BF67-F0740B55E31E}"/>
            </a:ext>
          </a:extLst>
        </xdr:cNvPr>
        <xdr:cNvCxnSpPr/>
      </xdr:nvCxnSpPr>
      <xdr:spPr>
        <a:xfrm>
          <a:off x="14592300" y="1443173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77107</xdr:rowOff>
    </xdr:from>
    <xdr:to>
      <xdr:col>72</xdr:col>
      <xdr:colOff>38100</xdr:colOff>
      <xdr:row>84</xdr:row>
      <xdr:rowOff>7257</xdr:rowOff>
    </xdr:to>
    <xdr:sp macro="" textlink="">
      <xdr:nvSpPr>
        <xdr:cNvPr id="672" name="楕円 671">
          <a:extLst>
            <a:ext uri="{FF2B5EF4-FFF2-40B4-BE49-F238E27FC236}">
              <a16:creationId xmlns:a16="http://schemas.microsoft.com/office/drawing/2014/main" id="{FF52C90B-54BD-4E2B-B3C8-F80BE2734A72}"/>
            </a:ext>
          </a:extLst>
        </xdr:cNvPr>
        <xdr:cNvSpPr/>
      </xdr:nvSpPr>
      <xdr:spPr>
        <a:xfrm>
          <a:off x="13652500" y="1430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127907</xdr:rowOff>
    </xdr:from>
    <xdr:to>
      <xdr:col>76</xdr:col>
      <xdr:colOff>114300</xdr:colOff>
      <xdr:row>84</xdr:row>
      <xdr:rowOff>29936</xdr:rowOff>
    </xdr:to>
    <xdr:cxnSp macro="">
      <xdr:nvCxnSpPr>
        <xdr:cNvPr id="673" name="直線コネクタ 672">
          <a:extLst>
            <a:ext uri="{FF2B5EF4-FFF2-40B4-BE49-F238E27FC236}">
              <a16:creationId xmlns:a16="http://schemas.microsoft.com/office/drawing/2014/main" id="{3F084196-C2D9-45B5-A175-66EDB061DF56}"/>
            </a:ext>
          </a:extLst>
        </xdr:cNvPr>
        <xdr:cNvCxnSpPr/>
      </xdr:nvCxnSpPr>
      <xdr:spPr>
        <a:xfrm>
          <a:off x="13703300" y="14358257"/>
          <a:ext cx="8890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47716</xdr:rowOff>
    </xdr:from>
    <xdr:to>
      <xdr:col>67</xdr:col>
      <xdr:colOff>101600</xdr:colOff>
      <xdr:row>83</xdr:row>
      <xdr:rowOff>149316</xdr:rowOff>
    </xdr:to>
    <xdr:sp macro="" textlink="">
      <xdr:nvSpPr>
        <xdr:cNvPr id="674" name="楕円 673">
          <a:extLst>
            <a:ext uri="{FF2B5EF4-FFF2-40B4-BE49-F238E27FC236}">
              <a16:creationId xmlns:a16="http://schemas.microsoft.com/office/drawing/2014/main" id="{AA77D507-7F9C-4858-BF8C-DC3A86A97DFB}"/>
            </a:ext>
          </a:extLst>
        </xdr:cNvPr>
        <xdr:cNvSpPr/>
      </xdr:nvSpPr>
      <xdr:spPr>
        <a:xfrm>
          <a:off x="12763500" y="1427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98516</xdr:rowOff>
    </xdr:from>
    <xdr:to>
      <xdr:col>71</xdr:col>
      <xdr:colOff>177800</xdr:colOff>
      <xdr:row>83</xdr:row>
      <xdr:rowOff>127907</xdr:rowOff>
    </xdr:to>
    <xdr:cxnSp macro="">
      <xdr:nvCxnSpPr>
        <xdr:cNvPr id="675" name="直線コネクタ 674">
          <a:extLst>
            <a:ext uri="{FF2B5EF4-FFF2-40B4-BE49-F238E27FC236}">
              <a16:creationId xmlns:a16="http://schemas.microsoft.com/office/drawing/2014/main" id="{078432AE-106D-4EAB-83E7-E0AF4D9FE501}"/>
            </a:ext>
          </a:extLst>
        </xdr:cNvPr>
        <xdr:cNvCxnSpPr/>
      </xdr:nvCxnSpPr>
      <xdr:spPr>
        <a:xfrm>
          <a:off x="12814300" y="1432886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676" name="n_1aveValue【消防施設】&#10;有形固定資産減価償却率">
          <a:extLst>
            <a:ext uri="{FF2B5EF4-FFF2-40B4-BE49-F238E27FC236}">
              <a16:creationId xmlns:a16="http://schemas.microsoft.com/office/drawing/2014/main" id="{8C02C74A-9E35-4046-8E14-E913F0589802}"/>
            </a:ext>
          </a:extLst>
        </xdr:cNvPr>
        <xdr:cNvSpPr txBox="1"/>
      </xdr:nvSpPr>
      <xdr:spPr>
        <a:xfrm>
          <a:off x="15266044" y="1401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677" name="n_2aveValue【消防施設】&#10;有形固定資産減価償却率">
          <a:extLst>
            <a:ext uri="{FF2B5EF4-FFF2-40B4-BE49-F238E27FC236}">
              <a16:creationId xmlns:a16="http://schemas.microsoft.com/office/drawing/2014/main" id="{CEF4F873-B4CD-47D8-A7BE-16828F2C6633}"/>
            </a:ext>
          </a:extLst>
        </xdr:cNvPr>
        <xdr:cNvSpPr txBox="1"/>
      </xdr:nvSpPr>
      <xdr:spPr>
        <a:xfrm>
          <a:off x="14389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678" name="n_3aveValue【消防施設】&#10;有形固定資産減価償却率">
          <a:extLst>
            <a:ext uri="{FF2B5EF4-FFF2-40B4-BE49-F238E27FC236}">
              <a16:creationId xmlns:a16="http://schemas.microsoft.com/office/drawing/2014/main" id="{BB565E31-7874-45E7-972F-227BF016879B}"/>
            </a:ext>
          </a:extLst>
        </xdr:cNvPr>
        <xdr:cNvSpPr txBox="1"/>
      </xdr:nvSpPr>
      <xdr:spPr>
        <a:xfrm>
          <a:off x="13500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679" name="n_4aveValue【消防施設】&#10;有形固定資産減価償却率">
          <a:extLst>
            <a:ext uri="{FF2B5EF4-FFF2-40B4-BE49-F238E27FC236}">
              <a16:creationId xmlns:a16="http://schemas.microsoft.com/office/drawing/2014/main" id="{BAD75890-218A-4CBE-9E37-30FD8D06ABA7}"/>
            </a:ext>
          </a:extLst>
        </xdr:cNvPr>
        <xdr:cNvSpPr txBox="1"/>
      </xdr:nvSpPr>
      <xdr:spPr>
        <a:xfrm>
          <a:off x="12611744" y="1396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75128</xdr:rowOff>
    </xdr:from>
    <xdr:ext cx="405111" cy="259045"/>
    <xdr:sp macro="" textlink="">
      <xdr:nvSpPr>
        <xdr:cNvPr id="680" name="n_1mainValue【消防施設】&#10;有形固定資産減価償却率">
          <a:extLst>
            <a:ext uri="{FF2B5EF4-FFF2-40B4-BE49-F238E27FC236}">
              <a16:creationId xmlns:a16="http://schemas.microsoft.com/office/drawing/2014/main" id="{58D0350F-9A63-4F4A-8944-44AB51430DF9}"/>
            </a:ext>
          </a:extLst>
        </xdr:cNvPr>
        <xdr:cNvSpPr txBox="1"/>
      </xdr:nvSpPr>
      <xdr:spPr>
        <a:xfrm>
          <a:off x="15266044" y="1447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71863</xdr:rowOff>
    </xdr:from>
    <xdr:ext cx="405111" cy="259045"/>
    <xdr:sp macro="" textlink="">
      <xdr:nvSpPr>
        <xdr:cNvPr id="681" name="n_2mainValue【消防施設】&#10;有形固定資産減価償却率">
          <a:extLst>
            <a:ext uri="{FF2B5EF4-FFF2-40B4-BE49-F238E27FC236}">
              <a16:creationId xmlns:a16="http://schemas.microsoft.com/office/drawing/2014/main" id="{C3A125AB-3291-4D74-B802-5A07A567186B}"/>
            </a:ext>
          </a:extLst>
        </xdr:cNvPr>
        <xdr:cNvSpPr txBox="1"/>
      </xdr:nvSpPr>
      <xdr:spPr>
        <a:xfrm>
          <a:off x="14389744" y="1447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169834</xdr:rowOff>
    </xdr:from>
    <xdr:ext cx="405111" cy="259045"/>
    <xdr:sp macro="" textlink="">
      <xdr:nvSpPr>
        <xdr:cNvPr id="682" name="n_3mainValue【消防施設】&#10;有形固定資産減価償却率">
          <a:extLst>
            <a:ext uri="{FF2B5EF4-FFF2-40B4-BE49-F238E27FC236}">
              <a16:creationId xmlns:a16="http://schemas.microsoft.com/office/drawing/2014/main" id="{05097F56-B4E2-4BE2-9520-66A07C2472B7}"/>
            </a:ext>
          </a:extLst>
        </xdr:cNvPr>
        <xdr:cNvSpPr txBox="1"/>
      </xdr:nvSpPr>
      <xdr:spPr>
        <a:xfrm>
          <a:off x="13500744" y="1440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140443</xdr:rowOff>
    </xdr:from>
    <xdr:ext cx="405111" cy="259045"/>
    <xdr:sp macro="" textlink="">
      <xdr:nvSpPr>
        <xdr:cNvPr id="683" name="n_4mainValue【消防施設】&#10;有形固定資産減価償却率">
          <a:extLst>
            <a:ext uri="{FF2B5EF4-FFF2-40B4-BE49-F238E27FC236}">
              <a16:creationId xmlns:a16="http://schemas.microsoft.com/office/drawing/2014/main" id="{062220D4-7719-4AF1-B006-FA61436FC0D1}"/>
            </a:ext>
          </a:extLst>
        </xdr:cNvPr>
        <xdr:cNvSpPr txBox="1"/>
      </xdr:nvSpPr>
      <xdr:spPr>
        <a:xfrm>
          <a:off x="12611744" y="1437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C66315E4-0047-4ABB-AFD0-607EA16C1C3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BCD33336-13A6-4318-AC7C-B6A621F7BBD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020E1E81-64E4-4EA8-A5ED-84B4447720D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5645D439-E8B1-4A4C-8470-C5799144205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46839C35-5497-4366-9B80-BC16A593585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09C78B2F-3867-49A4-A53A-943BC07E8EC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3DC735D6-0A25-4E04-BCB3-22129EB1C06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01D7376E-55DB-4800-97AA-D9504C2C934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5F4F0998-4896-439B-B3CF-0C30D400F3C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69B10481-6F3F-4274-9D80-ABBFA75205E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E228D872-B533-4A25-A37E-94D1EDF975B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3968893C-3EE0-43EC-BA18-70B95F21C75D}"/>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74FAAF68-7124-4014-A740-51B6C6064753}"/>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271E4A2B-21C4-40A7-B947-C04E376486E6}"/>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8C61BE05-2026-42BF-826D-99C50D138EF7}"/>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44577E6B-0F74-4B6A-BD7F-87177730F662}"/>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B94E68A8-8C65-41E4-A638-86AFFA64D5DF}"/>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FC42A600-1D99-49CB-A6C4-BF646C61893C}"/>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E424E84A-9F35-4D21-9229-14353A259E5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345D14CF-1DD8-4153-A483-7E82C5BCE78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消防施設】&#10;一人当たり面積グラフ枠">
          <a:extLst>
            <a:ext uri="{FF2B5EF4-FFF2-40B4-BE49-F238E27FC236}">
              <a16:creationId xmlns:a16="http://schemas.microsoft.com/office/drawing/2014/main" id="{C50861D3-83D6-417C-B06F-309C3FFE961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705" name="直線コネクタ 704">
          <a:extLst>
            <a:ext uri="{FF2B5EF4-FFF2-40B4-BE49-F238E27FC236}">
              <a16:creationId xmlns:a16="http://schemas.microsoft.com/office/drawing/2014/main" id="{2682C7CD-4BA5-4222-9D8E-FBA543E47C0B}"/>
            </a:ext>
          </a:extLst>
        </xdr:cNvPr>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706" name="【消防施設】&#10;一人当たり面積最小値テキスト">
          <a:extLst>
            <a:ext uri="{FF2B5EF4-FFF2-40B4-BE49-F238E27FC236}">
              <a16:creationId xmlns:a16="http://schemas.microsoft.com/office/drawing/2014/main" id="{F59B0062-EDFE-4009-AF8B-FFE5DD15C7E7}"/>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707" name="直線コネクタ 706">
          <a:extLst>
            <a:ext uri="{FF2B5EF4-FFF2-40B4-BE49-F238E27FC236}">
              <a16:creationId xmlns:a16="http://schemas.microsoft.com/office/drawing/2014/main" id="{8E57FA82-A3EA-49D5-8D93-E25E2197541B}"/>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708" name="【消防施設】&#10;一人当たり面積最大値テキスト">
          <a:extLst>
            <a:ext uri="{FF2B5EF4-FFF2-40B4-BE49-F238E27FC236}">
              <a16:creationId xmlns:a16="http://schemas.microsoft.com/office/drawing/2014/main" id="{73102D70-91B9-4939-B00D-41F31CA445CD}"/>
            </a:ext>
          </a:extLst>
        </xdr:cNvPr>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709" name="直線コネクタ 708">
          <a:extLst>
            <a:ext uri="{FF2B5EF4-FFF2-40B4-BE49-F238E27FC236}">
              <a16:creationId xmlns:a16="http://schemas.microsoft.com/office/drawing/2014/main" id="{93BC694F-50AB-449A-A6F4-C3E95160B78A}"/>
            </a:ext>
          </a:extLst>
        </xdr:cNvPr>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710" name="【消防施設】&#10;一人当たり面積平均値テキスト">
          <a:extLst>
            <a:ext uri="{FF2B5EF4-FFF2-40B4-BE49-F238E27FC236}">
              <a16:creationId xmlns:a16="http://schemas.microsoft.com/office/drawing/2014/main" id="{3ED7CF41-A2FF-4B6E-B367-6C3BEB23BCC1}"/>
            </a:ext>
          </a:extLst>
        </xdr:cNvPr>
        <xdr:cNvSpPr txBox="1"/>
      </xdr:nvSpPr>
      <xdr:spPr>
        <a:xfrm>
          <a:off x="22199600" y="1424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711" name="フローチャート: 判断 710">
          <a:extLst>
            <a:ext uri="{FF2B5EF4-FFF2-40B4-BE49-F238E27FC236}">
              <a16:creationId xmlns:a16="http://schemas.microsoft.com/office/drawing/2014/main" id="{2875A728-0BB2-460A-B85A-AE430F8A3FB0}"/>
            </a:ext>
          </a:extLst>
        </xdr:cNvPr>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712" name="フローチャート: 判断 711">
          <a:extLst>
            <a:ext uri="{FF2B5EF4-FFF2-40B4-BE49-F238E27FC236}">
              <a16:creationId xmlns:a16="http://schemas.microsoft.com/office/drawing/2014/main" id="{2D919EFB-0224-4D3D-ADD9-A69FE8F9BC2D}"/>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3" name="フローチャート: 判断 712">
          <a:extLst>
            <a:ext uri="{FF2B5EF4-FFF2-40B4-BE49-F238E27FC236}">
              <a16:creationId xmlns:a16="http://schemas.microsoft.com/office/drawing/2014/main" id="{E6C78ECF-CF66-4563-9C51-A10591AA47C8}"/>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714" name="フローチャート: 判断 713">
          <a:extLst>
            <a:ext uri="{FF2B5EF4-FFF2-40B4-BE49-F238E27FC236}">
              <a16:creationId xmlns:a16="http://schemas.microsoft.com/office/drawing/2014/main" id="{4F928F81-34B3-4969-93CA-5FABF8B11D4E}"/>
            </a:ext>
          </a:extLst>
        </xdr:cNvPr>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715" name="フローチャート: 判断 714">
          <a:extLst>
            <a:ext uri="{FF2B5EF4-FFF2-40B4-BE49-F238E27FC236}">
              <a16:creationId xmlns:a16="http://schemas.microsoft.com/office/drawing/2014/main" id="{E64D75D6-6E64-4736-94FF-A5C2FF9A7E51}"/>
            </a:ext>
          </a:extLst>
        </xdr:cNvPr>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BDE239A3-A8B5-4533-BAEB-EB087207CA9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A432F69B-E58C-496B-B46B-D52CBA47135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EA80447-5B00-4E28-B7C7-62C4D5FE849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1AD41D1F-445B-4029-B2E0-4507C25377B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1C49BE4D-33C3-483B-9F45-24D6EE50E85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23876</xdr:rowOff>
    </xdr:from>
    <xdr:to>
      <xdr:col>116</xdr:col>
      <xdr:colOff>114300</xdr:colOff>
      <xdr:row>84</xdr:row>
      <xdr:rowOff>125476</xdr:rowOff>
    </xdr:to>
    <xdr:sp macro="" textlink="">
      <xdr:nvSpPr>
        <xdr:cNvPr id="721" name="楕円 720">
          <a:extLst>
            <a:ext uri="{FF2B5EF4-FFF2-40B4-BE49-F238E27FC236}">
              <a16:creationId xmlns:a16="http://schemas.microsoft.com/office/drawing/2014/main" id="{B14C1505-840A-4F6C-BF6F-CF16CA9AF355}"/>
            </a:ext>
          </a:extLst>
        </xdr:cNvPr>
        <xdr:cNvSpPr/>
      </xdr:nvSpPr>
      <xdr:spPr>
        <a:xfrm>
          <a:off x="22110700" y="1442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2303</xdr:rowOff>
    </xdr:from>
    <xdr:ext cx="469744" cy="259045"/>
    <xdr:sp macro="" textlink="">
      <xdr:nvSpPr>
        <xdr:cNvPr id="722" name="【消防施設】&#10;一人当たり面積該当値テキスト">
          <a:extLst>
            <a:ext uri="{FF2B5EF4-FFF2-40B4-BE49-F238E27FC236}">
              <a16:creationId xmlns:a16="http://schemas.microsoft.com/office/drawing/2014/main" id="{0BC4268C-03D3-4B26-B7A7-80FEAF4A8486}"/>
            </a:ext>
          </a:extLst>
        </xdr:cNvPr>
        <xdr:cNvSpPr txBox="1"/>
      </xdr:nvSpPr>
      <xdr:spPr>
        <a:xfrm>
          <a:off x="22199600" y="1440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23876</xdr:rowOff>
    </xdr:from>
    <xdr:to>
      <xdr:col>112</xdr:col>
      <xdr:colOff>38100</xdr:colOff>
      <xdr:row>84</xdr:row>
      <xdr:rowOff>125476</xdr:rowOff>
    </xdr:to>
    <xdr:sp macro="" textlink="">
      <xdr:nvSpPr>
        <xdr:cNvPr id="723" name="楕円 722">
          <a:extLst>
            <a:ext uri="{FF2B5EF4-FFF2-40B4-BE49-F238E27FC236}">
              <a16:creationId xmlns:a16="http://schemas.microsoft.com/office/drawing/2014/main" id="{31607A2B-1F86-4FA6-8EEE-8C6AC4380017}"/>
            </a:ext>
          </a:extLst>
        </xdr:cNvPr>
        <xdr:cNvSpPr/>
      </xdr:nvSpPr>
      <xdr:spPr>
        <a:xfrm>
          <a:off x="21272500" y="1442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74676</xdr:rowOff>
    </xdr:from>
    <xdr:to>
      <xdr:col>116</xdr:col>
      <xdr:colOff>63500</xdr:colOff>
      <xdr:row>84</xdr:row>
      <xdr:rowOff>74676</xdr:rowOff>
    </xdr:to>
    <xdr:cxnSp macro="">
      <xdr:nvCxnSpPr>
        <xdr:cNvPr id="724" name="直線コネクタ 723">
          <a:extLst>
            <a:ext uri="{FF2B5EF4-FFF2-40B4-BE49-F238E27FC236}">
              <a16:creationId xmlns:a16="http://schemas.microsoft.com/office/drawing/2014/main" id="{E2DD4204-9881-4D8D-B2F1-746C126F480A}"/>
            </a:ext>
          </a:extLst>
        </xdr:cNvPr>
        <xdr:cNvCxnSpPr/>
      </xdr:nvCxnSpPr>
      <xdr:spPr>
        <a:xfrm>
          <a:off x="21323300" y="144764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46737</xdr:rowOff>
    </xdr:from>
    <xdr:to>
      <xdr:col>107</xdr:col>
      <xdr:colOff>101600</xdr:colOff>
      <xdr:row>84</xdr:row>
      <xdr:rowOff>148337</xdr:rowOff>
    </xdr:to>
    <xdr:sp macro="" textlink="">
      <xdr:nvSpPr>
        <xdr:cNvPr id="725" name="楕円 724">
          <a:extLst>
            <a:ext uri="{FF2B5EF4-FFF2-40B4-BE49-F238E27FC236}">
              <a16:creationId xmlns:a16="http://schemas.microsoft.com/office/drawing/2014/main" id="{4FAA4D59-EEE4-4A16-B721-16B6E838A1FD}"/>
            </a:ext>
          </a:extLst>
        </xdr:cNvPr>
        <xdr:cNvSpPr/>
      </xdr:nvSpPr>
      <xdr:spPr>
        <a:xfrm>
          <a:off x="20383500" y="1444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74676</xdr:rowOff>
    </xdr:from>
    <xdr:to>
      <xdr:col>111</xdr:col>
      <xdr:colOff>177800</xdr:colOff>
      <xdr:row>84</xdr:row>
      <xdr:rowOff>97537</xdr:rowOff>
    </xdr:to>
    <xdr:cxnSp macro="">
      <xdr:nvCxnSpPr>
        <xdr:cNvPr id="726" name="直線コネクタ 725">
          <a:extLst>
            <a:ext uri="{FF2B5EF4-FFF2-40B4-BE49-F238E27FC236}">
              <a16:creationId xmlns:a16="http://schemas.microsoft.com/office/drawing/2014/main" id="{7297D25B-F5F7-411A-BE22-9584D655BEC3}"/>
            </a:ext>
          </a:extLst>
        </xdr:cNvPr>
        <xdr:cNvCxnSpPr/>
      </xdr:nvCxnSpPr>
      <xdr:spPr>
        <a:xfrm flipV="1">
          <a:off x="20434300" y="14476476"/>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727" name="楕円 726">
          <a:extLst>
            <a:ext uri="{FF2B5EF4-FFF2-40B4-BE49-F238E27FC236}">
              <a16:creationId xmlns:a16="http://schemas.microsoft.com/office/drawing/2014/main" id="{1AE14273-3D5F-4B62-8C45-269716932382}"/>
            </a:ext>
          </a:extLst>
        </xdr:cNvPr>
        <xdr:cNvSpPr/>
      </xdr:nvSpPr>
      <xdr:spPr>
        <a:xfrm>
          <a:off x="19494500" y="1443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88392</xdr:rowOff>
    </xdr:from>
    <xdr:to>
      <xdr:col>107</xdr:col>
      <xdr:colOff>50800</xdr:colOff>
      <xdr:row>84</xdr:row>
      <xdr:rowOff>97537</xdr:rowOff>
    </xdr:to>
    <xdr:cxnSp macro="">
      <xdr:nvCxnSpPr>
        <xdr:cNvPr id="728" name="直線コネクタ 727">
          <a:extLst>
            <a:ext uri="{FF2B5EF4-FFF2-40B4-BE49-F238E27FC236}">
              <a16:creationId xmlns:a16="http://schemas.microsoft.com/office/drawing/2014/main" id="{D161F1FF-A5FE-488B-9B54-FF832F4FC260}"/>
            </a:ext>
          </a:extLst>
        </xdr:cNvPr>
        <xdr:cNvCxnSpPr/>
      </xdr:nvCxnSpPr>
      <xdr:spPr>
        <a:xfrm>
          <a:off x="19545300" y="14490192"/>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46737</xdr:rowOff>
    </xdr:from>
    <xdr:to>
      <xdr:col>98</xdr:col>
      <xdr:colOff>38100</xdr:colOff>
      <xdr:row>84</xdr:row>
      <xdr:rowOff>148337</xdr:rowOff>
    </xdr:to>
    <xdr:sp macro="" textlink="">
      <xdr:nvSpPr>
        <xdr:cNvPr id="729" name="楕円 728">
          <a:extLst>
            <a:ext uri="{FF2B5EF4-FFF2-40B4-BE49-F238E27FC236}">
              <a16:creationId xmlns:a16="http://schemas.microsoft.com/office/drawing/2014/main" id="{7EF665C5-1C17-4946-82DC-139AE8E61D19}"/>
            </a:ext>
          </a:extLst>
        </xdr:cNvPr>
        <xdr:cNvSpPr/>
      </xdr:nvSpPr>
      <xdr:spPr>
        <a:xfrm>
          <a:off x="18605500" y="1444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88392</xdr:rowOff>
    </xdr:from>
    <xdr:to>
      <xdr:col>102</xdr:col>
      <xdr:colOff>114300</xdr:colOff>
      <xdr:row>84</xdr:row>
      <xdr:rowOff>97537</xdr:rowOff>
    </xdr:to>
    <xdr:cxnSp macro="">
      <xdr:nvCxnSpPr>
        <xdr:cNvPr id="730" name="直線コネクタ 729">
          <a:extLst>
            <a:ext uri="{FF2B5EF4-FFF2-40B4-BE49-F238E27FC236}">
              <a16:creationId xmlns:a16="http://schemas.microsoft.com/office/drawing/2014/main" id="{D9DBF759-68B2-4BEF-ADA1-6F8D916257D3}"/>
            </a:ext>
          </a:extLst>
        </xdr:cNvPr>
        <xdr:cNvCxnSpPr/>
      </xdr:nvCxnSpPr>
      <xdr:spPr>
        <a:xfrm flipV="1">
          <a:off x="18656300" y="14490192"/>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731" name="n_1aveValue【消防施設】&#10;一人当たり面積">
          <a:extLst>
            <a:ext uri="{FF2B5EF4-FFF2-40B4-BE49-F238E27FC236}">
              <a16:creationId xmlns:a16="http://schemas.microsoft.com/office/drawing/2014/main" id="{00A73A89-48AA-47AE-9087-77C1CFD7F212}"/>
            </a:ext>
          </a:extLst>
        </xdr:cNvPr>
        <xdr:cNvSpPr txBox="1"/>
      </xdr:nvSpPr>
      <xdr:spPr>
        <a:xfrm>
          <a:off x="210757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732" name="n_2aveValue【消防施設】&#10;一人当たり面積">
          <a:extLst>
            <a:ext uri="{FF2B5EF4-FFF2-40B4-BE49-F238E27FC236}">
              <a16:creationId xmlns:a16="http://schemas.microsoft.com/office/drawing/2014/main" id="{555E4C4C-D304-41CE-A905-C0506D7E1AB6}"/>
            </a:ext>
          </a:extLst>
        </xdr:cNvPr>
        <xdr:cNvSpPr txBox="1"/>
      </xdr:nvSpPr>
      <xdr:spPr>
        <a:xfrm>
          <a:off x="20199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733" name="n_3aveValue【消防施設】&#10;一人当たり面積">
          <a:extLst>
            <a:ext uri="{FF2B5EF4-FFF2-40B4-BE49-F238E27FC236}">
              <a16:creationId xmlns:a16="http://schemas.microsoft.com/office/drawing/2014/main" id="{A5945FF7-26D8-45FF-804C-6295D1B65F36}"/>
            </a:ext>
          </a:extLst>
        </xdr:cNvPr>
        <xdr:cNvSpPr txBox="1"/>
      </xdr:nvSpPr>
      <xdr:spPr>
        <a:xfrm>
          <a:off x="19310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734" name="n_4aveValue【消防施設】&#10;一人当たり面積">
          <a:extLst>
            <a:ext uri="{FF2B5EF4-FFF2-40B4-BE49-F238E27FC236}">
              <a16:creationId xmlns:a16="http://schemas.microsoft.com/office/drawing/2014/main" id="{6BC06899-1CCD-48AB-8A24-DCF3CB428E9C}"/>
            </a:ext>
          </a:extLst>
        </xdr:cNvPr>
        <xdr:cNvSpPr txBox="1"/>
      </xdr:nvSpPr>
      <xdr:spPr>
        <a:xfrm>
          <a:off x="18421427" y="1420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116603</xdr:rowOff>
    </xdr:from>
    <xdr:ext cx="469744" cy="259045"/>
    <xdr:sp macro="" textlink="">
      <xdr:nvSpPr>
        <xdr:cNvPr id="735" name="n_1mainValue【消防施設】&#10;一人当たり面積">
          <a:extLst>
            <a:ext uri="{FF2B5EF4-FFF2-40B4-BE49-F238E27FC236}">
              <a16:creationId xmlns:a16="http://schemas.microsoft.com/office/drawing/2014/main" id="{4C3C6D49-B81F-430B-8323-A6F1D4CA7F4C}"/>
            </a:ext>
          </a:extLst>
        </xdr:cNvPr>
        <xdr:cNvSpPr txBox="1"/>
      </xdr:nvSpPr>
      <xdr:spPr>
        <a:xfrm>
          <a:off x="21075727"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139464</xdr:rowOff>
    </xdr:from>
    <xdr:ext cx="469744" cy="259045"/>
    <xdr:sp macro="" textlink="">
      <xdr:nvSpPr>
        <xdr:cNvPr id="736" name="n_2mainValue【消防施設】&#10;一人当たり面積">
          <a:extLst>
            <a:ext uri="{FF2B5EF4-FFF2-40B4-BE49-F238E27FC236}">
              <a16:creationId xmlns:a16="http://schemas.microsoft.com/office/drawing/2014/main" id="{58FDFD0F-C33D-4DFD-9585-5D704F472404}"/>
            </a:ext>
          </a:extLst>
        </xdr:cNvPr>
        <xdr:cNvSpPr txBox="1"/>
      </xdr:nvSpPr>
      <xdr:spPr>
        <a:xfrm>
          <a:off x="20199427" y="1454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130319</xdr:rowOff>
    </xdr:from>
    <xdr:ext cx="469744" cy="259045"/>
    <xdr:sp macro="" textlink="">
      <xdr:nvSpPr>
        <xdr:cNvPr id="737" name="n_3mainValue【消防施設】&#10;一人当たり面積">
          <a:extLst>
            <a:ext uri="{FF2B5EF4-FFF2-40B4-BE49-F238E27FC236}">
              <a16:creationId xmlns:a16="http://schemas.microsoft.com/office/drawing/2014/main" id="{AE054B7A-31F0-4891-B33F-69EB830652E6}"/>
            </a:ext>
          </a:extLst>
        </xdr:cNvPr>
        <xdr:cNvSpPr txBox="1"/>
      </xdr:nvSpPr>
      <xdr:spPr>
        <a:xfrm>
          <a:off x="1931042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139464</xdr:rowOff>
    </xdr:from>
    <xdr:ext cx="469744" cy="259045"/>
    <xdr:sp macro="" textlink="">
      <xdr:nvSpPr>
        <xdr:cNvPr id="738" name="n_4mainValue【消防施設】&#10;一人当たり面積">
          <a:extLst>
            <a:ext uri="{FF2B5EF4-FFF2-40B4-BE49-F238E27FC236}">
              <a16:creationId xmlns:a16="http://schemas.microsoft.com/office/drawing/2014/main" id="{34EB1FC4-A9D6-4B43-96DF-C5A68E7AD642}"/>
            </a:ext>
          </a:extLst>
        </xdr:cNvPr>
        <xdr:cNvSpPr txBox="1"/>
      </xdr:nvSpPr>
      <xdr:spPr>
        <a:xfrm>
          <a:off x="18421427" y="1454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2A720293-1EC3-42B8-9FE1-F960BD4F285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8149973C-09F3-4C7E-A03A-EAB75A3969E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47156E5F-260B-4959-B9A8-664BC6DCC55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60E9CBF9-01B2-4D21-B267-D9867D49505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5EA922B9-0912-4689-A013-5AF76218243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1026ACBD-3C0A-42DC-805C-16A557B40BC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FBB78DC2-EAE7-44A7-BC5F-DF03212705A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42218913-1F46-43CB-B0E6-9F8888A26DD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2C4056F0-1FE8-4E9F-AD33-2A6D3D3F185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96397667-D2F4-4DDF-BBB1-E13DA70B951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B6EAC046-B50B-4C36-B71E-8E511BCDF49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8C51B918-1CC8-49BA-AB06-4862525A1E6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D9F75F2C-01B0-4EEC-A8A1-7F6D8BF3D6A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8E8B4871-1550-4E36-AB79-A7D00DF4575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BF416293-770E-48EC-8EFD-D593F44D4651}"/>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DCAD12BA-693A-4678-AE55-7640ECA2440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87646F9A-66F1-4B23-9E38-6B9F33AE1764}"/>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BDEE9D3D-5CFA-43A7-8A11-77D92A95F90D}"/>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F484BBA3-91F8-471D-912A-AE0AD026DEB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EF4A230B-FAED-45D3-8481-BA2FA9CDEED3}"/>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00E8F01E-47DE-4AD8-8D1B-4CD01AE2D44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BA6E60A2-36C6-47BE-96D1-349C5C6F0C6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C410A904-0A21-4F3B-8DE8-A3AE169F32FA}"/>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E3BD5434-1A90-42AD-8D58-28685DB8E09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庁舎】&#10;有形固定資産減価償却率グラフ枠">
          <a:extLst>
            <a:ext uri="{FF2B5EF4-FFF2-40B4-BE49-F238E27FC236}">
              <a16:creationId xmlns:a16="http://schemas.microsoft.com/office/drawing/2014/main" id="{B6DBBA86-7C9C-42B3-844D-DD1210C76D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764" name="直線コネクタ 763">
          <a:extLst>
            <a:ext uri="{FF2B5EF4-FFF2-40B4-BE49-F238E27FC236}">
              <a16:creationId xmlns:a16="http://schemas.microsoft.com/office/drawing/2014/main" id="{8A110C85-355B-47EC-A995-55151DAA7382}"/>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5" name="【庁舎】&#10;有形固定資産減価償却率最小値テキスト">
          <a:extLst>
            <a:ext uri="{FF2B5EF4-FFF2-40B4-BE49-F238E27FC236}">
              <a16:creationId xmlns:a16="http://schemas.microsoft.com/office/drawing/2014/main" id="{04A4ACD4-F14E-4088-8D08-5E1AA3F9D1C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6" name="直線コネクタ 765">
          <a:extLst>
            <a:ext uri="{FF2B5EF4-FFF2-40B4-BE49-F238E27FC236}">
              <a16:creationId xmlns:a16="http://schemas.microsoft.com/office/drawing/2014/main" id="{7A6E8681-2170-43E3-9929-05891C192D49}"/>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767" name="【庁舎】&#10;有形固定資産減価償却率最大値テキスト">
          <a:extLst>
            <a:ext uri="{FF2B5EF4-FFF2-40B4-BE49-F238E27FC236}">
              <a16:creationId xmlns:a16="http://schemas.microsoft.com/office/drawing/2014/main" id="{C2B428E4-4B7F-42E6-8B80-FA917F6998FA}"/>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768" name="直線コネクタ 767">
          <a:extLst>
            <a:ext uri="{FF2B5EF4-FFF2-40B4-BE49-F238E27FC236}">
              <a16:creationId xmlns:a16="http://schemas.microsoft.com/office/drawing/2014/main" id="{5D9FE30A-ADAC-4480-89AA-78B639B22AE9}"/>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769" name="【庁舎】&#10;有形固定資産減価償却率平均値テキスト">
          <a:extLst>
            <a:ext uri="{FF2B5EF4-FFF2-40B4-BE49-F238E27FC236}">
              <a16:creationId xmlns:a16="http://schemas.microsoft.com/office/drawing/2014/main" id="{E10867F0-452F-4EA4-B50A-6062780A646C}"/>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770" name="フローチャート: 判断 769">
          <a:extLst>
            <a:ext uri="{FF2B5EF4-FFF2-40B4-BE49-F238E27FC236}">
              <a16:creationId xmlns:a16="http://schemas.microsoft.com/office/drawing/2014/main" id="{1ABB7A70-5EF0-4DCF-8F79-7CF82CF43C5E}"/>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771" name="フローチャート: 判断 770">
          <a:extLst>
            <a:ext uri="{FF2B5EF4-FFF2-40B4-BE49-F238E27FC236}">
              <a16:creationId xmlns:a16="http://schemas.microsoft.com/office/drawing/2014/main" id="{DD86CC6E-635C-4988-AD36-3B2B92B01C3C}"/>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772" name="フローチャート: 判断 771">
          <a:extLst>
            <a:ext uri="{FF2B5EF4-FFF2-40B4-BE49-F238E27FC236}">
              <a16:creationId xmlns:a16="http://schemas.microsoft.com/office/drawing/2014/main" id="{DB41F0F6-A592-4CD3-8E27-13DB1A682991}"/>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773" name="フローチャート: 判断 772">
          <a:extLst>
            <a:ext uri="{FF2B5EF4-FFF2-40B4-BE49-F238E27FC236}">
              <a16:creationId xmlns:a16="http://schemas.microsoft.com/office/drawing/2014/main" id="{191FA49B-82E6-4FDD-AD3A-5DCBF87470AF}"/>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774" name="フローチャート: 判断 773">
          <a:extLst>
            <a:ext uri="{FF2B5EF4-FFF2-40B4-BE49-F238E27FC236}">
              <a16:creationId xmlns:a16="http://schemas.microsoft.com/office/drawing/2014/main" id="{D837265C-F9A3-4352-9BA7-3DB3D7D2C3FE}"/>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A20A1491-17BC-4417-8206-B2430A73739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A3EE35D8-6C84-4081-BBD6-D54BD5F2993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A38B6EC6-49A0-4CA7-9574-A1AFFD443B4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FA68C557-F463-41B9-995C-B608D584A07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1FFD9341-F39C-46FF-9C7B-EAC5187A3B7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15602</xdr:rowOff>
    </xdr:from>
    <xdr:to>
      <xdr:col>85</xdr:col>
      <xdr:colOff>177800</xdr:colOff>
      <xdr:row>107</xdr:row>
      <xdr:rowOff>117202</xdr:rowOff>
    </xdr:to>
    <xdr:sp macro="" textlink="">
      <xdr:nvSpPr>
        <xdr:cNvPr id="780" name="楕円 779">
          <a:extLst>
            <a:ext uri="{FF2B5EF4-FFF2-40B4-BE49-F238E27FC236}">
              <a16:creationId xmlns:a16="http://schemas.microsoft.com/office/drawing/2014/main" id="{981D9F6E-E8F7-4089-B8D1-82C690BC0FF3}"/>
            </a:ext>
          </a:extLst>
        </xdr:cNvPr>
        <xdr:cNvSpPr/>
      </xdr:nvSpPr>
      <xdr:spPr>
        <a:xfrm>
          <a:off x="16268700" y="1836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165479</xdr:rowOff>
    </xdr:from>
    <xdr:ext cx="405111" cy="259045"/>
    <xdr:sp macro="" textlink="">
      <xdr:nvSpPr>
        <xdr:cNvPr id="781" name="【庁舎】&#10;有形固定資産減価償却率該当値テキスト">
          <a:extLst>
            <a:ext uri="{FF2B5EF4-FFF2-40B4-BE49-F238E27FC236}">
              <a16:creationId xmlns:a16="http://schemas.microsoft.com/office/drawing/2014/main" id="{1FE7AC53-1F79-4B51-A1FE-532640075D12}"/>
            </a:ext>
          </a:extLst>
        </xdr:cNvPr>
        <xdr:cNvSpPr txBox="1"/>
      </xdr:nvSpPr>
      <xdr:spPr>
        <a:xfrm>
          <a:off x="16357600" y="18339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147864</xdr:rowOff>
    </xdr:from>
    <xdr:to>
      <xdr:col>81</xdr:col>
      <xdr:colOff>101600</xdr:colOff>
      <xdr:row>107</xdr:row>
      <xdr:rowOff>78014</xdr:rowOff>
    </xdr:to>
    <xdr:sp macro="" textlink="">
      <xdr:nvSpPr>
        <xdr:cNvPr id="782" name="楕円 781">
          <a:extLst>
            <a:ext uri="{FF2B5EF4-FFF2-40B4-BE49-F238E27FC236}">
              <a16:creationId xmlns:a16="http://schemas.microsoft.com/office/drawing/2014/main" id="{06A3D6A2-D27E-47C0-8B9B-3B942747E85E}"/>
            </a:ext>
          </a:extLst>
        </xdr:cNvPr>
        <xdr:cNvSpPr/>
      </xdr:nvSpPr>
      <xdr:spPr>
        <a:xfrm>
          <a:off x="15430500" y="1832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27214</xdr:rowOff>
    </xdr:from>
    <xdr:to>
      <xdr:col>85</xdr:col>
      <xdr:colOff>127000</xdr:colOff>
      <xdr:row>107</xdr:row>
      <xdr:rowOff>66402</xdr:rowOff>
    </xdr:to>
    <xdr:cxnSp macro="">
      <xdr:nvCxnSpPr>
        <xdr:cNvPr id="783" name="直線コネクタ 782">
          <a:extLst>
            <a:ext uri="{FF2B5EF4-FFF2-40B4-BE49-F238E27FC236}">
              <a16:creationId xmlns:a16="http://schemas.microsoft.com/office/drawing/2014/main" id="{9CAF555F-3C16-467B-BBCB-7AE4B8319590}"/>
            </a:ext>
          </a:extLst>
        </xdr:cNvPr>
        <xdr:cNvCxnSpPr/>
      </xdr:nvCxnSpPr>
      <xdr:spPr>
        <a:xfrm>
          <a:off x="15481300" y="18372364"/>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111942</xdr:rowOff>
    </xdr:from>
    <xdr:to>
      <xdr:col>76</xdr:col>
      <xdr:colOff>165100</xdr:colOff>
      <xdr:row>107</xdr:row>
      <xdr:rowOff>42092</xdr:rowOff>
    </xdr:to>
    <xdr:sp macro="" textlink="">
      <xdr:nvSpPr>
        <xdr:cNvPr id="784" name="楕円 783">
          <a:extLst>
            <a:ext uri="{FF2B5EF4-FFF2-40B4-BE49-F238E27FC236}">
              <a16:creationId xmlns:a16="http://schemas.microsoft.com/office/drawing/2014/main" id="{6F262E4F-4B79-46D6-8618-630BD28AE81A}"/>
            </a:ext>
          </a:extLst>
        </xdr:cNvPr>
        <xdr:cNvSpPr/>
      </xdr:nvSpPr>
      <xdr:spPr>
        <a:xfrm>
          <a:off x="14541500" y="1828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162742</xdr:rowOff>
    </xdr:from>
    <xdr:to>
      <xdr:col>81</xdr:col>
      <xdr:colOff>50800</xdr:colOff>
      <xdr:row>107</xdr:row>
      <xdr:rowOff>27214</xdr:rowOff>
    </xdr:to>
    <xdr:cxnSp macro="">
      <xdr:nvCxnSpPr>
        <xdr:cNvPr id="785" name="直線コネクタ 784">
          <a:extLst>
            <a:ext uri="{FF2B5EF4-FFF2-40B4-BE49-F238E27FC236}">
              <a16:creationId xmlns:a16="http://schemas.microsoft.com/office/drawing/2014/main" id="{88A9E406-EF20-43E1-9EC3-7BDB6F502289}"/>
            </a:ext>
          </a:extLst>
        </xdr:cNvPr>
        <xdr:cNvCxnSpPr/>
      </xdr:nvCxnSpPr>
      <xdr:spPr>
        <a:xfrm>
          <a:off x="14592300" y="18336442"/>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72752</xdr:rowOff>
    </xdr:from>
    <xdr:to>
      <xdr:col>72</xdr:col>
      <xdr:colOff>38100</xdr:colOff>
      <xdr:row>107</xdr:row>
      <xdr:rowOff>2902</xdr:rowOff>
    </xdr:to>
    <xdr:sp macro="" textlink="">
      <xdr:nvSpPr>
        <xdr:cNvPr id="786" name="楕円 785">
          <a:extLst>
            <a:ext uri="{FF2B5EF4-FFF2-40B4-BE49-F238E27FC236}">
              <a16:creationId xmlns:a16="http://schemas.microsoft.com/office/drawing/2014/main" id="{615C6F12-8865-46C5-90C8-1538D323A1DF}"/>
            </a:ext>
          </a:extLst>
        </xdr:cNvPr>
        <xdr:cNvSpPr/>
      </xdr:nvSpPr>
      <xdr:spPr>
        <a:xfrm>
          <a:off x="13652500" y="1824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123552</xdr:rowOff>
    </xdr:from>
    <xdr:to>
      <xdr:col>76</xdr:col>
      <xdr:colOff>114300</xdr:colOff>
      <xdr:row>106</xdr:row>
      <xdr:rowOff>162742</xdr:rowOff>
    </xdr:to>
    <xdr:cxnSp macro="">
      <xdr:nvCxnSpPr>
        <xdr:cNvPr id="787" name="直線コネクタ 786">
          <a:extLst>
            <a:ext uri="{FF2B5EF4-FFF2-40B4-BE49-F238E27FC236}">
              <a16:creationId xmlns:a16="http://schemas.microsoft.com/office/drawing/2014/main" id="{70AC58A5-D81F-4EE0-9366-3EFD7C88A078}"/>
            </a:ext>
          </a:extLst>
        </xdr:cNvPr>
        <xdr:cNvCxnSpPr/>
      </xdr:nvCxnSpPr>
      <xdr:spPr>
        <a:xfrm>
          <a:off x="13703300" y="18297252"/>
          <a:ext cx="8890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36830</xdr:rowOff>
    </xdr:from>
    <xdr:to>
      <xdr:col>67</xdr:col>
      <xdr:colOff>101600</xdr:colOff>
      <xdr:row>106</xdr:row>
      <xdr:rowOff>138430</xdr:rowOff>
    </xdr:to>
    <xdr:sp macro="" textlink="">
      <xdr:nvSpPr>
        <xdr:cNvPr id="788" name="楕円 787">
          <a:extLst>
            <a:ext uri="{FF2B5EF4-FFF2-40B4-BE49-F238E27FC236}">
              <a16:creationId xmlns:a16="http://schemas.microsoft.com/office/drawing/2014/main" id="{FEE3E136-8A43-4016-9F51-E53E4F7145F4}"/>
            </a:ext>
          </a:extLst>
        </xdr:cNvPr>
        <xdr:cNvSpPr/>
      </xdr:nvSpPr>
      <xdr:spPr>
        <a:xfrm>
          <a:off x="127635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87630</xdr:rowOff>
    </xdr:from>
    <xdr:to>
      <xdr:col>71</xdr:col>
      <xdr:colOff>177800</xdr:colOff>
      <xdr:row>106</xdr:row>
      <xdr:rowOff>123552</xdr:rowOff>
    </xdr:to>
    <xdr:cxnSp macro="">
      <xdr:nvCxnSpPr>
        <xdr:cNvPr id="789" name="直線コネクタ 788">
          <a:extLst>
            <a:ext uri="{FF2B5EF4-FFF2-40B4-BE49-F238E27FC236}">
              <a16:creationId xmlns:a16="http://schemas.microsoft.com/office/drawing/2014/main" id="{E43BC0D5-EABA-46DA-840C-2F3832ACF468}"/>
            </a:ext>
          </a:extLst>
        </xdr:cNvPr>
        <xdr:cNvCxnSpPr/>
      </xdr:nvCxnSpPr>
      <xdr:spPr>
        <a:xfrm>
          <a:off x="12814300" y="18261330"/>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790" name="n_1aveValue【庁舎】&#10;有形固定資産減価償却率">
          <a:extLst>
            <a:ext uri="{FF2B5EF4-FFF2-40B4-BE49-F238E27FC236}">
              <a16:creationId xmlns:a16="http://schemas.microsoft.com/office/drawing/2014/main" id="{428E97A0-0543-4620-A949-2E8B040D5415}"/>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791" name="n_2aveValue【庁舎】&#10;有形固定資産減価償却率">
          <a:extLst>
            <a:ext uri="{FF2B5EF4-FFF2-40B4-BE49-F238E27FC236}">
              <a16:creationId xmlns:a16="http://schemas.microsoft.com/office/drawing/2014/main" id="{B7731A6F-A140-44B5-B326-B8C33788D2DF}"/>
            </a:ext>
          </a:extLst>
        </xdr:cNvPr>
        <xdr:cNvSpPr txBox="1"/>
      </xdr:nvSpPr>
      <xdr:spPr>
        <a:xfrm>
          <a:off x="143897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792" name="n_3aveValue【庁舎】&#10;有形固定資産減価償却率">
          <a:extLst>
            <a:ext uri="{FF2B5EF4-FFF2-40B4-BE49-F238E27FC236}">
              <a16:creationId xmlns:a16="http://schemas.microsoft.com/office/drawing/2014/main" id="{1DE3575B-B2EE-4FED-BFCD-63380367760E}"/>
            </a:ext>
          </a:extLst>
        </xdr:cNvPr>
        <xdr:cNvSpPr txBox="1"/>
      </xdr:nvSpPr>
      <xdr:spPr>
        <a:xfrm>
          <a:off x="13500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793" name="n_4aveValue【庁舎】&#10;有形固定資産減価償却率">
          <a:extLst>
            <a:ext uri="{FF2B5EF4-FFF2-40B4-BE49-F238E27FC236}">
              <a16:creationId xmlns:a16="http://schemas.microsoft.com/office/drawing/2014/main" id="{9172E497-8627-43FD-81B9-E2410359C8F9}"/>
            </a:ext>
          </a:extLst>
        </xdr:cNvPr>
        <xdr:cNvSpPr txBox="1"/>
      </xdr:nvSpPr>
      <xdr:spPr>
        <a:xfrm>
          <a:off x="12611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69141</xdr:rowOff>
    </xdr:from>
    <xdr:ext cx="405111" cy="259045"/>
    <xdr:sp macro="" textlink="">
      <xdr:nvSpPr>
        <xdr:cNvPr id="794" name="n_1mainValue【庁舎】&#10;有形固定資産減価償却率">
          <a:extLst>
            <a:ext uri="{FF2B5EF4-FFF2-40B4-BE49-F238E27FC236}">
              <a16:creationId xmlns:a16="http://schemas.microsoft.com/office/drawing/2014/main" id="{8FF83EAD-ED15-4E39-A589-A92A9A784A7D}"/>
            </a:ext>
          </a:extLst>
        </xdr:cNvPr>
        <xdr:cNvSpPr txBox="1"/>
      </xdr:nvSpPr>
      <xdr:spPr>
        <a:xfrm>
          <a:off x="15266044" y="1841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33219</xdr:rowOff>
    </xdr:from>
    <xdr:ext cx="405111" cy="259045"/>
    <xdr:sp macro="" textlink="">
      <xdr:nvSpPr>
        <xdr:cNvPr id="795" name="n_2mainValue【庁舎】&#10;有形固定資産減価償却率">
          <a:extLst>
            <a:ext uri="{FF2B5EF4-FFF2-40B4-BE49-F238E27FC236}">
              <a16:creationId xmlns:a16="http://schemas.microsoft.com/office/drawing/2014/main" id="{A9FE9F84-C4F9-4FD5-A2C0-4BFA6683903E}"/>
            </a:ext>
          </a:extLst>
        </xdr:cNvPr>
        <xdr:cNvSpPr txBox="1"/>
      </xdr:nvSpPr>
      <xdr:spPr>
        <a:xfrm>
          <a:off x="14389744" y="18378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165479</xdr:rowOff>
    </xdr:from>
    <xdr:ext cx="405111" cy="259045"/>
    <xdr:sp macro="" textlink="">
      <xdr:nvSpPr>
        <xdr:cNvPr id="796" name="n_3mainValue【庁舎】&#10;有形固定資産減価償却率">
          <a:extLst>
            <a:ext uri="{FF2B5EF4-FFF2-40B4-BE49-F238E27FC236}">
              <a16:creationId xmlns:a16="http://schemas.microsoft.com/office/drawing/2014/main" id="{9B94BBCD-D3DE-414C-B870-AC7A3C0085F1}"/>
            </a:ext>
          </a:extLst>
        </xdr:cNvPr>
        <xdr:cNvSpPr txBox="1"/>
      </xdr:nvSpPr>
      <xdr:spPr>
        <a:xfrm>
          <a:off x="13500744" y="18339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129557</xdr:rowOff>
    </xdr:from>
    <xdr:ext cx="405111" cy="259045"/>
    <xdr:sp macro="" textlink="">
      <xdr:nvSpPr>
        <xdr:cNvPr id="797" name="n_4mainValue【庁舎】&#10;有形固定資産減価償却率">
          <a:extLst>
            <a:ext uri="{FF2B5EF4-FFF2-40B4-BE49-F238E27FC236}">
              <a16:creationId xmlns:a16="http://schemas.microsoft.com/office/drawing/2014/main" id="{0006A58D-E0AE-4884-8F5E-8409412BFA71}"/>
            </a:ext>
          </a:extLst>
        </xdr:cNvPr>
        <xdr:cNvSpPr txBox="1"/>
      </xdr:nvSpPr>
      <xdr:spPr>
        <a:xfrm>
          <a:off x="12611744" y="183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751D5874-214E-4E72-8E25-FC33A59214E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174E0876-E200-436F-B4FE-D0DB9B48FD4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2288465A-A1D3-41FF-939D-45027DF9DB4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92F7B631-7792-435C-895B-678E6FF6AB0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E9F8539A-6075-42FD-BCD9-BB8F9519810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5716B447-5201-41B3-9E88-93381D5E210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E210F23A-2BF2-41B4-B4DC-DF1D370921F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C589481D-6F2D-490C-9C8C-71518EAAC94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8A79608A-9452-4439-9F13-FE14A6AA931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FB419A75-EAA0-4BEB-825B-578A505864F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8" name="テキスト ボックス 807">
          <a:extLst>
            <a:ext uri="{FF2B5EF4-FFF2-40B4-BE49-F238E27FC236}">
              <a16:creationId xmlns:a16="http://schemas.microsoft.com/office/drawing/2014/main" id="{60853C88-E939-4AF1-B75D-1923006B1E23}"/>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09" name="直線コネクタ 808">
          <a:extLst>
            <a:ext uri="{FF2B5EF4-FFF2-40B4-BE49-F238E27FC236}">
              <a16:creationId xmlns:a16="http://schemas.microsoft.com/office/drawing/2014/main" id="{E428EA12-E487-4B28-A51D-2EA28C7E4E73}"/>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0" name="テキスト ボックス 809">
          <a:extLst>
            <a:ext uri="{FF2B5EF4-FFF2-40B4-BE49-F238E27FC236}">
              <a16:creationId xmlns:a16="http://schemas.microsoft.com/office/drawing/2014/main" id="{8001765F-507C-4D2B-AA5E-A697CD1878F1}"/>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1" name="直線コネクタ 810">
          <a:extLst>
            <a:ext uri="{FF2B5EF4-FFF2-40B4-BE49-F238E27FC236}">
              <a16:creationId xmlns:a16="http://schemas.microsoft.com/office/drawing/2014/main" id="{22656C48-E52B-46C3-9E6D-00A7D86A96E9}"/>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2" name="テキスト ボックス 811">
          <a:extLst>
            <a:ext uri="{FF2B5EF4-FFF2-40B4-BE49-F238E27FC236}">
              <a16:creationId xmlns:a16="http://schemas.microsoft.com/office/drawing/2014/main" id="{B7FE44A9-40FC-4B7B-AC14-0D20466B03E4}"/>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3" name="直線コネクタ 812">
          <a:extLst>
            <a:ext uri="{FF2B5EF4-FFF2-40B4-BE49-F238E27FC236}">
              <a16:creationId xmlns:a16="http://schemas.microsoft.com/office/drawing/2014/main" id="{7029C1F7-11D9-41BF-84ED-40C20A72688E}"/>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4" name="テキスト ボックス 813">
          <a:extLst>
            <a:ext uri="{FF2B5EF4-FFF2-40B4-BE49-F238E27FC236}">
              <a16:creationId xmlns:a16="http://schemas.microsoft.com/office/drawing/2014/main" id="{B9B7E9CB-29B3-4715-A9C3-AD9427CDB858}"/>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5" name="直線コネクタ 814">
          <a:extLst>
            <a:ext uri="{FF2B5EF4-FFF2-40B4-BE49-F238E27FC236}">
              <a16:creationId xmlns:a16="http://schemas.microsoft.com/office/drawing/2014/main" id="{16BDB670-558A-4DA3-8CFE-3D40A0D305FC}"/>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6" name="テキスト ボックス 815">
          <a:extLst>
            <a:ext uri="{FF2B5EF4-FFF2-40B4-BE49-F238E27FC236}">
              <a16:creationId xmlns:a16="http://schemas.microsoft.com/office/drawing/2014/main" id="{51AF6A64-29EA-471D-B3C1-8CF64ACB8E59}"/>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7" name="直線コネクタ 816">
          <a:extLst>
            <a:ext uri="{FF2B5EF4-FFF2-40B4-BE49-F238E27FC236}">
              <a16:creationId xmlns:a16="http://schemas.microsoft.com/office/drawing/2014/main" id="{01F29A42-EA3F-4CBE-858A-43BC5C6EE15F}"/>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8" name="テキスト ボックス 817">
          <a:extLst>
            <a:ext uri="{FF2B5EF4-FFF2-40B4-BE49-F238E27FC236}">
              <a16:creationId xmlns:a16="http://schemas.microsoft.com/office/drawing/2014/main" id="{704D5E87-6CF2-439C-87B8-0B4B34F6CA0D}"/>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9" name="直線コネクタ 818">
          <a:extLst>
            <a:ext uri="{FF2B5EF4-FFF2-40B4-BE49-F238E27FC236}">
              <a16:creationId xmlns:a16="http://schemas.microsoft.com/office/drawing/2014/main" id="{170A09AC-8C68-4F14-86E4-AE3C9A92335E}"/>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0" name="テキスト ボックス 819">
          <a:extLst>
            <a:ext uri="{FF2B5EF4-FFF2-40B4-BE49-F238E27FC236}">
              <a16:creationId xmlns:a16="http://schemas.microsoft.com/office/drawing/2014/main" id="{616CDA09-FEDA-47A3-8437-66E9E437F4D8}"/>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1" name="直線コネクタ 820">
          <a:extLst>
            <a:ext uri="{FF2B5EF4-FFF2-40B4-BE49-F238E27FC236}">
              <a16:creationId xmlns:a16="http://schemas.microsoft.com/office/drawing/2014/main" id="{F6664309-04E4-4E9F-AC2D-A9EA71E2341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2" name="テキスト ボックス 821">
          <a:extLst>
            <a:ext uri="{FF2B5EF4-FFF2-40B4-BE49-F238E27FC236}">
              <a16:creationId xmlns:a16="http://schemas.microsoft.com/office/drawing/2014/main" id="{337411C7-C5E7-4F5C-9C52-55A0EDA05CC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3" name="【庁舎】&#10;一人当たり面積グラフ枠">
          <a:extLst>
            <a:ext uri="{FF2B5EF4-FFF2-40B4-BE49-F238E27FC236}">
              <a16:creationId xmlns:a16="http://schemas.microsoft.com/office/drawing/2014/main" id="{0F01C2CA-1056-4DC6-A44A-FCD3E2A1889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824" name="直線コネクタ 823">
          <a:extLst>
            <a:ext uri="{FF2B5EF4-FFF2-40B4-BE49-F238E27FC236}">
              <a16:creationId xmlns:a16="http://schemas.microsoft.com/office/drawing/2014/main" id="{FA5806B7-89EA-422A-87B6-783900829388}"/>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825" name="【庁舎】&#10;一人当たり面積最小値テキスト">
          <a:extLst>
            <a:ext uri="{FF2B5EF4-FFF2-40B4-BE49-F238E27FC236}">
              <a16:creationId xmlns:a16="http://schemas.microsoft.com/office/drawing/2014/main" id="{7F9564AC-76F8-4328-A519-49B360A62CD7}"/>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826" name="直線コネクタ 825">
          <a:extLst>
            <a:ext uri="{FF2B5EF4-FFF2-40B4-BE49-F238E27FC236}">
              <a16:creationId xmlns:a16="http://schemas.microsoft.com/office/drawing/2014/main" id="{5CC3E43C-5270-4004-9634-6A53AEDF3FD6}"/>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827" name="【庁舎】&#10;一人当たり面積最大値テキスト">
          <a:extLst>
            <a:ext uri="{FF2B5EF4-FFF2-40B4-BE49-F238E27FC236}">
              <a16:creationId xmlns:a16="http://schemas.microsoft.com/office/drawing/2014/main" id="{2DD5CDF0-D5B8-492E-B518-27A1D0C36BD5}"/>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828" name="直線コネクタ 827">
          <a:extLst>
            <a:ext uri="{FF2B5EF4-FFF2-40B4-BE49-F238E27FC236}">
              <a16:creationId xmlns:a16="http://schemas.microsoft.com/office/drawing/2014/main" id="{879D8E39-DC06-4D9F-A351-48319DAB5FE1}"/>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829" name="【庁舎】&#10;一人当たり面積平均値テキスト">
          <a:extLst>
            <a:ext uri="{FF2B5EF4-FFF2-40B4-BE49-F238E27FC236}">
              <a16:creationId xmlns:a16="http://schemas.microsoft.com/office/drawing/2014/main" id="{1EFBC573-7CA1-4AA1-BC8E-A1A9DAC7ADC9}"/>
            </a:ext>
          </a:extLst>
        </xdr:cNvPr>
        <xdr:cNvSpPr txBox="1"/>
      </xdr:nvSpPr>
      <xdr:spPr>
        <a:xfrm>
          <a:off x="22199600" y="18138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830" name="フローチャート: 判断 829">
          <a:extLst>
            <a:ext uri="{FF2B5EF4-FFF2-40B4-BE49-F238E27FC236}">
              <a16:creationId xmlns:a16="http://schemas.microsoft.com/office/drawing/2014/main" id="{22F5664F-D215-4F39-A11C-CBB915D9822D}"/>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831" name="フローチャート: 判断 830">
          <a:extLst>
            <a:ext uri="{FF2B5EF4-FFF2-40B4-BE49-F238E27FC236}">
              <a16:creationId xmlns:a16="http://schemas.microsoft.com/office/drawing/2014/main" id="{81C3A48A-0348-455A-A472-9AE04965B51F}"/>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832" name="フローチャート: 判断 831">
          <a:extLst>
            <a:ext uri="{FF2B5EF4-FFF2-40B4-BE49-F238E27FC236}">
              <a16:creationId xmlns:a16="http://schemas.microsoft.com/office/drawing/2014/main" id="{7947327D-31B1-45AC-B1B3-C887AE6D30AE}"/>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833" name="フローチャート: 判断 832">
          <a:extLst>
            <a:ext uri="{FF2B5EF4-FFF2-40B4-BE49-F238E27FC236}">
              <a16:creationId xmlns:a16="http://schemas.microsoft.com/office/drawing/2014/main" id="{EAC6B920-25A0-40E8-94CA-11DEFC4C0A8F}"/>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834" name="フローチャート: 判断 833">
          <a:extLst>
            <a:ext uri="{FF2B5EF4-FFF2-40B4-BE49-F238E27FC236}">
              <a16:creationId xmlns:a16="http://schemas.microsoft.com/office/drawing/2014/main" id="{1E5D7997-1425-4EF0-8CA9-3C305ADF2C1A}"/>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810839E0-01AD-4962-82CE-7F74C045578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57C266DA-9DDD-4479-877A-5C60EEB1FAE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E36EE12F-7988-4D6E-9E46-BC44B7946A1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B01D3B71-71A4-4DB1-9D33-B00C043705E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9412DF00-C2BE-4901-A7B1-740E4CAF811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48261</xdr:rowOff>
    </xdr:from>
    <xdr:to>
      <xdr:col>116</xdr:col>
      <xdr:colOff>114300</xdr:colOff>
      <xdr:row>108</xdr:row>
      <xdr:rowOff>149861</xdr:rowOff>
    </xdr:to>
    <xdr:sp macro="" textlink="">
      <xdr:nvSpPr>
        <xdr:cNvPr id="840" name="楕円 839">
          <a:extLst>
            <a:ext uri="{FF2B5EF4-FFF2-40B4-BE49-F238E27FC236}">
              <a16:creationId xmlns:a16="http://schemas.microsoft.com/office/drawing/2014/main" id="{AF18553B-0D96-4A74-8DC2-3F53B95E9B20}"/>
            </a:ext>
          </a:extLst>
        </xdr:cNvPr>
        <xdr:cNvSpPr/>
      </xdr:nvSpPr>
      <xdr:spPr>
        <a:xfrm>
          <a:off x="22110700" y="1856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134638</xdr:rowOff>
    </xdr:from>
    <xdr:ext cx="469744" cy="259045"/>
    <xdr:sp macro="" textlink="">
      <xdr:nvSpPr>
        <xdr:cNvPr id="841" name="【庁舎】&#10;一人当たり面積該当値テキスト">
          <a:extLst>
            <a:ext uri="{FF2B5EF4-FFF2-40B4-BE49-F238E27FC236}">
              <a16:creationId xmlns:a16="http://schemas.microsoft.com/office/drawing/2014/main" id="{4EB764A3-A8DA-4C0C-AF33-A6C8E435FC29}"/>
            </a:ext>
          </a:extLst>
        </xdr:cNvPr>
        <xdr:cNvSpPr txBox="1"/>
      </xdr:nvSpPr>
      <xdr:spPr>
        <a:xfrm>
          <a:off x="22199600" y="18479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48261</xdr:rowOff>
    </xdr:from>
    <xdr:to>
      <xdr:col>112</xdr:col>
      <xdr:colOff>38100</xdr:colOff>
      <xdr:row>108</xdr:row>
      <xdr:rowOff>149861</xdr:rowOff>
    </xdr:to>
    <xdr:sp macro="" textlink="">
      <xdr:nvSpPr>
        <xdr:cNvPr id="842" name="楕円 841">
          <a:extLst>
            <a:ext uri="{FF2B5EF4-FFF2-40B4-BE49-F238E27FC236}">
              <a16:creationId xmlns:a16="http://schemas.microsoft.com/office/drawing/2014/main" id="{5A479DFC-BBB4-41D0-BC65-09543BC51DD1}"/>
            </a:ext>
          </a:extLst>
        </xdr:cNvPr>
        <xdr:cNvSpPr/>
      </xdr:nvSpPr>
      <xdr:spPr>
        <a:xfrm>
          <a:off x="21272500" y="1856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99061</xdr:rowOff>
    </xdr:from>
    <xdr:to>
      <xdr:col>116</xdr:col>
      <xdr:colOff>63500</xdr:colOff>
      <xdr:row>108</xdr:row>
      <xdr:rowOff>99061</xdr:rowOff>
    </xdr:to>
    <xdr:cxnSp macro="">
      <xdr:nvCxnSpPr>
        <xdr:cNvPr id="843" name="直線コネクタ 842">
          <a:extLst>
            <a:ext uri="{FF2B5EF4-FFF2-40B4-BE49-F238E27FC236}">
              <a16:creationId xmlns:a16="http://schemas.microsoft.com/office/drawing/2014/main" id="{E8497129-5622-4452-B5C0-7168CBFFB1B2}"/>
            </a:ext>
          </a:extLst>
        </xdr:cNvPr>
        <xdr:cNvCxnSpPr/>
      </xdr:nvCxnSpPr>
      <xdr:spPr>
        <a:xfrm>
          <a:off x="21323300" y="186156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48261</xdr:rowOff>
    </xdr:from>
    <xdr:to>
      <xdr:col>107</xdr:col>
      <xdr:colOff>101600</xdr:colOff>
      <xdr:row>108</xdr:row>
      <xdr:rowOff>149861</xdr:rowOff>
    </xdr:to>
    <xdr:sp macro="" textlink="">
      <xdr:nvSpPr>
        <xdr:cNvPr id="844" name="楕円 843">
          <a:extLst>
            <a:ext uri="{FF2B5EF4-FFF2-40B4-BE49-F238E27FC236}">
              <a16:creationId xmlns:a16="http://schemas.microsoft.com/office/drawing/2014/main" id="{7C0EAC3C-3AC2-4921-9AE7-5CEF332C2AEF}"/>
            </a:ext>
          </a:extLst>
        </xdr:cNvPr>
        <xdr:cNvSpPr/>
      </xdr:nvSpPr>
      <xdr:spPr>
        <a:xfrm>
          <a:off x="20383500" y="1856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99061</xdr:rowOff>
    </xdr:from>
    <xdr:to>
      <xdr:col>111</xdr:col>
      <xdr:colOff>177800</xdr:colOff>
      <xdr:row>108</xdr:row>
      <xdr:rowOff>99061</xdr:rowOff>
    </xdr:to>
    <xdr:cxnSp macro="">
      <xdr:nvCxnSpPr>
        <xdr:cNvPr id="845" name="直線コネクタ 844">
          <a:extLst>
            <a:ext uri="{FF2B5EF4-FFF2-40B4-BE49-F238E27FC236}">
              <a16:creationId xmlns:a16="http://schemas.microsoft.com/office/drawing/2014/main" id="{0446AA36-95DB-410C-96F1-6C860B908B8B}"/>
            </a:ext>
          </a:extLst>
        </xdr:cNvPr>
        <xdr:cNvCxnSpPr/>
      </xdr:nvCxnSpPr>
      <xdr:spPr>
        <a:xfrm>
          <a:off x="20434300" y="186156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48261</xdr:rowOff>
    </xdr:from>
    <xdr:to>
      <xdr:col>102</xdr:col>
      <xdr:colOff>165100</xdr:colOff>
      <xdr:row>108</xdr:row>
      <xdr:rowOff>149861</xdr:rowOff>
    </xdr:to>
    <xdr:sp macro="" textlink="">
      <xdr:nvSpPr>
        <xdr:cNvPr id="846" name="楕円 845">
          <a:extLst>
            <a:ext uri="{FF2B5EF4-FFF2-40B4-BE49-F238E27FC236}">
              <a16:creationId xmlns:a16="http://schemas.microsoft.com/office/drawing/2014/main" id="{2E4EA42E-8DC1-41C6-BC31-92D9CC92296C}"/>
            </a:ext>
          </a:extLst>
        </xdr:cNvPr>
        <xdr:cNvSpPr/>
      </xdr:nvSpPr>
      <xdr:spPr>
        <a:xfrm>
          <a:off x="19494500" y="1856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99061</xdr:rowOff>
    </xdr:from>
    <xdr:to>
      <xdr:col>107</xdr:col>
      <xdr:colOff>50800</xdr:colOff>
      <xdr:row>108</xdr:row>
      <xdr:rowOff>99061</xdr:rowOff>
    </xdr:to>
    <xdr:cxnSp macro="">
      <xdr:nvCxnSpPr>
        <xdr:cNvPr id="847" name="直線コネクタ 846">
          <a:extLst>
            <a:ext uri="{FF2B5EF4-FFF2-40B4-BE49-F238E27FC236}">
              <a16:creationId xmlns:a16="http://schemas.microsoft.com/office/drawing/2014/main" id="{16C6ABA0-EFD1-4247-9B70-5D8475DABFAC}"/>
            </a:ext>
          </a:extLst>
        </xdr:cNvPr>
        <xdr:cNvCxnSpPr/>
      </xdr:nvCxnSpPr>
      <xdr:spPr>
        <a:xfrm>
          <a:off x="19545300" y="186156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48261</xdr:rowOff>
    </xdr:from>
    <xdr:to>
      <xdr:col>98</xdr:col>
      <xdr:colOff>38100</xdr:colOff>
      <xdr:row>108</xdr:row>
      <xdr:rowOff>149861</xdr:rowOff>
    </xdr:to>
    <xdr:sp macro="" textlink="">
      <xdr:nvSpPr>
        <xdr:cNvPr id="848" name="楕円 847">
          <a:extLst>
            <a:ext uri="{FF2B5EF4-FFF2-40B4-BE49-F238E27FC236}">
              <a16:creationId xmlns:a16="http://schemas.microsoft.com/office/drawing/2014/main" id="{C3C4632D-DEE1-45DE-9E68-CAAD3F7FD678}"/>
            </a:ext>
          </a:extLst>
        </xdr:cNvPr>
        <xdr:cNvSpPr/>
      </xdr:nvSpPr>
      <xdr:spPr>
        <a:xfrm>
          <a:off x="18605500" y="1856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99061</xdr:rowOff>
    </xdr:from>
    <xdr:to>
      <xdr:col>102</xdr:col>
      <xdr:colOff>114300</xdr:colOff>
      <xdr:row>108</xdr:row>
      <xdr:rowOff>99061</xdr:rowOff>
    </xdr:to>
    <xdr:cxnSp macro="">
      <xdr:nvCxnSpPr>
        <xdr:cNvPr id="849" name="直線コネクタ 848">
          <a:extLst>
            <a:ext uri="{FF2B5EF4-FFF2-40B4-BE49-F238E27FC236}">
              <a16:creationId xmlns:a16="http://schemas.microsoft.com/office/drawing/2014/main" id="{9B3D9FBC-7E3F-483B-B64D-40D75C0EB705}"/>
            </a:ext>
          </a:extLst>
        </xdr:cNvPr>
        <xdr:cNvCxnSpPr/>
      </xdr:nvCxnSpPr>
      <xdr:spPr>
        <a:xfrm>
          <a:off x="18656300" y="186156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850" name="n_1aveValue【庁舎】&#10;一人当たり面積">
          <a:extLst>
            <a:ext uri="{FF2B5EF4-FFF2-40B4-BE49-F238E27FC236}">
              <a16:creationId xmlns:a16="http://schemas.microsoft.com/office/drawing/2014/main" id="{F5B7782D-388B-48FD-80D8-C39CC5783B0D}"/>
            </a:ext>
          </a:extLst>
        </xdr:cNvPr>
        <xdr:cNvSpPr txBox="1"/>
      </xdr:nvSpPr>
      <xdr:spPr>
        <a:xfrm>
          <a:off x="21075727" y="1806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851" name="n_2aveValue【庁舎】&#10;一人当たり面積">
          <a:extLst>
            <a:ext uri="{FF2B5EF4-FFF2-40B4-BE49-F238E27FC236}">
              <a16:creationId xmlns:a16="http://schemas.microsoft.com/office/drawing/2014/main" id="{D1B86BC5-F876-4CF6-8B35-E01F962895B3}"/>
            </a:ext>
          </a:extLst>
        </xdr:cNvPr>
        <xdr:cNvSpPr txBox="1"/>
      </xdr:nvSpPr>
      <xdr:spPr>
        <a:xfrm>
          <a:off x="20199427"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852" name="n_3aveValue【庁舎】&#10;一人当たり面積">
          <a:extLst>
            <a:ext uri="{FF2B5EF4-FFF2-40B4-BE49-F238E27FC236}">
              <a16:creationId xmlns:a16="http://schemas.microsoft.com/office/drawing/2014/main" id="{6B2A3340-3EA3-48FF-8371-BC016E7ED953}"/>
            </a:ext>
          </a:extLst>
        </xdr:cNvPr>
        <xdr:cNvSpPr txBox="1"/>
      </xdr:nvSpPr>
      <xdr:spPr>
        <a:xfrm>
          <a:off x="19310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853" name="n_4aveValue【庁舎】&#10;一人当たり面積">
          <a:extLst>
            <a:ext uri="{FF2B5EF4-FFF2-40B4-BE49-F238E27FC236}">
              <a16:creationId xmlns:a16="http://schemas.microsoft.com/office/drawing/2014/main" id="{1C0BDBA3-05E8-4D3F-93C7-C26B932CB6A4}"/>
            </a:ext>
          </a:extLst>
        </xdr:cNvPr>
        <xdr:cNvSpPr txBox="1"/>
      </xdr:nvSpPr>
      <xdr:spPr>
        <a:xfrm>
          <a:off x="18421427" y="1809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140988</xdr:rowOff>
    </xdr:from>
    <xdr:ext cx="469744" cy="259045"/>
    <xdr:sp macro="" textlink="">
      <xdr:nvSpPr>
        <xdr:cNvPr id="854" name="n_1mainValue【庁舎】&#10;一人当たり面積">
          <a:extLst>
            <a:ext uri="{FF2B5EF4-FFF2-40B4-BE49-F238E27FC236}">
              <a16:creationId xmlns:a16="http://schemas.microsoft.com/office/drawing/2014/main" id="{09DC30C9-00F0-4861-B265-B7EFCFDD3EC2}"/>
            </a:ext>
          </a:extLst>
        </xdr:cNvPr>
        <xdr:cNvSpPr txBox="1"/>
      </xdr:nvSpPr>
      <xdr:spPr>
        <a:xfrm>
          <a:off x="21075727" y="1865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140988</xdr:rowOff>
    </xdr:from>
    <xdr:ext cx="469744" cy="259045"/>
    <xdr:sp macro="" textlink="">
      <xdr:nvSpPr>
        <xdr:cNvPr id="855" name="n_2mainValue【庁舎】&#10;一人当たり面積">
          <a:extLst>
            <a:ext uri="{FF2B5EF4-FFF2-40B4-BE49-F238E27FC236}">
              <a16:creationId xmlns:a16="http://schemas.microsoft.com/office/drawing/2014/main" id="{5D607A1D-F22F-455D-A397-29433A7F7EDC}"/>
            </a:ext>
          </a:extLst>
        </xdr:cNvPr>
        <xdr:cNvSpPr txBox="1"/>
      </xdr:nvSpPr>
      <xdr:spPr>
        <a:xfrm>
          <a:off x="20199427" y="1865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140988</xdr:rowOff>
    </xdr:from>
    <xdr:ext cx="469744" cy="259045"/>
    <xdr:sp macro="" textlink="">
      <xdr:nvSpPr>
        <xdr:cNvPr id="856" name="n_3mainValue【庁舎】&#10;一人当たり面積">
          <a:extLst>
            <a:ext uri="{FF2B5EF4-FFF2-40B4-BE49-F238E27FC236}">
              <a16:creationId xmlns:a16="http://schemas.microsoft.com/office/drawing/2014/main" id="{E37514DC-7C3F-4B07-9745-BC65D732B405}"/>
            </a:ext>
          </a:extLst>
        </xdr:cNvPr>
        <xdr:cNvSpPr txBox="1"/>
      </xdr:nvSpPr>
      <xdr:spPr>
        <a:xfrm>
          <a:off x="19310427" y="1865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140988</xdr:rowOff>
    </xdr:from>
    <xdr:ext cx="469744" cy="259045"/>
    <xdr:sp macro="" textlink="">
      <xdr:nvSpPr>
        <xdr:cNvPr id="857" name="n_4mainValue【庁舎】&#10;一人当たり面積">
          <a:extLst>
            <a:ext uri="{FF2B5EF4-FFF2-40B4-BE49-F238E27FC236}">
              <a16:creationId xmlns:a16="http://schemas.microsoft.com/office/drawing/2014/main" id="{2C5A7726-E30E-4227-815A-1A9D9DEEDF57}"/>
            </a:ext>
          </a:extLst>
        </xdr:cNvPr>
        <xdr:cNvSpPr txBox="1"/>
      </xdr:nvSpPr>
      <xdr:spPr>
        <a:xfrm>
          <a:off x="18421427" y="1865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8" name="正方形/長方形 857">
          <a:extLst>
            <a:ext uri="{FF2B5EF4-FFF2-40B4-BE49-F238E27FC236}">
              <a16:creationId xmlns:a16="http://schemas.microsoft.com/office/drawing/2014/main" id="{F6613E92-7514-4C4F-BEF5-EFB0B00510B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9" name="正方形/長方形 858">
          <a:extLst>
            <a:ext uri="{FF2B5EF4-FFF2-40B4-BE49-F238E27FC236}">
              <a16:creationId xmlns:a16="http://schemas.microsoft.com/office/drawing/2014/main" id="{1D0B5D5F-35EF-4B38-B45C-810B1CC4048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0" name="テキスト ボックス 859">
          <a:extLst>
            <a:ext uri="{FF2B5EF4-FFF2-40B4-BE49-F238E27FC236}">
              <a16:creationId xmlns:a16="http://schemas.microsoft.com/office/drawing/2014/main" id="{C0FB66AD-02CB-4152-BB0A-B59E904A805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類似団体と比較して、一般廃棄物処理施設は有形固定資産減価償却率が低くなっている。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人口密度が高い町であるため、資産を一人当たりに配当すると類似団体平均よりも低くなっている。将来負担比率を悪化させないように、計画的に施設管理を進めていく。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19519221</v>
      </c>
      <c r="BO4" s="462"/>
      <c r="BP4" s="462"/>
      <c r="BQ4" s="462"/>
      <c r="BR4" s="462"/>
      <c r="BS4" s="462"/>
      <c r="BT4" s="462"/>
      <c r="BU4" s="463"/>
      <c r="BV4" s="461">
        <v>18353892</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9.9</v>
      </c>
      <c r="CU4" s="602"/>
      <c r="CV4" s="602"/>
      <c r="CW4" s="602"/>
      <c r="CX4" s="602"/>
      <c r="CY4" s="602"/>
      <c r="CZ4" s="602"/>
      <c r="DA4" s="603"/>
      <c r="DB4" s="601">
        <v>7</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18512030</v>
      </c>
      <c r="BO5" s="433"/>
      <c r="BP5" s="433"/>
      <c r="BQ5" s="433"/>
      <c r="BR5" s="433"/>
      <c r="BS5" s="433"/>
      <c r="BT5" s="433"/>
      <c r="BU5" s="434"/>
      <c r="BV5" s="432">
        <v>17649151</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87.7</v>
      </c>
      <c r="CU5" s="430"/>
      <c r="CV5" s="430"/>
      <c r="CW5" s="430"/>
      <c r="CX5" s="430"/>
      <c r="CY5" s="430"/>
      <c r="CZ5" s="430"/>
      <c r="DA5" s="431"/>
      <c r="DB5" s="429">
        <v>89.9</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1007191</v>
      </c>
      <c r="BO6" s="433"/>
      <c r="BP6" s="433"/>
      <c r="BQ6" s="433"/>
      <c r="BR6" s="433"/>
      <c r="BS6" s="433"/>
      <c r="BT6" s="433"/>
      <c r="BU6" s="434"/>
      <c r="BV6" s="432">
        <v>704741</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88.1</v>
      </c>
      <c r="CU6" s="576"/>
      <c r="CV6" s="576"/>
      <c r="CW6" s="576"/>
      <c r="CX6" s="576"/>
      <c r="CY6" s="576"/>
      <c r="CZ6" s="576"/>
      <c r="DA6" s="577"/>
      <c r="DB6" s="575">
        <v>90.7</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12672</v>
      </c>
      <c r="BO7" s="433"/>
      <c r="BP7" s="433"/>
      <c r="BQ7" s="433"/>
      <c r="BR7" s="433"/>
      <c r="BS7" s="433"/>
      <c r="BT7" s="433"/>
      <c r="BU7" s="434"/>
      <c r="BV7" s="432">
        <v>31258</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9995480</v>
      </c>
      <c r="CU7" s="433"/>
      <c r="CV7" s="433"/>
      <c r="CW7" s="433"/>
      <c r="CX7" s="433"/>
      <c r="CY7" s="433"/>
      <c r="CZ7" s="433"/>
      <c r="DA7" s="434"/>
      <c r="DB7" s="432">
        <v>9614033</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994519</v>
      </c>
      <c r="BO8" s="433"/>
      <c r="BP8" s="433"/>
      <c r="BQ8" s="433"/>
      <c r="BR8" s="433"/>
      <c r="BS8" s="433"/>
      <c r="BT8" s="433"/>
      <c r="BU8" s="434"/>
      <c r="BV8" s="432">
        <v>673483</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0.72</v>
      </c>
      <c r="CU8" s="536"/>
      <c r="CV8" s="536"/>
      <c r="CW8" s="536"/>
      <c r="CX8" s="536"/>
      <c r="CY8" s="536"/>
      <c r="CZ8" s="536"/>
      <c r="DA8" s="537"/>
      <c r="DB8" s="535">
        <v>0.72</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46377</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321036</v>
      </c>
      <c r="BO9" s="433"/>
      <c r="BP9" s="433"/>
      <c r="BQ9" s="433"/>
      <c r="BR9" s="433"/>
      <c r="BS9" s="433"/>
      <c r="BT9" s="433"/>
      <c r="BU9" s="434"/>
      <c r="BV9" s="432">
        <v>-516280</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7.4</v>
      </c>
      <c r="CU9" s="430"/>
      <c r="CV9" s="430"/>
      <c r="CW9" s="430"/>
      <c r="CX9" s="430"/>
      <c r="CY9" s="430"/>
      <c r="CZ9" s="430"/>
      <c r="DA9" s="431"/>
      <c r="DB9" s="429">
        <v>8.8000000000000007</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45256</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545455</v>
      </c>
      <c r="BO10" s="433"/>
      <c r="BP10" s="433"/>
      <c r="BQ10" s="433"/>
      <c r="BR10" s="433"/>
      <c r="BS10" s="433"/>
      <c r="BT10" s="433"/>
      <c r="BU10" s="434"/>
      <c r="BV10" s="432">
        <v>484492</v>
      </c>
      <c r="BW10" s="433"/>
      <c r="BX10" s="433"/>
      <c r="BY10" s="433"/>
      <c r="BZ10" s="433"/>
      <c r="CA10" s="433"/>
      <c r="CB10" s="433"/>
      <c r="CC10" s="434"/>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90</v>
      </c>
      <c r="AV11" s="491"/>
      <c r="AW11" s="491"/>
      <c r="AX11" s="491"/>
      <c r="AY11" s="446" t="s">
        <v>119</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120</v>
      </c>
      <c r="CE11" s="392"/>
      <c r="CF11" s="392"/>
      <c r="CG11" s="392"/>
      <c r="CH11" s="392"/>
      <c r="CI11" s="392"/>
      <c r="CJ11" s="392"/>
      <c r="CK11" s="392"/>
      <c r="CL11" s="392"/>
      <c r="CM11" s="392"/>
      <c r="CN11" s="392"/>
      <c r="CO11" s="392"/>
      <c r="CP11" s="392"/>
      <c r="CQ11" s="392"/>
      <c r="CR11" s="392"/>
      <c r="CS11" s="473"/>
      <c r="CT11" s="535" t="s">
        <v>121</v>
      </c>
      <c r="CU11" s="536"/>
      <c r="CV11" s="536"/>
      <c r="CW11" s="536"/>
      <c r="CX11" s="536"/>
      <c r="CY11" s="536"/>
      <c r="CZ11" s="536"/>
      <c r="DA11" s="537"/>
      <c r="DB11" s="535" t="s">
        <v>121</v>
      </c>
      <c r="DC11" s="536"/>
      <c r="DD11" s="536"/>
      <c r="DE11" s="536"/>
      <c r="DF11" s="536"/>
      <c r="DG11" s="536"/>
      <c r="DH11" s="536"/>
      <c r="DI11" s="537"/>
    </row>
    <row r="12" spans="1:119" ht="18.75" customHeight="1" x14ac:dyDescent="0.15">
      <c r="A12" s="163"/>
      <c r="B12" s="538" t="s">
        <v>122</v>
      </c>
      <c r="C12" s="539"/>
      <c r="D12" s="539"/>
      <c r="E12" s="539"/>
      <c r="F12" s="539"/>
      <c r="G12" s="539"/>
      <c r="H12" s="539"/>
      <c r="I12" s="539"/>
      <c r="J12" s="539"/>
      <c r="K12" s="540"/>
      <c r="L12" s="547" t="s">
        <v>123</v>
      </c>
      <c r="M12" s="548"/>
      <c r="N12" s="548"/>
      <c r="O12" s="548"/>
      <c r="P12" s="548"/>
      <c r="Q12" s="549"/>
      <c r="R12" s="550">
        <v>46379</v>
      </c>
      <c r="S12" s="551"/>
      <c r="T12" s="551"/>
      <c r="U12" s="551"/>
      <c r="V12" s="552"/>
      <c r="W12" s="553" t="s">
        <v>1</v>
      </c>
      <c r="X12" s="491"/>
      <c r="Y12" s="491"/>
      <c r="Z12" s="491"/>
      <c r="AA12" s="491"/>
      <c r="AB12" s="554"/>
      <c r="AC12" s="555" t="s">
        <v>124</v>
      </c>
      <c r="AD12" s="556"/>
      <c r="AE12" s="556"/>
      <c r="AF12" s="556"/>
      <c r="AG12" s="557"/>
      <c r="AH12" s="555" t="s">
        <v>125</v>
      </c>
      <c r="AI12" s="556"/>
      <c r="AJ12" s="556"/>
      <c r="AK12" s="556"/>
      <c r="AL12" s="558"/>
      <c r="AM12" s="489" t="s">
        <v>126</v>
      </c>
      <c r="AN12" s="389"/>
      <c r="AO12" s="389"/>
      <c r="AP12" s="389"/>
      <c r="AQ12" s="389"/>
      <c r="AR12" s="389"/>
      <c r="AS12" s="389"/>
      <c r="AT12" s="390"/>
      <c r="AU12" s="490" t="s">
        <v>90</v>
      </c>
      <c r="AV12" s="491"/>
      <c r="AW12" s="491"/>
      <c r="AX12" s="491"/>
      <c r="AY12" s="446" t="s">
        <v>127</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128</v>
      </c>
      <c r="CE12" s="392"/>
      <c r="CF12" s="392"/>
      <c r="CG12" s="392"/>
      <c r="CH12" s="392"/>
      <c r="CI12" s="392"/>
      <c r="CJ12" s="392"/>
      <c r="CK12" s="392"/>
      <c r="CL12" s="392"/>
      <c r="CM12" s="392"/>
      <c r="CN12" s="392"/>
      <c r="CO12" s="392"/>
      <c r="CP12" s="392"/>
      <c r="CQ12" s="392"/>
      <c r="CR12" s="392"/>
      <c r="CS12" s="473"/>
      <c r="CT12" s="535" t="s">
        <v>121</v>
      </c>
      <c r="CU12" s="536"/>
      <c r="CV12" s="536"/>
      <c r="CW12" s="536"/>
      <c r="CX12" s="536"/>
      <c r="CY12" s="536"/>
      <c r="CZ12" s="536"/>
      <c r="DA12" s="537"/>
      <c r="DB12" s="535" t="s">
        <v>121</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8"/>
      <c r="M13" s="516" t="s">
        <v>129</v>
      </c>
      <c r="N13" s="517"/>
      <c r="O13" s="517"/>
      <c r="P13" s="517"/>
      <c r="Q13" s="518"/>
      <c r="R13" s="519">
        <v>45472</v>
      </c>
      <c r="S13" s="520"/>
      <c r="T13" s="520"/>
      <c r="U13" s="520"/>
      <c r="V13" s="521"/>
      <c r="W13" s="522" t="s">
        <v>130</v>
      </c>
      <c r="X13" s="418"/>
      <c r="Y13" s="418"/>
      <c r="Z13" s="418"/>
      <c r="AA13" s="418"/>
      <c r="AB13" s="419"/>
      <c r="AC13" s="385">
        <v>98</v>
      </c>
      <c r="AD13" s="386"/>
      <c r="AE13" s="386"/>
      <c r="AF13" s="386"/>
      <c r="AG13" s="387"/>
      <c r="AH13" s="385">
        <v>119</v>
      </c>
      <c r="AI13" s="386"/>
      <c r="AJ13" s="386"/>
      <c r="AK13" s="386"/>
      <c r="AL13" s="445"/>
      <c r="AM13" s="489" t="s">
        <v>131</v>
      </c>
      <c r="AN13" s="389"/>
      <c r="AO13" s="389"/>
      <c r="AP13" s="389"/>
      <c r="AQ13" s="389"/>
      <c r="AR13" s="389"/>
      <c r="AS13" s="389"/>
      <c r="AT13" s="390"/>
      <c r="AU13" s="490" t="s">
        <v>132</v>
      </c>
      <c r="AV13" s="491"/>
      <c r="AW13" s="491"/>
      <c r="AX13" s="491"/>
      <c r="AY13" s="446" t="s">
        <v>133</v>
      </c>
      <c r="AZ13" s="447"/>
      <c r="BA13" s="447"/>
      <c r="BB13" s="447"/>
      <c r="BC13" s="447"/>
      <c r="BD13" s="447"/>
      <c r="BE13" s="447"/>
      <c r="BF13" s="447"/>
      <c r="BG13" s="447"/>
      <c r="BH13" s="447"/>
      <c r="BI13" s="447"/>
      <c r="BJ13" s="447"/>
      <c r="BK13" s="447"/>
      <c r="BL13" s="447"/>
      <c r="BM13" s="448"/>
      <c r="BN13" s="432">
        <v>866491</v>
      </c>
      <c r="BO13" s="433"/>
      <c r="BP13" s="433"/>
      <c r="BQ13" s="433"/>
      <c r="BR13" s="433"/>
      <c r="BS13" s="433"/>
      <c r="BT13" s="433"/>
      <c r="BU13" s="434"/>
      <c r="BV13" s="432">
        <v>-31788</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4.0999999999999996</v>
      </c>
      <c r="CU13" s="430"/>
      <c r="CV13" s="430"/>
      <c r="CW13" s="430"/>
      <c r="CX13" s="430"/>
      <c r="CY13" s="430"/>
      <c r="CZ13" s="430"/>
      <c r="DA13" s="431"/>
      <c r="DB13" s="429">
        <v>4.8</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46572</v>
      </c>
      <c r="S14" s="520"/>
      <c r="T14" s="520"/>
      <c r="U14" s="520"/>
      <c r="V14" s="521"/>
      <c r="W14" s="523"/>
      <c r="X14" s="421"/>
      <c r="Y14" s="421"/>
      <c r="Z14" s="421"/>
      <c r="AA14" s="421"/>
      <c r="AB14" s="422"/>
      <c r="AC14" s="512">
        <v>0.5</v>
      </c>
      <c r="AD14" s="513"/>
      <c r="AE14" s="513"/>
      <c r="AF14" s="513"/>
      <c r="AG14" s="514"/>
      <c r="AH14" s="512">
        <v>0.6</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121</v>
      </c>
      <c r="CU14" s="530"/>
      <c r="CV14" s="530"/>
      <c r="CW14" s="530"/>
      <c r="CX14" s="530"/>
      <c r="CY14" s="530"/>
      <c r="CZ14" s="530"/>
      <c r="DA14" s="531"/>
      <c r="DB14" s="529" t="s">
        <v>121</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8"/>
      <c r="M15" s="516" t="s">
        <v>129</v>
      </c>
      <c r="N15" s="517"/>
      <c r="O15" s="517"/>
      <c r="P15" s="517"/>
      <c r="Q15" s="518"/>
      <c r="R15" s="519">
        <v>45746</v>
      </c>
      <c r="S15" s="520"/>
      <c r="T15" s="520"/>
      <c r="U15" s="520"/>
      <c r="V15" s="521"/>
      <c r="W15" s="522" t="s">
        <v>137</v>
      </c>
      <c r="X15" s="418"/>
      <c r="Y15" s="418"/>
      <c r="Z15" s="418"/>
      <c r="AA15" s="418"/>
      <c r="AB15" s="419"/>
      <c r="AC15" s="385">
        <v>4132</v>
      </c>
      <c r="AD15" s="386"/>
      <c r="AE15" s="386"/>
      <c r="AF15" s="386"/>
      <c r="AG15" s="387"/>
      <c r="AH15" s="385">
        <v>4312</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5947810</v>
      </c>
      <c r="BO15" s="462"/>
      <c r="BP15" s="462"/>
      <c r="BQ15" s="462"/>
      <c r="BR15" s="462"/>
      <c r="BS15" s="462"/>
      <c r="BT15" s="462"/>
      <c r="BU15" s="463"/>
      <c r="BV15" s="461">
        <v>5778086</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20.2</v>
      </c>
      <c r="AD16" s="513"/>
      <c r="AE16" s="513"/>
      <c r="AF16" s="513"/>
      <c r="AG16" s="514"/>
      <c r="AH16" s="512">
        <v>21.3</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8361899</v>
      </c>
      <c r="BO16" s="433"/>
      <c r="BP16" s="433"/>
      <c r="BQ16" s="433"/>
      <c r="BR16" s="433"/>
      <c r="BS16" s="433"/>
      <c r="BT16" s="433"/>
      <c r="BU16" s="434"/>
      <c r="BV16" s="432">
        <v>7989693</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16176</v>
      </c>
      <c r="AD17" s="386"/>
      <c r="AE17" s="386"/>
      <c r="AF17" s="386"/>
      <c r="AG17" s="387"/>
      <c r="AH17" s="385">
        <v>15772</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7534306</v>
      </c>
      <c r="BO17" s="433"/>
      <c r="BP17" s="433"/>
      <c r="BQ17" s="433"/>
      <c r="BR17" s="433"/>
      <c r="BS17" s="433"/>
      <c r="BT17" s="433"/>
      <c r="BU17" s="434"/>
      <c r="BV17" s="432">
        <v>7309510</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8.69</v>
      </c>
      <c r="M18" s="485"/>
      <c r="N18" s="485"/>
      <c r="O18" s="485"/>
      <c r="P18" s="485"/>
      <c r="Q18" s="485"/>
      <c r="R18" s="486"/>
      <c r="S18" s="486"/>
      <c r="T18" s="486"/>
      <c r="U18" s="486"/>
      <c r="V18" s="487"/>
      <c r="W18" s="503"/>
      <c r="X18" s="504"/>
      <c r="Y18" s="504"/>
      <c r="Z18" s="504"/>
      <c r="AA18" s="504"/>
      <c r="AB18" s="528"/>
      <c r="AC18" s="402">
        <v>79.3</v>
      </c>
      <c r="AD18" s="403"/>
      <c r="AE18" s="403"/>
      <c r="AF18" s="403"/>
      <c r="AG18" s="488"/>
      <c r="AH18" s="402">
        <v>78.099999999999994</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9110697</v>
      </c>
      <c r="BO18" s="433"/>
      <c r="BP18" s="433"/>
      <c r="BQ18" s="433"/>
      <c r="BR18" s="433"/>
      <c r="BS18" s="433"/>
      <c r="BT18" s="433"/>
      <c r="BU18" s="434"/>
      <c r="BV18" s="432">
        <v>8782113</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5337</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12068702</v>
      </c>
      <c r="BO19" s="433"/>
      <c r="BP19" s="433"/>
      <c r="BQ19" s="433"/>
      <c r="BR19" s="433"/>
      <c r="BS19" s="433"/>
      <c r="BT19" s="433"/>
      <c r="BU19" s="434"/>
      <c r="BV19" s="432">
        <v>11948346</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19005</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9949045</v>
      </c>
      <c r="BO22" s="462"/>
      <c r="BP22" s="462"/>
      <c r="BQ22" s="462"/>
      <c r="BR22" s="462"/>
      <c r="BS22" s="462"/>
      <c r="BT22" s="462"/>
      <c r="BU22" s="463"/>
      <c r="BV22" s="461">
        <v>9037717</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9194843</v>
      </c>
      <c r="BO23" s="433"/>
      <c r="BP23" s="433"/>
      <c r="BQ23" s="433"/>
      <c r="BR23" s="433"/>
      <c r="BS23" s="433"/>
      <c r="BT23" s="433"/>
      <c r="BU23" s="434"/>
      <c r="BV23" s="432">
        <v>8432484</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8340</v>
      </c>
      <c r="R24" s="386"/>
      <c r="S24" s="386"/>
      <c r="T24" s="386"/>
      <c r="U24" s="386"/>
      <c r="V24" s="387"/>
      <c r="W24" s="475"/>
      <c r="X24" s="412"/>
      <c r="Y24" s="413"/>
      <c r="Z24" s="388" t="s">
        <v>162</v>
      </c>
      <c r="AA24" s="389"/>
      <c r="AB24" s="389"/>
      <c r="AC24" s="389"/>
      <c r="AD24" s="389"/>
      <c r="AE24" s="389"/>
      <c r="AF24" s="389"/>
      <c r="AG24" s="390"/>
      <c r="AH24" s="385">
        <v>190</v>
      </c>
      <c r="AI24" s="386"/>
      <c r="AJ24" s="386"/>
      <c r="AK24" s="386"/>
      <c r="AL24" s="387"/>
      <c r="AM24" s="385">
        <v>587100</v>
      </c>
      <c r="AN24" s="386"/>
      <c r="AO24" s="386"/>
      <c r="AP24" s="386"/>
      <c r="AQ24" s="386"/>
      <c r="AR24" s="387"/>
      <c r="AS24" s="385">
        <v>3090</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4630305</v>
      </c>
      <c r="BO24" s="433"/>
      <c r="BP24" s="433"/>
      <c r="BQ24" s="433"/>
      <c r="BR24" s="433"/>
      <c r="BS24" s="433"/>
      <c r="BT24" s="433"/>
      <c r="BU24" s="434"/>
      <c r="BV24" s="432">
        <v>3171823</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1</v>
      </c>
      <c r="M25" s="386"/>
      <c r="N25" s="386"/>
      <c r="O25" s="386"/>
      <c r="P25" s="387"/>
      <c r="Q25" s="385">
        <v>6740</v>
      </c>
      <c r="R25" s="386"/>
      <c r="S25" s="386"/>
      <c r="T25" s="386"/>
      <c r="U25" s="386"/>
      <c r="V25" s="387"/>
      <c r="W25" s="475"/>
      <c r="X25" s="412"/>
      <c r="Y25" s="413"/>
      <c r="Z25" s="388" t="s">
        <v>165</v>
      </c>
      <c r="AA25" s="389"/>
      <c r="AB25" s="389"/>
      <c r="AC25" s="389"/>
      <c r="AD25" s="389"/>
      <c r="AE25" s="389"/>
      <c r="AF25" s="389"/>
      <c r="AG25" s="390"/>
      <c r="AH25" s="385" t="s">
        <v>121</v>
      </c>
      <c r="AI25" s="386"/>
      <c r="AJ25" s="386"/>
      <c r="AK25" s="386"/>
      <c r="AL25" s="387"/>
      <c r="AM25" s="385" t="s">
        <v>121</v>
      </c>
      <c r="AN25" s="386"/>
      <c r="AO25" s="386"/>
      <c r="AP25" s="386"/>
      <c r="AQ25" s="386"/>
      <c r="AR25" s="387"/>
      <c r="AS25" s="385" t="s">
        <v>121</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160666</v>
      </c>
      <c r="BO25" s="462"/>
      <c r="BP25" s="462"/>
      <c r="BQ25" s="462"/>
      <c r="BR25" s="462"/>
      <c r="BS25" s="462"/>
      <c r="BT25" s="462"/>
      <c r="BU25" s="463"/>
      <c r="BV25" s="461">
        <v>150361</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6300</v>
      </c>
      <c r="R26" s="386"/>
      <c r="S26" s="386"/>
      <c r="T26" s="386"/>
      <c r="U26" s="386"/>
      <c r="V26" s="387"/>
      <c r="W26" s="475"/>
      <c r="X26" s="412"/>
      <c r="Y26" s="413"/>
      <c r="Z26" s="388" t="s">
        <v>168</v>
      </c>
      <c r="AA26" s="443"/>
      <c r="AB26" s="443"/>
      <c r="AC26" s="443"/>
      <c r="AD26" s="443"/>
      <c r="AE26" s="443"/>
      <c r="AF26" s="443"/>
      <c r="AG26" s="444"/>
      <c r="AH26" s="385">
        <v>3</v>
      </c>
      <c r="AI26" s="386"/>
      <c r="AJ26" s="386"/>
      <c r="AK26" s="386"/>
      <c r="AL26" s="387"/>
      <c r="AM26" s="385">
        <v>9930</v>
      </c>
      <c r="AN26" s="386"/>
      <c r="AO26" s="386"/>
      <c r="AP26" s="386"/>
      <c r="AQ26" s="386"/>
      <c r="AR26" s="387"/>
      <c r="AS26" s="385">
        <v>3310</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121</v>
      </c>
      <c r="BO26" s="433"/>
      <c r="BP26" s="433"/>
      <c r="BQ26" s="433"/>
      <c r="BR26" s="433"/>
      <c r="BS26" s="433"/>
      <c r="BT26" s="433"/>
      <c r="BU26" s="434"/>
      <c r="BV26" s="432" t="s">
        <v>121</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170</v>
      </c>
      <c r="F27" s="389"/>
      <c r="G27" s="389"/>
      <c r="H27" s="389"/>
      <c r="I27" s="389"/>
      <c r="J27" s="389"/>
      <c r="K27" s="390"/>
      <c r="L27" s="385">
        <v>1</v>
      </c>
      <c r="M27" s="386"/>
      <c r="N27" s="386"/>
      <c r="O27" s="386"/>
      <c r="P27" s="387"/>
      <c r="Q27" s="385">
        <v>3530</v>
      </c>
      <c r="R27" s="386"/>
      <c r="S27" s="386"/>
      <c r="T27" s="386"/>
      <c r="U27" s="386"/>
      <c r="V27" s="387"/>
      <c r="W27" s="475"/>
      <c r="X27" s="412"/>
      <c r="Y27" s="413"/>
      <c r="Z27" s="388" t="s">
        <v>171</v>
      </c>
      <c r="AA27" s="389"/>
      <c r="AB27" s="389"/>
      <c r="AC27" s="389"/>
      <c r="AD27" s="389"/>
      <c r="AE27" s="389"/>
      <c r="AF27" s="389"/>
      <c r="AG27" s="390"/>
      <c r="AH27" s="385">
        <v>2</v>
      </c>
      <c r="AI27" s="386"/>
      <c r="AJ27" s="386"/>
      <c r="AK27" s="386"/>
      <c r="AL27" s="387"/>
      <c r="AM27" s="385" t="s">
        <v>172</v>
      </c>
      <c r="AN27" s="386"/>
      <c r="AO27" s="386"/>
      <c r="AP27" s="386"/>
      <c r="AQ27" s="386"/>
      <c r="AR27" s="387"/>
      <c r="AS27" s="385" t="s">
        <v>172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t="s">
        <v>121</v>
      </c>
      <c r="BO27" s="467"/>
      <c r="BP27" s="467"/>
      <c r="BQ27" s="467"/>
      <c r="BR27" s="467"/>
      <c r="BS27" s="467"/>
      <c r="BT27" s="467"/>
      <c r="BU27" s="468"/>
      <c r="BV27" s="466" t="s">
        <v>121</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174</v>
      </c>
      <c r="F28" s="389"/>
      <c r="G28" s="389"/>
      <c r="H28" s="389"/>
      <c r="I28" s="389"/>
      <c r="J28" s="389"/>
      <c r="K28" s="390"/>
      <c r="L28" s="385">
        <v>1</v>
      </c>
      <c r="M28" s="386"/>
      <c r="N28" s="386"/>
      <c r="O28" s="386"/>
      <c r="P28" s="387"/>
      <c r="Q28" s="385">
        <v>2960</v>
      </c>
      <c r="R28" s="386"/>
      <c r="S28" s="386"/>
      <c r="T28" s="386"/>
      <c r="U28" s="386"/>
      <c r="V28" s="387"/>
      <c r="W28" s="475"/>
      <c r="X28" s="412"/>
      <c r="Y28" s="413"/>
      <c r="Z28" s="388" t="s">
        <v>175</v>
      </c>
      <c r="AA28" s="389"/>
      <c r="AB28" s="389"/>
      <c r="AC28" s="389"/>
      <c r="AD28" s="389"/>
      <c r="AE28" s="389"/>
      <c r="AF28" s="389"/>
      <c r="AG28" s="390"/>
      <c r="AH28" s="385" t="s">
        <v>121</v>
      </c>
      <c r="AI28" s="386"/>
      <c r="AJ28" s="386"/>
      <c r="AK28" s="386"/>
      <c r="AL28" s="387"/>
      <c r="AM28" s="385" t="s">
        <v>121</v>
      </c>
      <c r="AN28" s="386"/>
      <c r="AO28" s="386"/>
      <c r="AP28" s="386"/>
      <c r="AQ28" s="386"/>
      <c r="AR28" s="387"/>
      <c r="AS28" s="385" t="s">
        <v>121</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4252812</v>
      </c>
      <c r="BO28" s="462"/>
      <c r="BP28" s="462"/>
      <c r="BQ28" s="462"/>
      <c r="BR28" s="462"/>
      <c r="BS28" s="462"/>
      <c r="BT28" s="462"/>
      <c r="BU28" s="463"/>
      <c r="BV28" s="461">
        <v>3707357</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177</v>
      </c>
      <c r="F29" s="389"/>
      <c r="G29" s="389"/>
      <c r="H29" s="389"/>
      <c r="I29" s="389"/>
      <c r="J29" s="389"/>
      <c r="K29" s="390"/>
      <c r="L29" s="385">
        <v>12</v>
      </c>
      <c r="M29" s="386"/>
      <c r="N29" s="386"/>
      <c r="O29" s="386"/>
      <c r="P29" s="387"/>
      <c r="Q29" s="385">
        <v>2750</v>
      </c>
      <c r="R29" s="386"/>
      <c r="S29" s="386"/>
      <c r="T29" s="386"/>
      <c r="U29" s="386"/>
      <c r="V29" s="387"/>
      <c r="W29" s="476"/>
      <c r="X29" s="477"/>
      <c r="Y29" s="478"/>
      <c r="Z29" s="388" t="s">
        <v>178</v>
      </c>
      <c r="AA29" s="389"/>
      <c r="AB29" s="389"/>
      <c r="AC29" s="389"/>
      <c r="AD29" s="389"/>
      <c r="AE29" s="389"/>
      <c r="AF29" s="389"/>
      <c r="AG29" s="390"/>
      <c r="AH29" s="385">
        <v>192</v>
      </c>
      <c r="AI29" s="386"/>
      <c r="AJ29" s="386"/>
      <c r="AK29" s="386"/>
      <c r="AL29" s="387"/>
      <c r="AM29" s="385">
        <v>595104</v>
      </c>
      <c r="AN29" s="386"/>
      <c r="AO29" s="386"/>
      <c r="AP29" s="386"/>
      <c r="AQ29" s="386"/>
      <c r="AR29" s="387"/>
      <c r="AS29" s="385">
        <v>3100</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t="s">
        <v>121</v>
      </c>
      <c r="BO29" s="433"/>
      <c r="BP29" s="433"/>
      <c r="BQ29" s="433"/>
      <c r="BR29" s="433"/>
      <c r="BS29" s="433"/>
      <c r="BT29" s="433"/>
      <c r="BU29" s="434"/>
      <c r="BV29" s="432" t="s">
        <v>121</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99.3</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3692363</v>
      </c>
      <c r="BO30" s="467"/>
      <c r="BP30" s="467"/>
      <c r="BQ30" s="467"/>
      <c r="BR30" s="467"/>
      <c r="BS30" s="467"/>
      <c r="BT30" s="467"/>
      <c r="BU30" s="468"/>
      <c r="BV30" s="466">
        <v>3890734</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15">
      <c r="A33" s="163"/>
      <c r="B33" s="190"/>
      <c r="C33" s="384" t="s">
        <v>187</v>
      </c>
      <c r="D33" s="384"/>
      <c r="E33" s="383" t="s">
        <v>188</v>
      </c>
      <c r="F33" s="383"/>
      <c r="G33" s="383"/>
      <c r="H33" s="383"/>
      <c r="I33" s="383"/>
      <c r="J33" s="383"/>
      <c r="K33" s="383"/>
      <c r="L33" s="383"/>
      <c r="M33" s="383"/>
      <c r="N33" s="383"/>
      <c r="O33" s="383"/>
      <c r="P33" s="383"/>
      <c r="Q33" s="383"/>
      <c r="R33" s="383"/>
      <c r="S33" s="383"/>
      <c r="T33" s="167"/>
      <c r="U33" s="384" t="s">
        <v>187</v>
      </c>
      <c r="V33" s="384"/>
      <c r="W33" s="383" t="s">
        <v>188</v>
      </c>
      <c r="X33" s="383"/>
      <c r="Y33" s="383"/>
      <c r="Z33" s="383"/>
      <c r="AA33" s="383"/>
      <c r="AB33" s="383"/>
      <c r="AC33" s="383"/>
      <c r="AD33" s="383"/>
      <c r="AE33" s="383"/>
      <c r="AF33" s="383"/>
      <c r="AG33" s="383"/>
      <c r="AH33" s="383"/>
      <c r="AI33" s="383"/>
      <c r="AJ33" s="383"/>
      <c r="AK33" s="383"/>
      <c r="AL33" s="167"/>
      <c r="AM33" s="384" t="s">
        <v>187</v>
      </c>
      <c r="AN33" s="384"/>
      <c r="AO33" s="383" t="s">
        <v>188</v>
      </c>
      <c r="AP33" s="383"/>
      <c r="AQ33" s="383"/>
      <c r="AR33" s="383"/>
      <c r="AS33" s="383"/>
      <c r="AT33" s="383"/>
      <c r="AU33" s="383"/>
      <c r="AV33" s="383"/>
      <c r="AW33" s="383"/>
      <c r="AX33" s="383"/>
      <c r="AY33" s="383"/>
      <c r="AZ33" s="383"/>
      <c r="BA33" s="383"/>
      <c r="BB33" s="383"/>
      <c r="BC33" s="383"/>
      <c r="BD33" s="173"/>
      <c r="BE33" s="383" t="s">
        <v>189</v>
      </c>
      <c r="BF33" s="383"/>
      <c r="BG33" s="383" t="s">
        <v>190</v>
      </c>
      <c r="BH33" s="383"/>
      <c r="BI33" s="383"/>
      <c r="BJ33" s="383"/>
      <c r="BK33" s="383"/>
      <c r="BL33" s="383"/>
      <c r="BM33" s="383"/>
      <c r="BN33" s="383"/>
      <c r="BO33" s="383"/>
      <c r="BP33" s="383"/>
      <c r="BQ33" s="383"/>
      <c r="BR33" s="383"/>
      <c r="BS33" s="383"/>
      <c r="BT33" s="383"/>
      <c r="BU33" s="383"/>
      <c r="BV33" s="173"/>
      <c r="BW33" s="384" t="s">
        <v>189</v>
      </c>
      <c r="BX33" s="384"/>
      <c r="BY33" s="383" t="s">
        <v>191</v>
      </c>
      <c r="BZ33" s="383"/>
      <c r="CA33" s="383"/>
      <c r="CB33" s="383"/>
      <c r="CC33" s="383"/>
      <c r="CD33" s="383"/>
      <c r="CE33" s="383"/>
      <c r="CF33" s="383"/>
      <c r="CG33" s="383"/>
      <c r="CH33" s="383"/>
      <c r="CI33" s="383"/>
      <c r="CJ33" s="383"/>
      <c r="CK33" s="383"/>
      <c r="CL33" s="383"/>
      <c r="CM33" s="383"/>
      <c r="CN33" s="167"/>
      <c r="CO33" s="384" t="s">
        <v>187</v>
      </c>
      <c r="CP33" s="384"/>
      <c r="CQ33" s="383" t="s">
        <v>192</v>
      </c>
      <c r="CR33" s="383"/>
      <c r="CS33" s="383"/>
      <c r="CT33" s="383"/>
      <c r="CU33" s="383"/>
      <c r="CV33" s="383"/>
      <c r="CW33" s="383"/>
      <c r="CX33" s="383"/>
      <c r="CY33" s="383"/>
      <c r="CZ33" s="383"/>
      <c r="DA33" s="383"/>
      <c r="DB33" s="383"/>
      <c r="DC33" s="383"/>
      <c r="DD33" s="383"/>
      <c r="DE33" s="383"/>
      <c r="DF33" s="167"/>
      <c r="DG33" s="382" t="s">
        <v>193</v>
      </c>
      <c r="DH33" s="382"/>
      <c r="DI33" s="168"/>
    </row>
    <row r="34" spans="1:113" ht="32.25" customHeight="1" x14ac:dyDescent="0.15">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4</v>
      </c>
      <c r="AN34" s="380"/>
      <c r="AO34" s="381" t="str">
        <f>IF('各会計、関係団体の財政状況及び健全化判断比率'!B30="","",'各会計、関係団体の財政状況及び健全化判断比率'!B30)</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6</v>
      </c>
      <c r="BX34" s="380"/>
      <c r="BY34" s="381" t="str">
        <f>IF('各会計、関係団体の財政状況及び健全化判断比率'!B68="","",'各会計、関係団体の財政状況及び健全化判断比率'!B68)</f>
        <v>福岡県市町村消防団員等公務災害補償組合</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15">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後期高齢者医療特別会計</v>
      </c>
      <c r="X35" s="381"/>
      <c r="Y35" s="381"/>
      <c r="Z35" s="381"/>
      <c r="AA35" s="381"/>
      <c r="AB35" s="381"/>
      <c r="AC35" s="381"/>
      <c r="AD35" s="381"/>
      <c r="AE35" s="381"/>
      <c r="AF35" s="381"/>
      <c r="AG35" s="381"/>
      <c r="AH35" s="381"/>
      <c r="AI35" s="381"/>
      <c r="AJ35" s="381"/>
      <c r="AK35" s="381"/>
      <c r="AL35" s="163"/>
      <c r="AM35" s="380">
        <f t="shared" ref="AM35:AM43" si="0">IF(AO35="","",AM34+1)</f>
        <v>5</v>
      </c>
      <c r="AN35" s="380"/>
      <c r="AO35" s="381" t="str">
        <f>IF('各会計、関係団体の財政状況及び健全化判断比率'!B31="","",'各会計、関係団体の財政状況及び健全化判断比率'!B31)</f>
        <v>流域関連公共下水道事業会計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7</v>
      </c>
      <c r="BX35" s="380"/>
      <c r="BY35" s="381" t="str">
        <f>IF('各会計、関係団体の財政状況及び健全化判断比率'!B69="","",'各会計、関係団体の財政状況及び健全化判断比率'!B69)</f>
        <v>福岡県市町村職員退職手当組合（一般会計）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15">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t="str">
        <f t="shared" ref="U36:U43" si="4">IF(W36="","",U35+1)</f>
        <v/>
      </c>
      <c r="V36" s="380"/>
      <c r="W36" s="381"/>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8</v>
      </c>
      <c r="BX36" s="380"/>
      <c r="BY36" s="381" t="str">
        <f>IF('各会計、関係団体の財政状況及び健全化判断比率'!B70="","",'各会計、関係団体の財政状況及び健全化判断比率'!B70)</f>
        <v>福岡県市町村職員退職手当組合（基金特別会計）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15">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9</v>
      </c>
      <c r="BX37" s="380"/>
      <c r="BY37" s="381" t="str">
        <f>IF('各会計、関係団体の財政状況及び健全化判断比率'!B71="","",'各会計、関係団体の財政状況及び健全化判断比率'!B71)</f>
        <v>福岡県自治会館管理組合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15">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10</v>
      </c>
      <c r="BX38" s="380"/>
      <c r="BY38" s="381" t="str">
        <f>IF('各会計、関係団体の財政状況及び健全化判断比率'!B72="","",'各会計、関係団体の財政状況及び健全化判断比率'!B72)</f>
        <v>糟屋郡自治会館組合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15">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11</v>
      </c>
      <c r="BX39" s="380"/>
      <c r="BY39" s="381" t="str">
        <f>IF('各会計、関係団体の財政状況及び健全化判断比率'!B73="","",'各会計、関係団体の財政状況及び健全化判断比率'!B73)</f>
        <v>粕屋郡篠栗町外一市五町財産組合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15">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12</v>
      </c>
      <c r="BX40" s="380"/>
      <c r="BY40" s="381" t="str">
        <f>IF('各会計、関係団体の財政状況及び健全化判断比率'!B74="","",'各会計、関係団体の財政状況及び健全化判断比率'!B74)</f>
        <v>北筑昇華苑組合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15">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13</v>
      </c>
      <c r="BX41" s="380"/>
      <c r="BY41" s="381" t="str">
        <f>IF('各会計、関係団体の財政状況及び健全化判断比率'!B75="","",'各会計、関係団体の財政状況及び健全化判断比率'!B75)</f>
        <v>粕屋南部消防組合（一般会計）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15">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14</v>
      </c>
      <c r="BX42" s="380"/>
      <c r="BY42" s="381" t="str">
        <f>IF('各会計、関係団体の財政状況及び健全化判断比率'!B76="","",'各会計、関係団体の財政状況及び健全化判断比率'!B76)</f>
        <v>粕屋南部消防組合（休日診療所特別会計）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15">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15</v>
      </c>
      <c r="BX43" s="380"/>
      <c r="BY43" s="381" t="str">
        <f>IF('各会計、関係団体の財政状況及び健全化判断比率'!B77="","",'各会計、関係団体の財政状況及び健全化判断比率'!B77)</f>
        <v>福岡県自治振興組合（一般会計）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PJsZ38v6YHn/xKnoEHCAM6JB/tss7fdQ3s/YFViw1zAsZiqPM/dWUas6pnWRBXA5sLfn7Toqs/T1sIINIa41lA==" saltValue="i/qTDJUtn4Tx0i5Wd36v/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216</v>
      </c>
      <c r="C5" s="693"/>
      <c r="D5" s="693"/>
      <c r="E5" s="693"/>
      <c r="F5" s="693"/>
      <c r="G5" s="693"/>
      <c r="H5" s="693"/>
      <c r="I5" s="693"/>
      <c r="J5" s="693"/>
      <c r="K5" s="693"/>
      <c r="L5" s="693"/>
      <c r="M5" s="693"/>
      <c r="N5" s="693"/>
      <c r="O5" s="693"/>
      <c r="P5" s="693"/>
      <c r="Q5" s="694"/>
      <c r="R5" s="689">
        <v>6145262</v>
      </c>
      <c r="S5" s="690"/>
      <c r="T5" s="690"/>
      <c r="U5" s="690"/>
      <c r="V5" s="690"/>
      <c r="W5" s="690"/>
      <c r="X5" s="690"/>
      <c r="Y5" s="715"/>
      <c r="Z5" s="728">
        <v>31.5</v>
      </c>
      <c r="AA5" s="728"/>
      <c r="AB5" s="728"/>
      <c r="AC5" s="728"/>
      <c r="AD5" s="729">
        <v>6145262</v>
      </c>
      <c r="AE5" s="729"/>
      <c r="AF5" s="729"/>
      <c r="AG5" s="729"/>
      <c r="AH5" s="729"/>
      <c r="AI5" s="729"/>
      <c r="AJ5" s="729"/>
      <c r="AK5" s="729"/>
      <c r="AL5" s="716">
        <v>59.4</v>
      </c>
      <c r="AM5" s="698"/>
      <c r="AN5" s="698"/>
      <c r="AO5" s="717"/>
      <c r="AP5" s="692" t="s">
        <v>217</v>
      </c>
      <c r="AQ5" s="693"/>
      <c r="AR5" s="693"/>
      <c r="AS5" s="693"/>
      <c r="AT5" s="693"/>
      <c r="AU5" s="693"/>
      <c r="AV5" s="693"/>
      <c r="AW5" s="693"/>
      <c r="AX5" s="693"/>
      <c r="AY5" s="693"/>
      <c r="AZ5" s="693"/>
      <c r="BA5" s="693"/>
      <c r="BB5" s="693"/>
      <c r="BC5" s="693"/>
      <c r="BD5" s="693"/>
      <c r="BE5" s="693"/>
      <c r="BF5" s="694"/>
      <c r="BG5" s="634">
        <v>6145262</v>
      </c>
      <c r="BH5" s="635"/>
      <c r="BI5" s="635"/>
      <c r="BJ5" s="635"/>
      <c r="BK5" s="635"/>
      <c r="BL5" s="635"/>
      <c r="BM5" s="635"/>
      <c r="BN5" s="636"/>
      <c r="BO5" s="672">
        <v>100</v>
      </c>
      <c r="BP5" s="672"/>
      <c r="BQ5" s="672"/>
      <c r="BR5" s="672"/>
      <c r="BS5" s="673">
        <v>106942</v>
      </c>
      <c r="BT5" s="673"/>
      <c r="BU5" s="673"/>
      <c r="BV5" s="673"/>
      <c r="BW5" s="673"/>
      <c r="BX5" s="673"/>
      <c r="BY5" s="673"/>
      <c r="BZ5" s="673"/>
      <c r="CA5" s="673"/>
      <c r="CB5" s="713"/>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15">
      <c r="B6" s="631" t="s">
        <v>221</v>
      </c>
      <c r="C6" s="632"/>
      <c r="D6" s="632"/>
      <c r="E6" s="632"/>
      <c r="F6" s="632"/>
      <c r="G6" s="632"/>
      <c r="H6" s="632"/>
      <c r="I6" s="632"/>
      <c r="J6" s="632"/>
      <c r="K6" s="632"/>
      <c r="L6" s="632"/>
      <c r="M6" s="632"/>
      <c r="N6" s="632"/>
      <c r="O6" s="632"/>
      <c r="P6" s="632"/>
      <c r="Q6" s="633"/>
      <c r="R6" s="634">
        <v>96561</v>
      </c>
      <c r="S6" s="635"/>
      <c r="T6" s="635"/>
      <c r="U6" s="635"/>
      <c r="V6" s="635"/>
      <c r="W6" s="635"/>
      <c r="X6" s="635"/>
      <c r="Y6" s="636"/>
      <c r="Z6" s="672">
        <v>0.5</v>
      </c>
      <c r="AA6" s="672"/>
      <c r="AB6" s="672"/>
      <c r="AC6" s="672"/>
      <c r="AD6" s="673">
        <v>96561</v>
      </c>
      <c r="AE6" s="673"/>
      <c r="AF6" s="673"/>
      <c r="AG6" s="673"/>
      <c r="AH6" s="673"/>
      <c r="AI6" s="673"/>
      <c r="AJ6" s="673"/>
      <c r="AK6" s="673"/>
      <c r="AL6" s="637">
        <v>0.9</v>
      </c>
      <c r="AM6" s="638"/>
      <c r="AN6" s="638"/>
      <c r="AO6" s="674"/>
      <c r="AP6" s="631" t="s">
        <v>222</v>
      </c>
      <c r="AQ6" s="632"/>
      <c r="AR6" s="632"/>
      <c r="AS6" s="632"/>
      <c r="AT6" s="632"/>
      <c r="AU6" s="632"/>
      <c r="AV6" s="632"/>
      <c r="AW6" s="632"/>
      <c r="AX6" s="632"/>
      <c r="AY6" s="632"/>
      <c r="AZ6" s="632"/>
      <c r="BA6" s="632"/>
      <c r="BB6" s="632"/>
      <c r="BC6" s="632"/>
      <c r="BD6" s="632"/>
      <c r="BE6" s="632"/>
      <c r="BF6" s="633"/>
      <c r="BG6" s="634">
        <v>6145262</v>
      </c>
      <c r="BH6" s="635"/>
      <c r="BI6" s="635"/>
      <c r="BJ6" s="635"/>
      <c r="BK6" s="635"/>
      <c r="BL6" s="635"/>
      <c r="BM6" s="635"/>
      <c r="BN6" s="636"/>
      <c r="BO6" s="672">
        <v>100</v>
      </c>
      <c r="BP6" s="672"/>
      <c r="BQ6" s="672"/>
      <c r="BR6" s="672"/>
      <c r="BS6" s="673">
        <v>106942</v>
      </c>
      <c r="BT6" s="673"/>
      <c r="BU6" s="673"/>
      <c r="BV6" s="673"/>
      <c r="BW6" s="673"/>
      <c r="BX6" s="673"/>
      <c r="BY6" s="673"/>
      <c r="BZ6" s="673"/>
      <c r="CA6" s="673"/>
      <c r="CB6" s="713"/>
      <c r="CD6" s="692" t="s">
        <v>223</v>
      </c>
      <c r="CE6" s="693"/>
      <c r="CF6" s="693"/>
      <c r="CG6" s="693"/>
      <c r="CH6" s="693"/>
      <c r="CI6" s="693"/>
      <c r="CJ6" s="693"/>
      <c r="CK6" s="693"/>
      <c r="CL6" s="693"/>
      <c r="CM6" s="693"/>
      <c r="CN6" s="693"/>
      <c r="CO6" s="693"/>
      <c r="CP6" s="693"/>
      <c r="CQ6" s="694"/>
      <c r="CR6" s="634">
        <v>123866</v>
      </c>
      <c r="CS6" s="635"/>
      <c r="CT6" s="635"/>
      <c r="CU6" s="635"/>
      <c r="CV6" s="635"/>
      <c r="CW6" s="635"/>
      <c r="CX6" s="635"/>
      <c r="CY6" s="636"/>
      <c r="CZ6" s="716">
        <v>0.7</v>
      </c>
      <c r="DA6" s="698"/>
      <c r="DB6" s="698"/>
      <c r="DC6" s="718"/>
      <c r="DD6" s="640" t="s">
        <v>121</v>
      </c>
      <c r="DE6" s="635"/>
      <c r="DF6" s="635"/>
      <c r="DG6" s="635"/>
      <c r="DH6" s="635"/>
      <c r="DI6" s="635"/>
      <c r="DJ6" s="635"/>
      <c r="DK6" s="635"/>
      <c r="DL6" s="635"/>
      <c r="DM6" s="635"/>
      <c r="DN6" s="635"/>
      <c r="DO6" s="635"/>
      <c r="DP6" s="636"/>
      <c r="DQ6" s="640">
        <v>123866</v>
      </c>
      <c r="DR6" s="635"/>
      <c r="DS6" s="635"/>
      <c r="DT6" s="635"/>
      <c r="DU6" s="635"/>
      <c r="DV6" s="635"/>
      <c r="DW6" s="635"/>
      <c r="DX6" s="635"/>
      <c r="DY6" s="635"/>
      <c r="DZ6" s="635"/>
      <c r="EA6" s="635"/>
      <c r="EB6" s="635"/>
      <c r="EC6" s="671"/>
    </row>
    <row r="7" spans="2:143" ht="11.25" customHeight="1" x14ac:dyDescent="0.15">
      <c r="B7" s="631" t="s">
        <v>224</v>
      </c>
      <c r="C7" s="632"/>
      <c r="D7" s="632"/>
      <c r="E7" s="632"/>
      <c r="F7" s="632"/>
      <c r="G7" s="632"/>
      <c r="H7" s="632"/>
      <c r="I7" s="632"/>
      <c r="J7" s="632"/>
      <c r="K7" s="632"/>
      <c r="L7" s="632"/>
      <c r="M7" s="632"/>
      <c r="N7" s="632"/>
      <c r="O7" s="632"/>
      <c r="P7" s="632"/>
      <c r="Q7" s="633"/>
      <c r="R7" s="634">
        <v>2272</v>
      </c>
      <c r="S7" s="635"/>
      <c r="T7" s="635"/>
      <c r="U7" s="635"/>
      <c r="V7" s="635"/>
      <c r="W7" s="635"/>
      <c r="X7" s="635"/>
      <c r="Y7" s="636"/>
      <c r="Z7" s="672">
        <v>0</v>
      </c>
      <c r="AA7" s="672"/>
      <c r="AB7" s="672"/>
      <c r="AC7" s="672"/>
      <c r="AD7" s="673">
        <v>2272</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2820685</v>
      </c>
      <c r="BH7" s="635"/>
      <c r="BI7" s="635"/>
      <c r="BJ7" s="635"/>
      <c r="BK7" s="635"/>
      <c r="BL7" s="635"/>
      <c r="BM7" s="635"/>
      <c r="BN7" s="636"/>
      <c r="BO7" s="672">
        <v>45.9</v>
      </c>
      <c r="BP7" s="672"/>
      <c r="BQ7" s="672"/>
      <c r="BR7" s="672"/>
      <c r="BS7" s="673">
        <v>106942</v>
      </c>
      <c r="BT7" s="673"/>
      <c r="BU7" s="673"/>
      <c r="BV7" s="673"/>
      <c r="BW7" s="673"/>
      <c r="BX7" s="673"/>
      <c r="BY7" s="673"/>
      <c r="BZ7" s="673"/>
      <c r="CA7" s="673"/>
      <c r="CB7" s="713"/>
      <c r="CD7" s="631" t="s">
        <v>226</v>
      </c>
      <c r="CE7" s="632"/>
      <c r="CF7" s="632"/>
      <c r="CG7" s="632"/>
      <c r="CH7" s="632"/>
      <c r="CI7" s="632"/>
      <c r="CJ7" s="632"/>
      <c r="CK7" s="632"/>
      <c r="CL7" s="632"/>
      <c r="CM7" s="632"/>
      <c r="CN7" s="632"/>
      <c r="CO7" s="632"/>
      <c r="CP7" s="632"/>
      <c r="CQ7" s="633"/>
      <c r="CR7" s="634">
        <v>2356675</v>
      </c>
      <c r="CS7" s="635"/>
      <c r="CT7" s="635"/>
      <c r="CU7" s="635"/>
      <c r="CV7" s="635"/>
      <c r="CW7" s="635"/>
      <c r="CX7" s="635"/>
      <c r="CY7" s="636"/>
      <c r="CZ7" s="672">
        <v>12.7</v>
      </c>
      <c r="DA7" s="672"/>
      <c r="DB7" s="672"/>
      <c r="DC7" s="672"/>
      <c r="DD7" s="640">
        <v>5597</v>
      </c>
      <c r="DE7" s="635"/>
      <c r="DF7" s="635"/>
      <c r="DG7" s="635"/>
      <c r="DH7" s="635"/>
      <c r="DI7" s="635"/>
      <c r="DJ7" s="635"/>
      <c r="DK7" s="635"/>
      <c r="DL7" s="635"/>
      <c r="DM7" s="635"/>
      <c r="DN7" s="635"/>
      <c r="DO7" s="635"/>
      <c r="DP7" s="636"/>
      <c r="DQ7" s="640">
        <v>1739524</v>
      </c>
      <c r="DR7" s="635"/>
      <c r="DS7" s="635"/>
      <c r="DT7" s="635"/>
      <c r="DU7" s="635"/>
      <c r="DV7" s="635"/>
      <c r="DW7" s="635"/>
      <c r="DX7" s="635"/>
      <c r="DY7" s="635"/>
      <c r="DZ7" s="635"/>
      <c r="EA7" s="635"/>
      <c r="EB7" s="635"/>
      <c r="EC7" s="671"/>
    </row>
    <row r="8" spans="2:143" ht="11.25" customHeight="1" x14ac:dyDescent="0.15">
      <c r="B8" s="631" t="s">
        <v>227</v>
      </c>
      <c r="C8" s="632"/>
      <c r="D8" s="632"/>
      <c r="E8" s="632"/>
      <c r="F8" s="632"/>
      <c r="G8" s="632"/>
      <c r="H8" s="632"/>
      <c r="I8" s="632"/>
      <c r="J8" s="632"/>
      <c r="K8" s="632"/>
      <c r="L8" s="632"/>
      <c r="M8" s="632"/>
      <c r="N8" s="632"/>
      <c r="O8" s="632"/>
      <c r="P8" s="632"/>
      <c r="Q8" s="633"/>
      <c r="R8" s="634">
        <v>46867</v>
      </c>
      <c r="S8" s="635"/>
      <c r="T8" s="635"/>
      <c r="U8" s="635"/>
      <c r="V8" s="635"/>
      <c r="W8" s="635"/>
      <c r="X8" s="635"/>
      <c r="Y8" s="636"/>
      <c r="Z8" s="672">
        <v>0.2</v>
      </c>
      <c r="AA8" s="672"/>
      <c r="AB8" s="672"/>
      <c r="AC8" s="672"/>
      <c r="AD8" s="673">
        <v>46867</v>
      </c>
      <c r="AE8" s="673"/>
      <c r="AF8" s="673"/>
      <c r="AG8" s="673"/>
      <c r="AH8" s="673"/>
      <c r="AI8" s="673"/>
      <c r="AJ8" s="673"/>
      <c r="AK8" s="673"/>
      <c r="AL8" s="637">
        <v>0.5</v>
      </c>
      <c r="AM8" s="638"/>
      <c r="AN8" s="638"/>
      <c r="AO8" s="674"/>
      <c r="AP8" s="631" t="s">
        <v>228</v>
      </c>
      <c r="AQ8" s="632"/>
      <c r="AR8" s="632"/>
      <c r="AS8" s="632"/>
      <c r="AT8" s="632"/>
      <c r="AU8" s="632"/>
      <c r="AV8" s="632"/>
      <c r="AW8" s="632"/>
      <c r="AX8" s="632"/>
      <c r="AY8" s="632"/>
      <c r="AZ8" s="632"/>
      <c r="BA8" s="632"/>
      <c r="BB8" s="632"/>
      <c r="BC8" s="632"/>
      <c r="BD8" s="632"/>
      <c r="BE8" s="632"/>
      <c r="BF8" s="633"/>
      <c r="BG8" s="634">
        <v>65470</v>
      </c>
      <c r="BH8" s="635"/>
      <c r="BI8" s="635"/>
      <c r="BJ8" s="635"/>
      <c r="BK8" s="635"/>
      <c r="BL8" s="635"/>
      <c r="BM8" s="635"/>
      <c r="BN8" s="636"/>
      <c r="BO8" s="672">
        <v>1.1000000000000001</v>
      </c>
      <c r="BP8" s="672"/>
      <c r="BQ8" s="672"/>
      <c r="BR8" s="672"/>
      <c r="BS8" s="673" t="s">
        <v>121</v>
      </c>
      <c r="BT8" s="673"/>
      <c r="BU8" s="673"/>
      <c r="BV8" s="673"/>
      <c r="BW8" s="673"/>
      <c r="BX8" s="673"/>
      <c r="BY8" s="673"/>
      <c r="BZ8" s="673"/>
      <c r="CA8" s="673"/>
      <c r="CB8" s="713"/>
      <c r="CD8" s="631" t="s">
        <v>229</v>
      </c>
      <c r="CE8" s="632"/>
      <c r="CF8" s="632"/>
      <c r="CG8" s="632"/>
      <c r="CH8" s="632"/>
      <c r="CI8" s="632"/>
      <c r="CJ8" s="632"/>
      <c r="CK8" s="632"/>
      <c r="CL8" s="632"/>
      <c r="CM8" s="632"/>
      <c r="CN8" s="632"/>
      <c r="CO8" s="632"/>
      <c r="CP8" s="632"/>
      <c r="CQ8" s="633"/>
      <c r="CR8" s="634">
        <v>8384428</v>
      </c>
      <c r="CS8" s="635"/>
      <c r="CT8" s="635"/>
      <c r="CU8" s="635"/>
      <c r="CV8" s="635"/>
      <c r="CW8" s="635"/>
      <c r="CX8" s="635"/>
      <c r="CY8" s="636"/>
      <c r="CZ8" s="672">
        <v>45.3</v>
      </c>
      <c r="DA8" s="672"/>
      <c r="DB8" s="672"/>
      <c r="DC8" s="672"/>
      <c r="DD8" s="640">
        <v>128986</v>
      </c>
      <c r="DE8" s="635"/>
      <c r="DF8" s="635"/>
      <c r="DG8" s="635"/>
      <c r="DH8" s="635"/>
      <c r="DI8" s="635"/>
      <c r="DJ8" s="635"/>
      <c r="DK8" s="635"/>
      <c r="DL8" s="635"/>
      <c r="DM8" s="635"/>
      <c r="DN8" s="635"/>
      <c r="DO8" s="635"/>
      <c r="DP8" s="636"/>
      <c r="DQ8" s="640">
        <v>4076484</v>
      </c>
      <c r="DR8" s="635"/>
      <c r="DS8" s="635"/>
      <c r="DT8" s="635"/>
      <c r="DU8" s="635"/>
      <c r="DV8" s="635"/>
      <c r="DW8" s="635"/>
      <c r="DX8" s="635"/>
      <c r="DY8" s="635"/>
      <c r="DZ8" s="635"/>
      <c r="EA8" s="635"/>
      <c r="EB8" s="635"/>
      <c r="EC8" s="671"/>
    </row>
    <row r="9" spans="2:143" ht="11.25" customHeight="1" x14ac:dyDescent="0.15">
      <c r="B9" s="631" t="s">
        <v>230</v>
      </c>
      <c r="C9" s="632"/>
      <c r="D9" s="632"/>
      <c r="E9" s="632"/>
      <c r="F9" s="632"/>
      <c r="G9" s="632"/>
      <c r="H9" s="632"/>
      <c r="I9" s="632"/>
      <c r="J9" s="632"/>
      <c r="K9" s="632"/>
      <c r="L9" s="632"/>
      <c r="M9" s="632"/>
      <c r="N9" s="632"/>
      <c r="O9" s="632"/>
      <c r="P9" s="632"/>
      <c r="Q9" s="633"/>
      <c r="R9" s="634">
        <v>65838</v>
      </c>
      <c r="S9" s="635"/>
      <c r="T9" s="635"/>
      <c r="U9" s="635"/>
      <c r="V9" s="635"/>
      <c r="W9" s="635"/>
      <c r="X9" s="635"/>
      <c r="Y9" s="636"/>
      <c r="Z9" s="672">
        <v>0.3</v>
      </c>
      <c r="AA9" s="672"/>
      <c r="AB9" s="672"/>
      <c r="AC9" s="672"/>
      <c r="AD9" s="673">
        <v>65838</v>
      </c>
      <c r="AE9" s="673"/>
      <c r="AF9" s="673"/>
      <c r="AG9" s="673"/>
      <c r="AH9" s="673"/>
      <c r="AI9" s="673"/>
      <c r="AJ9" s="673"/>
      <c r="AK9" s="673"/>
      <c r="AL9" s="637">
        <v>0.6</v>
      </c>
      <c r="AM9" s="638"/>
      <c r="AN9" s="638"/>
      <c r="AO9" s="674"/>
      <c r="AP9" s="631" t="s">
        <v>231</v>
      </c>
      <c r="AQ9" s="632"/>
      <c r="AR9" s="632"/>
      <c r="AS9" s="632"/>
      <c r="AT9" s="632"/>
      <c r="AU9" s="632"/>
      <c r="AV9" s="632"/>
      <c r="AW9" s="632"/>
      <c r="AX9" s="632"/>
      <c r="AY9" s="632"/>
      <c r="AZ9" s="632"/>
      <c r="BA9" s="632"/>
      <c r="BB9" s="632"/>
      <c r="BC9" s="632"/>
      <c r="BD9" s="632"/>
      <c r="BE9" s="632"/>
      <c r="BF9" s="633"/>
      <c r="BG9" s="634">
        <v>2303751</v>
      </c>
      <c r="BH9" s="635"/>
      <c r="BI9" s="635"/>
      <c r="BJ9" s="635"/>
      <c r="BK9" s="635"/>
      <c r="BL9" s="635"/>
      <c r="BM9" s="635"/>
      <c r="BN9" s="636"/>
      <c r="BO9" s="672">
        <v>37.5</v>
      </c>
      <c r="BP9" s="672"/>
      <c r="BQ9" s="672"/>
      <c r="BR9" s="672"/>
      <c r="BS9" s="673" t="s">
        <v>121</v>
      </c>
      <c r="BT9" s="673"/>
      <c r="BU9" s="673"/>
      <c r="BV9" s="673"/>
      <c r="BW9" s="673"/>
      <c r="BX9" s="673"/>
      <c r="BY9" s="673"/>
      <c r="BZ9" s="673"/>
      <c r="CA9" s="673"/>
      <c r="CB9" s="713"/>
      <c r="CD9" s="631" t="s">
        <v>232</v>
      </c>
      <c r="CE9" s="632"/>
      <c r="CF9" s="632"/>
      <c r="CG9" s="632"/>
      <c r="CH9" s="632"/>
      <c r="CI9" s="632"/>
      <c r="CJ9" s="632"/>
      <c r="CK9" s="632"/>
      <c r="CL9" s="632"/>
      <c r="CM9" s="632"/>
      <c r="CN9" s="632"/>
      <c r="CO9" s="632"/>
      <c r="CP9" s="632"/>
      <c r="CQ9" s="633"/>
      <c r="CR9" s="634">
        <v>1609549</v>
      </c>
      <c r="CS9" s="635"/>
      <c r="CT9" s="635"/>
      <c r="CU9" s="635"/>
      <c r="CV9" s="635"/>
      <c r="CW9" s="635"/>
      <c r="CX9" s="635"/>
      <c r="CY9" s="636"/>
      <c r="CZ9" s="672">
        <v>8.6999999999999993</v>
      </c>
      <c r="DA9" s="672"/>
      <c r="DB9" s="672"/>
      <c r="DC9" s="672"/>
      <c r="DD9" s="640">
        <v>495</v>
      </c>
      <c r="DE9" s="635"/>
      <c r="DF9" s="635"/>
      <c r="DG9" s="635"/>
      <c r="DH9" s="635"/>
      <c r="DI9" s="635"/>
      <c r="DJ9" s="635"/>
      <c r="DK9" s="635"/>
      <c r="DL9" s="635"/>
      <c r="DM9" s="635"/>
      <c r="DN9" s="635"/>
      <c r="DO9" s="635"/>
      <c r="DP9" s="636"/>
      <c r="DQ9" s="640">
        <v>1351348</v>
      </c>
      <c r="DR9" s="635"/>
      <c r="DS9" s="635"/>
      <c r="DT9" s="635"/>
      <c r="DU9" s="635"/>
      <c r="DV9" s="635"/>
      <c r="DW9" s="635"/>
      <c r="DX9" s="635"/>
      <c r="DY9" s="635"/>
      <c r="DZ9" s="635"/>
      <c r="EA9" s="635"/>
      <c r="EB9" s="635"/>
      <c r="EC9" s="671"/>
    </row>
    <row r="10" spans="2:143" ht="11.25" customHeight="1" x14ac:dyDescent="0.15">
      <c r="B10" s="631" t="s">
        <v>233</v>
      </c>
      <c r="C10" s="632"/>
      <c r="D10" s="632"/>
      <c r="E10" s="632"/>
      <c r="F10" s="632"/>
      <c r="G10" s="632"/>
      <c r="H10" s="632"/>
      <c r="I10" s="632"/>
      <c r="J10" s="632"/>
      <c r="K10" s="632"/>
      <c r="L10" s="632"/>
      <c r="M10" s="632"/>
      <c r="N10" s="632"/>
      <c r="O10" s="632"/>
      <c r="P10" s="632"/>
      <c r="Q10" s="633"/>
      <c r="R10" s="634" t="s">
        <v>121</v>
      </c>
      <c r="S10" s="635"/>
      <c r="T10" s="635"/>
      <c r="U10" s="635"/>
      <c r="V10" s="635"/>
      <c r="W10" s="635"/>
      <c r="X10" s="635"/>
      <c r="Y10" s="636"/>
      <c r="Z10" s="672" t="s">
        <v>121</v>
      </c>
      <c r="AA10" s="672"/>
      <c r="AB10" s="672"/>
      <c r="AC10" s="672"/>
      <c r="AD10" s="673" t="s">
        <v>121</v>
      </c>
      <c r="AE10" s="673"/>
      <c r="AF10" s="673"/>
      <c r="AG10" s="673"/>
      <c r="AH10" s="673"/>
      <c r="AI10" s="673"/>
      <c r="AJ10" s="673"/>
      <c r="AK10" s="673"/>
      <c r="AL10" s="637" t="s">
        <v>121</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187374</v>
      </c>
      <c r="BH10" s="635"/>
      <c r="BI10" s="635"/>
      <c r="BJ10" s="635"/>
      <c r="BK10" s="635"/>
      <c r="BL10" s="635"/>
      <c r="BM10" s="635"/>
      <c r="BN10" s="636"/>
      <c r="BO10" s="672">
        <v>3</v>
      </c>
      <c r="BP10" s="672"/>
      <c r="BQ10" s="672"/>
      <c r="BR10" s="672"/>
      <c r="BS10" s="673">
        <v>31511</v>
      </c>
      <c r="BT10" s="673"/>
      <c r="BU10" s="673"/>
      <c r="BV10" s="673"/>
      <c r="BW10" s="673"/>
      <c r="BX10" s="673"/>
      <c r="BY10" s="673"/>
      <c r="BZ10" s="673"/>
      <c r="CA10" s="673"/>
      <c r="CB10" s="713"/>
      <c r="CD10" s="631" t="s">
        <v>235</v>
      </c>
      <c r="CE10" s="632"/>
      <c r="CF10" s="632"/>
      <c r="CG10" s="632"/>
      <c r="CH10" s="632"/>
      <c r="CI10" s="632"/>
      <c r="CJ10" s="632"/>
      <c r="CK10" s="632"/>
      <c r="CL10" s="632"/>
      <c r="CM10" s="632"/>
      <c r="CN10" s="632"/>
      <c r="CO10" s="632"/>
      <c r="CP10" s="632"/>
      <c r="CQ10" s="633"/>
      <c r="CR10" s="634">
        <v>10160</v>
      </c>
      <c r="CS10" s="635"/>
      <c r="CT10" s="635"/>
      <c r="CU10" s="635"/>
      <c r="CV10" s="635"/>
      <c r="CW10" s="635"/>
      <c r="CX10" s="635"/>
      <c r="CY10" s="636"/>
      <c r="CZ10" s="672">
        <v>0.1</v>
      </c>
      <c r="DA10" s="672"/>
      <c r="DB10" s="672"/>
      <c r="DC10" s="672"/>
      <c r="DD10" s="640" t="s">
        <v>121</v>
      </c>
      <c r="DE10" s="635"/>
      <c r="DF10" s="635"/>
      <c r="DG10" s="635"/>
      <c r="DH10" s="635"/>
      <c r="DI10" s="635"/>
      <c r="DJ10" s="635"/>
      <c r="DK10" s="635"/>
      <c r="DL10" s="635"/>
      <c r="DM10" s="635"/>
      <c r="DN10" s="635"/>
      <c r="DO10" s="635"/>
      <c r="DP10" s="636"/>
      <c r="DQ10" s="640">
        <v>10160</v>
      </c>
      <c r="DR10" s="635"/>
      <c r="DS10" s="635"/>
      <c r="DT10" s="635"/>
      <c r="DU10" s="635"/>
      <c r="DV10" s="635"/>
      <c r="DW10" s="635"/>
      <c r="DX10" s="635"/>
      <c r="DY10" s="635"/>
      <c r="DZ10" s="635"/>
      <c r="EA10" s="635"/>
      <c r="EB10" s="635"/>
      <c r="EC10" s="671"/>
    </row>
    <row r="11" spans="2:143" ht="11.25" customHeight="1" x14ac:dyDescent="0.15">
      <c r="B11" s="631" t="s">
        <v>236</v>
      </c>
      <c r="C11" s="632"/>
      <c r="D11" s="632"/>
      <c r="E11" s="632"/>
      <c r="F11" s="632"/>
      <c r="G11" s="632"/>
      <c r="H11" s="632"/>
      <c r="I11" s="632"/>
      <c r="J11" s="632"/>
      <c r="K11" s="632"/>
      <c r="L11" s="632"/>
      <c r="M11" s="632"/>
      <c r="N11" s="632"/>
      <c r="O11" s="632"/>
      <c r="P11" s="632"/>
      <c r="Q11" s="633"/>
      <c r="R11" s="634">
        <v>1135939</v>
      </c>
      <c r="S11" s="635"/>
      <c r="T11" s="635"/>
      <c r="U11" s="635"/>
      <c r="V11" s="635"/>
      <c r="W11" s="635"/>
      <c r="X11" s="635"/>
      <c r="Y11" s="636"/>
      <c r="Z11" s="637">
        <v>5.8</v>
      </c>
      <c r="AA11" s="638"/>
      <c r="AB11" s="638"/>
      <c r="AC11" s="639"/>
      <c r="AD11" s="640">
        <v>1135939</v>
      </c>
      <c r="AE11" s="635"/>
      <c r="AF11" s="635"/>
      <c r="AG11" s="635"/>
      <c r="AH11" s="635"/>
      <c r="AI11" s="635"/>
      <c r="AJ11" s="635"/>
      <c r="AK11" s="636"/>
      <c r="AL11" s="637">
        <v>11</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264090</v>
      </c>
      <c r="BH11" s="635"/>
      <c r="BI11" s="635"/>
      <c r="BJ11" s="635"/>
      <c r="BK11" s="635"/>
      <c r="BL11" s="635"/>
      <c r="BM11" s="635"/>
      <c r="BN11" s="636"/>
      <c r="BO11" s="672">
        <v>4.3</v>
      </c>
      <c r="BP11" s="672"/>
      <c r="BQ11" s="672"/>
      <c r="BR11" s="672"/>
      <c r="BS11" s="673">
        <v>75431</v>
      </c>
      <c r="BT11" s="673"/>
      <c r="BU11" s="673"/>
      <c r="BV11" s="673"/>
      <c r="BW11" s="673"/>
      <c r="BX11" s="673"/>
      <c r="BY11" s="673"/>
      <c r="BZ11" s="673"/>
      <c r="CA11" s="673"/>
      <c r="CB11" s="713"/>
      <c r="CD11" s="631" t="s">
        <v>238</v>
      </c>
      <c r="CE11" s="632"/>
      <c r="CF11" s="632"/>
      <c r="CG11" s="632"/>
      <c r="CH11" s="632"/>
      <c r="CI11" s="632"/>
      <c r="CJ11" s="632"/>
      <c r="CK11" s="632"/>
      <c r="CL11" s="632"/>
      <c r="CM11" s="632"/>
      <c r="CN11" s="632"/>
      <c r="CO11" s="632"/>
      <c r="CP11" s="632"/>
      <c r="CQ11" s="633"/>
      <c r="CR11" s="634">
        <v>46410</v>
      </c>
      <c r="CS11" s="635"/>
      <c r="CT11" s="635"/>
      <c r="CU11" s="635"/>
      <c r="CV11" s="635"/>
      <c r="CW11" s="635"/>
      <c r="CX11" s="635"/>
      <c r="CY11" s="636"/>
      <c r="CZ11" s="672">
        <v>0.3</v>
      </c>
      <c r="DA11" s="672"/>
      <c r="DB11" s="672"/>
      <c r="DC11" s="672"/>
      <c r="DD11" s="640">
        <v>3674</v>
      </c>
      <c r="DE11" s="635"/>
      <c r="DF11" s="635"/>
      <c r="DG11" s="635"/>
      <c r="DH11" s="635"/>
      <c r="DI11" s="635"/>
      <c r="DJ11" s="635"/>
      <c r="DK11" s="635"/>
      <c r="DL11" s="635"/>
      <c r="DM11" s="635"/>
      <c r="DN11" s="635"/>
      <c r="DO11" s="635"/>
      <c r="DP11" s="636"/>
      <c r="DQ11" s="640">
        <v>42931</v>
      </c>
      <c r="DR11" s="635"/>
      <c r="DS11" s="635"/>
      <c r="DT11" s="635"/>
      <c r="DU11" s="635"/>
      <c r="DV11" s="635"/>
      <c r="DW11" s="635"/>
      <c r="DX11" s="635"/>
      <c r="DY11" s="635"/>
      <c r="DZ11" s="635"/>
      <c r="EA11" s="635"/>
      <c r="EB11" s="635"/>
      <c r="EC11" s="671"/>
    </row>
    <row r="12" spans="2:143" ht="11.25" customHeight="1" x14ac:dyDescent="0.15">
      <c r="B12" s="631" t="s">
        <v>239</v>
      </c>
      <c r="C12" s="632"/>
      <c r="D12" s="632"/>
      <c r="E12" s="632"/>
      <c r="F12" s="632"/>
      <c r="G12" s="632"/>
      <c r="H12" s="632"/>
      <c r="I12" s="632"/>
      <c r="J12" s="632"/>
      <c r="K12" s="632"/>
      <c r="L12" s="632"/>
      <c r="M12" s="632"/>
      <c r="N12" s="632"/>
      <c r="O12" s="632"/>
      <c r="P12" s="632"/>
      <c r="Q12" s="633"/>
      <c r="R12" s="634" t="s">
        <v>121</v>
      </c>
      <c r="S12" s="635"/>
      <c r="T12" s="635"/>
      <c r="U12" s="635"/>
      <c r="V12" s="635"/>
      <c r="W12" s="635"/>
      <c r="X12" s="635"/>
      <c r="Y12" s="636"/>
      <c r="Z12" s="672" t="s">
        <v>121</v>
      </c>
      <c r="AA12" s="672"/>
      <c r="AB12" s="672"/>
      <c r="AC12" s="672"/>
      <c r="AD12" s="673" t="s">
        <v>121</v>
      </c>
      <c r="AE12" s="673"/>
      <c r="AF12" s="673"/>
      <c r="AG12" s="673"/>
      <c r="AH12" s="673"/>
      <c r="AI12" s="673"/>
      <c r="AJ12" s="673"/>
      <c r="AK12" s="673"/>
      <c r="AL12" s="637" t="s">
        <v>121</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2820594</v>
      </c>
      <c r="BH12" s="635"/>
      <c r="BI12" s="635"/>
      <c r="BJ12" s="635"/>
      <c r="BK12" s="635"/>
      <c r="BL12" s="635"/>
      <c r="BM12" s="635"/>
      <c r="BN12" s="636"/>
      <c r="BO12" s="672">
        <v>45.9</v>
      </c>
      <c r="BP12" s="672"/>
      <c r="BQ12" s="672"/>
      <c r="BR12" s="672"/>
      <c r="BS12" s="673" t="s">
        <v>121</v>
      </c>
      <c r="BT12" s="673"/>
      <c r="BU12" s="673"/>
      <c r="BV12" s="673"/>
      <c r="BW12" s="673"/>
      <c r="BX12" s="673"/>
      <c r="BY12" s="673"/>
      <c r="BZ12" s="673"/>
      <c r="CA12" s="673"/>
      <c r="CB12" s="713"/>
      <c r="CD12" s="631" t="s">
        <v>241</v>
      </c>
      <c r="CE12" s="632"/>
      <c r="CF12" s="632"/>
      <c r="CG12" s="632"/>
      <c r="CH12" s="632"/>
      <c r="CI12" s="632"/>
      <c r="CJ12" s="632"/>
      <c r="CK12" s="632"/>
      <c r="CL12" s="632"/>
      <c r="CM12" s="632"/>
      <c r="CN12" s="632"/>
      <c r="CO12" s="632"/>
      <c r="CP12" s="632"/>
      <c r="CQ12" s="633"/>
      <c r="CR12" s="634">
        <v>80939</v>
      </c>
      <c r="CS12" s="635"/>
      <c r="CT12" s="635"/>
      <c r="CU12" s="635"/>
      <c r="CV12" s="635"/>
      <c r="CW12" s="635"/>
      <c r="CX12" s="635"/>
      <c r="CY12" s="636"/>
      <c r="CZ12" s="672">
        <v>0.4</v>
      </c>
      <c r="DA12" s="672"/>
      <c r="DB12" s="672"/>
      <c r="DC12" s="672"/>
      <c r="DD12" s="640" t="s">
        <v>121</v>
      </c>
      <c r="DE12" s="635"/>
      <c r="DF12" s="635"/>
      <c r="DG12" s="635"/>
      <c r="DH12" s="635"/>
      <c r="DI12" s="635"/>
      <c r="DJ12" s="635"/>
      <c r="DK12" s="635"/>
      <c r="DL12" s="635"/>
      <c r="DM12" s="635"/>
      <c r="DN12" s="635"/>
      <c r="DO12" s="635"/>
      <c r="DP12" s="636"/>
      <c r="DQ12" s="640">
        <v>45039</v>
      </c>
      <c r="DR12" s="635"/>
      <c r="DS12" s="635"/>
      <c r="DT12" s="635"/>
      <c r="DU12" s="635"/>
      <c r="DV12" s="635"/>
      <c r="DW12" s="635"/>
      <c r="DX12" s="635"/>
      <c r="DY12" s="635"/>
      <c r="DZ12" s="635"/>
      <c r="EA12" s="635"/>
      <c r="EB12" s="635"/>
      <c r="EC12" s="671"/>
    </row>
    <row r="13" spans="2:143" ht="11.25" customHeight="1" x14ac:dyDescent="0.15">
      <c r="B13" s="631" t="s">
        <v>242</v>
      </c>
      <c r="C13" s="632"/>
      <c r="D13" s="632"/>
      <c r="E13" s="632"/>
      <c r="F13" s="632"/>
      <c r="G13" s="632"/>
      <c r="H13" s="632"/>
      <c r="I13" s="632"/>
      <c r="J13" s="632"/>
      <c r="K13" s="632"/>
      <c r="L13" s="632"/>
      <c r="M13" s="632"/>
      <c r="N13" s="632"/>
      <c r="O13" s="632"/>
      <c r="P13" s="632"/>
      <c r="Q13" s="633"/>
      <c r="R13" s="634" t="s">
        <v>121</v>
      </c>
      <c r="S13" s="635"/>
      <c r="T13" s="635"/>
      <c r="U13" s="635"/>
      <c r="V13" s="635"/>
      <c r="W13" s="635"/>
      <c r="X13" s="635"/>
      <c r="Y13" s="636"/>
      <c r="Z13" s="672" t="s">
        <v>121</v>
      </c>
      <c r="AA13" s="672"/>
      <c r="AB13" s="672"/>
      <c r="AC13" s="672"/>
      <c r="AD13" s="673" t="s">
        <v>121</v>
      </c>
      <c r="AE13" s="673"/>
      <c r="AF13" s="673"/>
      <c r="AG13" s="673"/>
      <c r="AH13" s="673"/>
      <c r="AI13" s="673"/>
      <c r="AJ13" s="673"/>
      <c r="AK13" s="673"/>
      <c r="AL13" s="637" t="s">
        <v>121</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2794689</v>
      </c>
      <c r="BH13" s="635"/>
      <c r="BI13" s="635"/>
      <c r="BJ13" s="635"/>
      <c r="BK13" s="635"/>
      <c r="BL13" s="635"/>
      <c r="BM13" s="635"/>
      <c r="BN13" s="636"/>
      <c r="BO13" s="672">
        <v>45.5</v>
      </c>
      <c r="BP13" s="672"/>
      <c r="BQ13" s="672"/>
      <c r="BR13" s="672"/>
      <c r="BS13" s="673" t="s">
        <v>121</v>
      </c>
      <c r="BT13" s="673"/>
      <c r="BU13" s="673"/>
      <c r="BV13" s="673"/>
      <c r="BW13" s="673"/>
      <c r="BX13" s="673"/>
      <c r="BY13" s="673"/>
      <c r="BZ13" s="673"/>
      <c r="CA13" s="673"/>
      <c r="CB13" s="713"/>
      <c r="CD13" s="631" t="s">
        <v>244</v>
      </c>
      <c r="CE13" s="632"/>
      <c r="CF13" s="632"/>
      <c r="CG13" s="632"/>
      <c r="CH13" s="632"/>
      <c r="CI13" s="632"/>
      <c r="CJ13" s="632"/>
      <c r="CK13" s="632"/>
      <c r="CL13" s="632"/>
      <c r="CM13" s="632"/>
      <c r="CN13" s="632"/>
      <c r="CO13" s="632"/>
      <c r="CP13" s="632"/>
      <c r="CQ13" s="633"/>
      <c r="CR13" s="634">
        <v>1053035</v>
      </c>
      <c r="CS13" s="635"/>
      <c r="CT13" s="635"/>
      <c r="CU13" s="635"/>
      <c r="CV13" s="635"/>
      <c r="CW13" s="635"/>
      <c r="CX13" s="635"/>
      <c r="CY13" s="636"/>
      <c r="CZ13" s="672">
        <v>5.7</v>
      </c>
      <c r="DA13" s="672"/>
      <c r="DB13" s="672"/>
      <c r="DC13" s="672"/>
      <c r="DD13" s="640">
        <v>274705</v>
      </c>
      <c r="DE13" s="635"/>
      <c r="DF13" s="635"/>
      <c r="DG13" s="635"/>
      <c r="DH13" s="635"/>
      <c r="DI13" s="635"/>
      <c r="DJ13" s="635"/>
      <c r="DK13" s="635"/>
      <c r="DL13" s="635"/>
      <c r="DM13" s="635"/>
      <c r="DN13" s="635"/>
      <c r="DO13" s="635"/>
      <c r="DP13" s="636"/>
      <c r="DQ13" s="640">
        <v>966731</v>
      </c>
      <c r="DR13" s="635"/>
      <c r="DS13" s="635"/>
      <c r="DT13" s="635"/>
      <c r="DU13" s="635"/>
      <c r="DV13" s="635"/>
      <c r="DW13" s="635"/>
      <c r="DX13" s="635"/>
      <c r="DY13" s="635"/>
      <c r="DZ13" s="635"/>
      <c r="EA13" s="635"/>
      <c r="EB13" s="635"/>
      <c r="EC13" s="671"/>
    </row>
    <row r="14" spans="2:143" ht="11.25" customHeight="1" x14ac:dyDescent="0.15">
      <c r="B14" s="631" t="s">
        <v>245</v>
      </c>
      <c r="C14" s="632"/>
      <c r="D14" s="632"/>
      <c r="E14" s="632"/>
      <c r="F14" s="632"/>
      <c r="G14" s="632"/>
      <c r="H14" s="632"/>
      <c r="I14" s="632"/>
      <c r="J14" s="632"/>
      <c r="K14" s="632"/>
      <c r="L14" s="632"/>
      <c r="M14" s="632"/>
      <c r="N14" s="632"/>
      <c r="O14" s="632"/>
      <c r="P14" s="632"/>
      <c r="Q14" s="633"/>
      <c r="R14" s="634" t="s">
        <v>121</v>
      </c>
      <c r="S14" s="635"/>
      <c r="T14" s="635"/>
      <c r="U14" s="635"/>
      <c r="V14" s="635"/>
      <c r="W14" s="635"/>
      <c r="X14" s="635"/>
      <c r="Y14" s="636"/>
      <c r="Z14" s="672" t="s">
        <v>121</v>
      </c>
      <c r="AA14" s="672"/>
      <c r="AB14" s="672"/>
      <c r="AC14" s="672"/>
      <c r="AD14" s="673" t="s">
        <v>121</v>
      </c>
      <c r="AE14" s="673"/>
      <c r="AF14" s="673"/>
      <c r="AG14" s="673"/>
      <c r="AH14" s="673"/>
      <c r="AI14" s="673"/>
      <c r="AJ14" s="673"/>
      <c r="AK14" s="673"/>
      <c r="AL14" s="637" t="s">
        <v>121</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126802</v>
      </c>
      <c r="BH14" s="635"/>
      <c r="BI14" s="635"/>
      <c r="BJ14" s="635"/>
      <c r="BK14" s="635"/>
      <c r="BL14" s="635"/>
      <c r="BM14" s="635"/>
      <c r="BN14" s="636"/>
      <c r="BO14" s="672">
        <v>2.1</v>
      </c>
      <c r="BP14" s="672"/>
      <c r="BQ14" s="672"/>
      <c r="BR14" s="672"/>
      <c r="BS14" s="673" t="s">
        <v>121</v>
      </c>
      <c r="BT14" s="673"/>
      <c r="BU14" s="673"/>
      <c r="BV14" s="673"/>
      <c r="BW14" s="673"/>
      <c r="BX14" s="673"/>
      <c r="BY14" s="673"/>
      <c r="BZ14" s="673"/>
      <c r="CA14" s="673"/>
      <c r="CB14" s="713"/>
      <c r="CD14" s="631" t="s">
        <v>247</v>
      </c>
      <c r="CE14" s="632"/>
      <c r="CF14" s="632"/>
      <c r="CG14" s="632"/>
      <c r="CH14" s="632"/>
      <c r="CI14" s="632"/>
      <c r="CJ14" s="632"/>
      <c r="CK14" s="632"/>
      <c r="CL14" s="632"/>
      <c r="CM14" s="632"/>
      <c r="CN14" s="632"/>
      <c r="CO14" s="632"/>
      <c r="CP14" s="632"/>
      <c r="CQ14" s="633"/>
      <c r="CR14" s="634">
        <v>612780</v>
      </c>
      <c r="CS14" s="635"/>
      <c r="CT14" s="635"/>
      <c r="CU14" s="635"/>
      <c r="CV14" s="635"/>
      <c r="CW14" s="635"/>
      <c r="CX14" s="635"/>
      <c r="CY14" s="636"/>
      <c r="CZ14" s="672">
        <v>3.3</v>
      </c>
      <c r="DA14" s="672"/>
      <c r="DB14" s="672"/>
      <c r="DC14" s="672"/>
      <c r="DD14" s="640">
        <v>47201</v>
      </c>
      <c r="DE14" s="635"/>
      <c r="DF14" s="635"/>
      <c r="DG14" s="635"/>
      <c r="DH14" s="635"/>
      <c r="DI14" s="635"/>
      <c r="DJ14" s="635"/>
      <c r="DK14" s="635"/>
      <c r="DL14" s="635"/>
      <c r="DM14" s="635"/>
      <c r="DN14" s="635"/>
      <c r="DO14" s="635"/>
      <c r="DP14" s="636"/>
      <c r="DQ14" s="640">
        <v>561616</v>
      </c>
      <c r="DR14" s="635"/>
      <c r="DS14" s="635"/>
      <c r="DT14" s="635"/>
      <c r="DU14" s="635"/>
      <c r="DV14" s="635"/>
      <c r="DW14" s="635"/>
      <c r="DX14" s="635"/>
      <c r="DY14" s="635"/>
      <c r="DZ14" s="635"/>
      <c r="EA14" s="635"/>
      <c r="EB14" s="635"/>
      <c r="EC14" s="671"/>
    </row>
    <row r="15" spans="2:143" ht="11.25" customHeight="1" x14ac:dyDescent="0.15">
      <c r="B15" s="631" t="s">
        <v>248</v>
      </c>
      <c r="C15" s="632"/>
      <c r="D15" s="632"/>
      <c r="E15" s="632"/>
      <c r="F15" s="632"/>
      <c r="G15" s="632"/>
      <c r="H15" s="632"/>
      <c r="I15" s="632"/>
      <c r="J15" s="632"/>
      <c r="K15" s="632"/>
      <c r="L15" s="632"/>
      <c r="M15" s="632"/>
      <c r="N15" s="632"/>
      <c r="O15" s="632"/>
      <c r="P15" s="632"/>
      <c r="Q15" s="633"/>
      <c r="R15" s="634">
        <v>18090</v>
      </c>
      <c r="S15" s="635"/>
      <c r="T15" s="635"/>
      <c r="U15" s="635"/>
      <c r="V15" s="635"/>
      <c r="W15" s="635"/>
      <c r="X15" s="635"/>
      <c r="Y15" s="636"/>
      <c r="Z15" s="672">
        <v>0.1</v>
      </c>
      <c r="AA15" s="672"/>
      <c r="AB15" s="672"/>
      <c r="AC15" s="672"/>
      <c r="AD15" s="673">
        <v>18090</v>
      </c>
      <c r="AE15" s="673"/>
      <c r="AF15" s="673"/>
      <c r="AG15" s="673"/>
      <c r="AH15" s="673"/>
      <c r="AI15" s="673"/>
      <c r="AJ15" s="673"/>
      <c r="AK15" s="673"/>
      <c r="AL15" s="637">
        <v>0.2</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377181</v>
      </c>
      <c r="BH15" s="635"/>
      <c r="BI15" s="635"/>
      <c r="BJ15" s="635"/>
      <c r="BK15" s="635"/>
      <c r="BL15" s="635"/>
      <c r="BM15" s="635"/>
      <c r="BN15" s="636"/>
      <c r="BO15" s="672">
        <v>6.1</v>
      </c>
      <c r="BP15" s="672"/>
      <c r="BQ15" s="672"/>
      <c r="BR15" s="672"/>
      <c r="BS15" s="673" t="s">
        <v>121</v>
      </c>
      <c r="BT15" s="673"/>
      <c r="BU15" s="673"/>
      <c r="BV15" s="673"/>
      <c r="BW15" s="673"/>
      <c r="BX15" s="673"/>
      <c r="BY15" s="673"/>
      <c r="BZ15" s="673"/>
      <c r="CA15" s="673"/>
      <c r="CB15" s="713"/>
      <c r="CD15" s="631" t="s">
        <v>250</v>
      </c>
      <c r="CE15" s="632"/>
      <c r="CF15" s="632"/>
      <c r="CG15" s="632"/>
      <c r="CH15" s="632"/>
      <c r="CI15" s="632"/>
      <c r="CJ15" s="632"/>
      <c r="CK15" s="632"/>
      <c r="CL15" s="632"/>
      <c r="CM15" s="632"/>
      <c r="CN15" s="632"/>
      <c r="CO15" s="632"/>
      <c r="CP15" s="632"/>
      <c r="CQ15" s="633"/>
      <c r="CR15" s="634">
        <v>3341589</v>
      </c>
      <c r="CS15" s="635"/>
      <c r="CT15" s="635"/>
      <c r="CU15" s="635"/>
      <c r="CV15" s="635"/>
      <c r="CW15" s="635"/>
      <c r="CX15" s="635"/>
      <c r="CY15" s="636"/>
      <c r="CZ15" s="672">
        <v>18.100000000000001</v>
      </c>
      <c r="DA15" s="672"/>
      <c r="DB15" s="672"/>
      <c r="DC15" s="672"/>
      <c r="DD15" s="640">
        <v>1865360</v>
      </c>
      <c r="DE15" s="635"/>
      <c r="DF15" s="635"/>
      <c r="DG15" s="635"/>
      <c r="DH15" s="635"/>
      <c r="DI15" s="635"/>
      <c r="DJ15" s="635"/>
      <c r="DK15" s="635"/>
      <c r="DL15" s="635"/>
      <c r="DM15" s="635"/>
      <c r="DN15" s="635"/>
      <c r="DO15" s="635"/>
      <c r="DP15" s="636"/>
      <c r="DQ15" s="640">
        <v>1251274</v>
      </c>
      <c r="DR15" s="635"/>
      <c r="DS15" s="635"/>
      <c r="DT15" s="635"/>
      <c r="DU15" s="635"/>
      <c r="DV15" s="635"/>
      <c r="DW15" s="635"/>
      <c r="DX15" s="635"/>
      <c r="DY15" s="635"/>
      <c r="DZ15" s="635"/>
      <c r="EA15" s="635"/>
      <c r="EB15" s="635"/>
      <c r="EC15" s="671"/>
    </row>
    <row r="16" spans="2:143" ht="11.25" customHeight="1" x14ac:dyDescent="0.15">
      <c r="B16" s="631" t="s">
        <v>251</v>
      </c>
      <c r="C16" s="632"/>
      <c r="D16" s="632"/>
      <c r="E16" s="632"/>
      <c r="F16" s="632"/>
      <c r="G16" s="632"/>
      <c r="H16" s="632"/>
      <c r="I16" s="632"/>
      <c r="J16" s="632"/>
      <c r="K16" s="632"/>
      <c r="L16" s="632"/>
      <c r="M16" s="632"/>
      <c r="N16" s="632"/>
      <c r="O16" s="632"/>
      <c r="P16" s="632"/>
      <c r="Q16" s="633"/>
      <c r="R16" s="634">
        <v>104511</v>
      </c>
      <c r="S16" s="635"/>
      <c r="T16" s="635"/>
      <c r="U16" s="635"/>
      <c r="V16" s="635"/>
      <c r="W16" s="635"/>
      <c r="X16" s="635"/>
      <c r="Y16" s="636"/>
      <c r="Z16" s="672">
        <v>0.5</v>
      </c>
      <c r="AA16" s="672"/>
      <c r="AB16" s="672"/>
      <c r="AC16" s="672"/>
      <c r="AD16" s="673">
        <v>104511</v>
      </c>
      <c r="AE16" s="673"/>
      <c r="AF16" s="673"/>
      <c r="AG16" s="673"/>
      <c r="AH16" s="673"/>
      <c r="AI16" s="673"/>
      <c r="AJ16" s="673"/>
      <c r="AK16" s="673"/>
      <c r="AL16" s="637">
        <v>1</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121</v>
      </c>
      <c r="BH16" s="635"/>
      <c r="BI16" s="635"/>
      <c r="BJ16" s="635"/>
      <c r="BK16" s="635"/>
      <c r="BL16" s="635"/>
      <c r="BM16" s="635"/>
      <c r="BN16" s="636"/>
      <c r="BO16" s="672" t="s">
        <v>121</v>
      </c>
      <c r="BP16" s="672"/>
      <c r="BQ16" s="672"/>
      <c r="BR16" s="672"/>
      <c r="BS16" s="673" t="s">
        <v>121</v>
      </c>
      <c r="BT16" s="673"/>
      <c r="BU16" s="673"/>
      <c r="BV16" s="673"/>
      <c r="BW16" s="673"/>
      <c r="BX16" s="673"/>
      <c r="BY16" s="673"/>
      <c r="BZ16" s="673"/>
      <c r="CA16" s="673"/>
      <c r="CB16" s="713"/>
      <c r="CD16" s="631" t="s">
        <v>253</v>
      </c>
      <c r="CE16" s="632"/>
      <c r="CF16" s="632"/>
      <c r="CG16" s="632"/>
      <c r="CH16" s="632"/>
      <c r="CI16" s="632"/>
      <c r="CJ16" s="632"/>
      <c r="CK16" s="632"/>
      <c r="CL16" s="632"/>
      <c r="CM16" s="632"/>
      <c r="CN16" s="632"/>
      <c r="CO16" s="632"/>
      <c r="CP16" s="632"/>
      <c r="CQ16" s="633"/>
      <c r="CR16" s="634" t="s">
        <v>121</v>
      </c>
      <c r="CS16" s="635"/>
      <c r="CT16" s="635"/>
      <c r="CU16" s="635"/>
      <c r="CV16" s="635"/>
      <c r="CW16" s="635"/>
      <c r="CX16" s="635"/>
      <c r="CY16" s="636"/>
      <c r="CZ16" s="672" t="s">
        <v>121</v>
      </c>
      <c r="DA16" s="672"/>
      <c r="DB16" s="672"/>
      <c r="DC16" s="672"/>
      <c r="DD16" s="640" t="s">
        <v>121</v>
      </c>
      <c r="DE16" s="635"/>
      <c r="DF16" s="635"/>
      <c r="DG16" s="635"/>
      <c r="DH16" s="635"/>
      <c r="DI16" s="635"/>
      <c r="DJ16" s="635"/>
      <c r="DK16" s="635"/>
      <c r="DL16" s="635"/>
      <c r="DM16" s="635"/>
      <c r="DN16" s="635"/>
      <c r="DO16" s="635"/>
      <c r="DP16" s="636"/>
      <c r="DQ16" s="640" t="s">
        <v>121</v>
      </c>
      <c r="DR16" s="635"/>
      <c r="DS16" s="635"/>
      <c r="DT16" s="635"/>
      <c r="DU16" s="635"/>
      <c r="DV16" s="635"/>
      <c r="DW16" s="635"/>
      <c r="DX16" s="635"/>
      <c r="DY16" s="635"/>
      <c r="DZ16" s="635"/>
      <c r="EA16" s="635"/>
      <c r="EB16" s="635"/>
      <c r="EC16" s="671"/>
    </row>
    <row r="17" spans="2:133" ht="11.25" customHeight="1" x14ac:dyDescent="0.15">
      <c r="B17" s="631" t="s">
        <v>254</v>
      </c>
      <c r="C17" s="632"/>
      <c r="D17" s="632"/>
      <c r="E17" s="632"/>
      <c r="F17" s="632"/>
      <c r="G17" s="632"/>
      <c r="H17" s="632"/>
      <c r="I17" s="632"/>
      <c r="J17" s="632"/>
      <c r="K17" s="632"/>
      <c r="L17" s="632"/>
      <c r="M17" s="632"/>
      <c r="N17" s="632"/>
      <c r="O17" s="632"/>
      <c r="P17" s="632"/>
      <c r="Q17" s="633"/>
      <c r="R17" s="634">
        <v>264667</v>
      </c>
      <c r="S17" s="635"/>
      <c r="T17" s="635"/>
      <c r="U17" s="635"/>
      <c r="V17" s="635"/>
      <c r="W17" s="635"/>
      <c r="X17" s="635"/>
      <c r="Y17" s="636"/>
      <c r="Z17" s="672">
        <v>1.4</v>
      </c>
      <c r="AA17" s="672"/>
      <c r="AB17" s="672"/>
      <c r="AC17" s="672"/>
      <c r="AD17" s="673">
        <v>264667</v>
      </c>
      <c r="AE17" s="673"/>
      <c r="AF17" s="673"/>
      <c r="AG17" s="673"/>
      <c r="AH17" s="673"/>
      <c r="AI17" s="673"/>
      <c r="AJ17" s="673"/>
      <c r="AK17" s="673"/>
      <c r="AL17" s="637">
        <v>2.6</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121</v>
      </c>
      <c r="BH17" s="635"/>
      <c r="BI17" s="635"/>
      <c r="BJ17" s="635"/>
      <c r="BK17" s="635"/>
      <c r="BL17" s="635"/>
      <c r="BM17" s="635"/>
      <c r="BN17" s="636"/>
      <c r="BO17" s="672" t="s">
        <v>121</v>
      </c>
      <c r="BP17" s="672"/>
      <c r="BQ17" s="672"/>
      <c r="BR17" s="672"/>
      <c r="BS17" s="673" t="s">
        <v>121</v>
      </c>
      <c r="BT17" s="673"/>
      <c r="BU17" s="673"/>
      <c r="BV17" s="673"/>
      <c r="BW17" s="673"/>
      <c r="BX17" s="673"/>
      <c r="BY17" s="673"/>
      <c r="BZ17" s="673"/>
      <c r="CA17" s="673"/>
      <c r="CB17" s="713"/>
      <c r="CD17" s="631" t="s">
        <v>256</v>
      </c>
      <c r="CE17" s="632"/>
      <c r="CF17" s="632"/>
      <c r="CG17" s="632"/>
      <c r="CH17" s="632"/>
      <c r="CI17" s="632"/>
      <c r="CJ17" s="632"/>
      <c r="CK17" s="632"/>
      <c r="CL17" s="632"/>
      <c r="CM17" s="632"/>
      <c r="CN17" s="632"/>
      <c r="CO17" s="632"/>
      <c r="CP17" s="632"/>
      <c r="CQ17" s="633"/>
      <c r="CR17" s="634">
        <v>892599</v>
      </c>
      <c r="CS17" s="635"/>
      <c r="CT17" s="635"/>
      <c r="CU17" s="635"/>
      <c r="CV17" s="635"/>
      <c r="CW17" s="635"/>
      <c r="CX17" s="635"/>
      <c r="CY17" s="636"/>
      <c r="CZ17" s="672">
        <v>4.8</v>
      </c>
      <c r="DA17" s="672"/>
      <c r="DB17" s="672"/>
      <c r="DC17" s="672"/>
      <c r="DD17" s="640" t="s">
        <v>121</v>
      </c>
      <c r="DE17" s="635"/>
      <c r="DF17" s="635"/>
      <c r="DG17" s="635"/>
      <c r="DH17" s="635"/>
      <c r="DI17" s="635"/>
      <c r="DJ17" s="635"/>
      <c r="DK17" s="635"/>
      <c r="DL17" s="635"/>
      <c r="DM17" s="635"/>
      <c r="DN17" s="635"/>
      <c r="DO17" s="635"/>
      <c r="DP17" s="636"/>
      <c r="DQ17" s="640">
        <v>892538</v>
      </c>
      <c r="DR17" s="635"/>
      <c r="DS17" s="635"/>
      <c r="DT17" s="635"/>
      <c r="DU17" s="635"/>
      <c r="DV17" s="635"/>
      <c r="DW17" s="635"/>
      <c r="DX17" s="635"/>
      <c r="DY17" s="635"/>
      <c r="DZ17" s="635"/>
      <c r="EA17" s="635"/>
      <c r="EB17" s="635"/>
      <c r="EC17" s="671"/>
    </row>
    <row r="18" spans="2:133" ht="11.25" customHeight="1" x14ac:dyDescent="0.15">
      <c r="B18" s="631" t="s">
        <v>257</v>
      </c>
      <c r="C18" s="632"/>
      <c r="D18" s="632"/>
      <c r="E18" s="632"/>
      <c r="F18" s="632"/>
      <c r="G18" s="632"/>
      <c r="H18" s="632"/>
      <c r="I18" s="632"/>
      <c r="J18" s="632"/>
      <c r="K18" s="632"/>
      <c r="L18" s="632"/>
      <c r="M18" s="632"/>
      <c r="N18" s="632"/>
      <c r="O18" s="632"/>
      <c r="P18" s="632"/>
      <c r="Q18" s="633"/>
      <c r="R18" s="634">
        <v>54958</v>
      </c>
      <c r="S18" s="635"/>
      <c r="T18" s="635"/>
      <c r="U18" s="635"/>
      <c r="V18" s="635"/>
      <c r="W18" s="635"/>
      <c r="X18" s="635"/>
      <c r="Y18" s="636"/>
      <c r="Z18" s="672">
        <v>0.3</v>
      </c>
      <c r="AA18" s="672"/>
      <c r="AB18" s="672"/>
      <c r="AC18" s="672"/>
      <c r="AD18" s="673">
        <v>54958</v>
      </c>
      <c r="AE18" s="673"/>
      <c r="AF18" s="673"/>
      <c r="AG18" s="673"/>
      <c r="AH18" s="673"/>
      <c r="AI18" s="673"/>
      <c r="AJ18" s="673"/>
      <c r="AK18" s="673"/>
      <c r="AL18" s="637">
        <v>0.5</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121</v>
      </c>
      <c r="BH18" s="635"/>
      <c r="BI18" s="635"/>
      <c r="BJ18" s="635"/>
      <c r="BK18" s="635"/>
      <c r="BL18" s="635"/>
      <c r="BM18" s="635"/>
      <c r="BN18" s="636"/>
      <c r="BO18" s="672" t="s">
        <v>121</v>
      </c>
      <c r="BP18" s="672"/>
      <c r="BQ18" s="672"/>
      <c r="BR18" s="672"/>
      <c r="BS18" s="673" t="s">
        <v>121</v>
      </c>
      <c r="BT18" s="673"/>
      <c r="BU18" s="673"/>
      <c r="BV18" s="673"/>
      <c r="BW18" s="673"/>
      <c r="BX18" s="673"/>
      <c r="BY18" s="673"/>
      <c r="BZ18" s="673"/>
      <c r="CA18" s="673"/>
      <c r="CB18" s="713"/>
      <c r="CD18" s="631" t="s">
        <v>259</v>
      </c>
      <c r="CE18" s="632"/>
      <c r="CF18" s="632"/>
      <c r="CG18" s="632"/>
      <c r="CH18" s="632"/>
      <c r="CI18" s="632"/>
      <c r="CJ18" s="632"/>
      <c r="CK18" s="632"/>
      <c r="CL18" s="632"/>
      <c r="CM18" s="632"/>
      <c r="CN18" s="632"/>
      <c r="CO18" s="632"/>
      <c r="CP18" s="632"/>
      <c r="CQ18" s="633"/>
      <c r="CR18" s="634" t="s">
        <v>121</v>
      </c>
      <c r="CS18" s="635"/>
      <c r="CT18" s="635"/>
      <c r="CU18" s="635"/>
      <c r="CV18" s="635"/>
      <c r="CW18" s="635"/>
      <c r="CX18" s="635"/>
      <c r="CY18" s="636"/>
      <c r="CZ18" s="672" t="s">
        <v>121</v>
      </c>
      <c r="DA18" s="672"/>
      <c r="DB18" s="672"/>
      <c r="DC18" s="672"/>
      <c r="DD18" s="640" t="s">
        <v>121</v>
      </c>
      <c r="DE18" s="635"/>
      <c r="DF18" s="635"/>
      <c r="DG18" s="635"/>
      <c r="DH18" s="635"/>
      <c r="DI18" s="635"/>
      <c r="DJ18" s="635"/>
      <c r="DK18" s="635"/>
      <c r="DL18" s="635"/>
      <c r="DM18" s="635"/>
      <c r="DN18" s="635"/>
      <c r="DO18" s="635"/>
      <c r="DP18" s="636"/>
      <c r="DQ18" s="640" t="s">
        <v>121</v>
      </c>
      <c r="DR18" s="635"/>
      <c r="DS18" s="635"/>
      <c r="DT18" s="635"/>
      <c r="DU18" s="635"/>
      <c r="DV18" s="635"/>
      <c r="DW18" s="635"/>
      <c r="DX18" s="635"/>
      <c r="DY18" s="635"/>
      <c r="DZ18" s="635"/>
      <c r="EA18" s="635"/>
      <c r="EB18" s="635"/>
      <c r="EC18" s="671"/>
    </row>
    <row r="19" spans="2:133" ht="11.25" customHeight="1" x14ac:dyDescent="0.15">
      <c r="B19" s="631" t="s">
        <v>260</v>
      </c>
      <c r="C19" s="632"/>
      <c r="D19" s="632"/>
      <c r="E19" s="632"/>
      <c r="F19" s="632"/>
      <c r="G19" s="632"/>
      <c r="H19" s="632"/>
      <c r="I19" s="632"/>
      <c r="J19" s="632"/>
      <c r="K19" s="632"/>
      <c r="L19" s="632"/>
      <c r="M19" s="632"/>
      <c r="N19" s="632"/>
      <c r="O19" s="632"/>
      <c r="P19" s="632"/>
      <c r="Q19" s="633"/>
      <c r="R19" s="634">
        <v>209152</v>
      </c>
      <c r="S19" s="635"/>
      <c r="T19" s="635"/>
      <c r="U19" s="635"/>
      <c r="V19" s="635"/>
      <c r="W19" s="635"/>
      <c r="X19" s="635"/>
      <c r="Y19" s="636"/>
      <c r="Z19" s="672">
        <v>1.1000000000000001</v>
      </c>
      <c r="AA19" s="672"/>
      <c r="AB19" s="672"/>
      <c r="AC19" s="672"/>
      <c r="AD19" s="673">
        <v>209152</v>
      </c>
      <c r="AE19" s="673"/>
      <c r="AF19" s="673"/>
      <c r="AG19" s="673"/>
      <c r="AH19" s="673"/>
      <c r="AI19" s="673"/>
      <c r="AJ19" s="673"/>
      <c r="AK19" s="673"/>
      <c r="AL19" s="637">
        <v>2</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t="s">
        <v>121</v>
      </c>
      <c r="BH19" s="635"/>
      <c r="BI19" s="635"/>
      <c r="BJ19" s="635"/>
      <c r="BK19" s="635"/>
      <c r="BL19" s="635"/>
      <c r="BM19" s="635"/>
      <c r="BN19" s="636"/>
      <c r="BO19" s="672" t="s">
        <v>121</v>
      </c>
      <c r="BP19" s="672"/>
      <c r="BQ19" s="672"/>
      <c r="BR19" s="672"/>
      <c r="BS19" s="673" t="s">
        <v>121</v>
      </c>
      <c r="BT19" s="673"/>
      <c r="BU19" s="673"/>
      <c r="BV19" s="673"/>
      <c r="BW19" s="673"/>
      <c r="BX19" s="673"/>
      <c r="BY19" s="673"/>
      <c r="BZ19" s="673"/>
      <c r="CA19" s="673"/>
      <c r="CB19" s="713"/>
      <c r="CD19" s="631" t="s">
        <v>262</v>
      </c>
      <c r="CE19" s="632"/>
      <c r="CF19" s="632"/>
      <c r="CG19" s="632"/>
      <c r="CH19" s="632"/>
      <c r="CI19" s="632"/>
      <c r="CJ19" s="632"/>
      <c r="CK19" s="632"/>
      <c r="CL19" s="632"/>
      <c r="CM19" s="632"/>
      <c r="CN19" s="632"/>
      <c r="CO19" s="632"/>
      <c r="CP19" s="632"/>
      <c r="CQ19" s="633"/>
      <c r="CR19" s="634" t="s">
        <v>121</v>
      </c>
      <c r="CS19" s="635"/>
      <c r="CT19" s="635"/>
      <c r="CU19" s="635"/>
      <c r="CV19" s="635"/>
      <c r="CW19" s="635"/>
      <c r="CX19" s="635"/>
      <c r="CY19" s="636"/>
      <c r="CZ19" s="672" t="s">
        <v>121</v>
      </c>
      <c r="DA19" s="672"/>
      <c r="DB19" s="672"/>
      <c r="DC19" s="672"/>
      <c r="DD19" s="640" t="s">
        <v>121</v>
      </c>
      <c r="DE19" s="635"/>
      <c r="DF19" s="635"/>
      <c r="DG19" s="635"/>
      <c r="DH19" s="635"/>
      <c r="DI19" s="635"/>
      <c r="DJ19" s="635"/>
      <c r="DK19" s="635"/>
      <c r="DL19" s="635"/>
      <c r="DM19" s="635"/>
      <c r="DN19" s="635"/>
      <c r="DO19" s="635"/>
      <c r="DP19" s="636"/>
      <c r="DQ19" s="640" t="s">
        <v>121</v>
      </c>
      <c r="DR19" s="635"/>
      <c r="DS19" s="635"/>
      <c r="DT19" s="635"/>
      <c r="DU19" s="635"/>
      <c r="DV19" s="635"/>
      <c r="DW19" s="635"/>
      <c r="DX19" s="635"/>
      <c r="DY19" s="635"/>
      <c r="DZ19" s="635"/>
      <c r="EA19" s="635"/>
      <c r="EB19" s="635"/>
      <c r="EC19" s="671"/>
    </row>
    <row r="20" spans="2:133" ht="11.25" customHeight="1" x14ac:dyDescent="0.15">
      <c r="B20" s="701" t="s">
        <v>263</v>
      </c>
      <c r="C20" s="702"/>
      <c r="D20" s="702"/>
      <c r="E20" s="702"/>
      <c r="F20" s="702"/>
      <c r="G20" s="702"/>
      <c r="H20" s="702"/>
      <c r="I20" s="702"/>
      <c r="J20" s="702"/>
      <c r="K20" s="702"/>
      <c r="L20" s="702"/>
      <c r="M20" s="702"/>
      <c r="N20" s="702"/>
      <c r="O20" s="702"/>
      <c r="P20" s="702"/>
      <c r="Q20" s="703"/>
      <c r="R20" s="634">
        <v>557</v>
      </c>
      <c r="S20" s="635"/>
      <c r="T20" s="635"/>
      <c r="U20" s="635"/>
      <c r="V20" s="635"/>
      <c r="W20" s="635"/>
      <c r="X20" s="635"/>
      <c r="Y20" s="636"/>
      <c r="Z20" s="672">
        <v>0</v>
      </c>
      <c r="AA20" s="672"/>
      <c r="AB20" s="672"/>
      <c r="AC20" s="672"/>
      <c r="AD20" s="673">
        <v>557</v>
      </c>
      <c r="AE20" s="673"/>
      <c r="AF20" s="673"/>
      <c r="AG20" s="673"/>
      <c r="AH20" s="673"/>
      <c r="AI20" s="673"/>
      <c r="AJ20" s="673"/>
      <c r="AK20" s="673"/>
      <c r="AL20" s="637">
        <v>0</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t="s">
        <v>121</v>
      </c>
      <c r="BH20" s="635"/>
      <c r="BI20" s="635"/>
      <c r="BJ20" s="635"/>
      <c r="BK20" s="635"/>
      <c r="BL20" s="635"/>
      <c r="BM20" s="635"/>
      <c r="BN20" s="636"/>
      <c r="BO20" s="672" t="s">
        <v>121</v>
      </c>
      <c r="BP20" s="672"/>
      <c r="BQ20" s="672"/>
      <c r="BR20" s="672"/>
      <c r="BS20" s="673" t="s">
        <v>121</v>
      </c>
      <c r="BT20" s="673"/>
      <c r="BU20" s="673"/>
      <c r="BV20" s="673"/>
      <c r="BW20" s="673"/>
      <c r="BX20" s="673"/>
      <c r="BY20" s="673"/>
      <c r="BZ20" s="673"/>
      <c r="CA20" s="673"/>
      <c r="CB20" s="713"/>
      <c r="CD20" s="631" t="s">
        <v>265</v>
      </c>
      <c r="CE20" s="632"/>
      <c r="CF20" s="632"/>
      <c r="CG20" s="632"/>
      <c r="CH20" s="632"/>
      <c r="CI20" s="632"/>
      <c r="CJ20" s="632"/>
      <c r="CK20" s="632"/>
      <c r="CL20" s="632"/>
      <c r="CM20" s="632"/>
      <c r="CN20" s="632"/>
      <c r="CO20" s="632"/>
      <c r="CP20" s="632"/>
      <c r="CQ20" s="633"/>
      <c r="CR20" s="634">
        <v>18512030</v>
      </c>
      <c r="CS20" s="635"/>
      <c r="CT20" s="635"/>
      <c r="CU20" s="635"/>
      <c r="CV20" s="635"/>
      <c r="CW20" s="635"/>
      <c r="CX20" s="635"/>
      <c r="CY20" s="636"/>
      <c r="CZ20" s="672">
        <v>100</v>
      </c>
      <c r="DA20" s="672"/>
      <c r="DB20" s="672"/>
      <c r="DC20" s="672"/>
      <c r="DD20" s="640">
        <v>2326018</v>
      </c>
      <c r="DE20" s="635"/>
      <c r="DF20" s="635"/>
      <c r="DG20" s="635"/>
      <c r="DH20" s="635"/>
      <c r="DI20" s="635"/>
      <c r="DJ20" s="635"/>
      <c r="DK20" s="635"/>
      <c r="DL20" s="635"/>
      <c r="DM20" s="635"/>
      <c r="DN20" s="635"/>
      <c r="DO20" s="635"/>
      <c r="DP20" s="636"/>
      <c r="DQ20" s="640">
        <v>11061511</v>
      </c>
      <c r="DR20" s="635"/>
      <c r="DS20" s="635"/>
      <c r="DT20" s="635"/>
      <c r="DU20" s="635"/>
      <c r="DV20" s="635"/>
      <c r="DW20" s="635"/>
      <c r="DX20" s="635"/>
      <c r="DY20" s="635"/>
      <c r="DZ20" s="635"/>
      <c r="EA20" s="635"/>
      <c r="EB20" s="635"/>
      <c r="EC20" s="671"/>
    </row>
    <row r="21" spans="2:133" ht="11.25" customHeight="1" x14ac:dyDescent="0.15">
      <c r="B21" s="631" t="s">
        <v>266</v>
      </c>
      <c r="C21" s="632"/>
      <c r="D21" s="632"/>
      <c r="E21" s="632"/>
      <c r="F21" s="632"/>
      <c r="G21" s="632"/>
      <c r="H21" s="632"/>
      <c r="I21" s="632"/>
      <c r="J21" s="632"/>
      <c r="K21" s="632"/>
      <c r="L21" s="632"/>
      <c r="M21" s="632"/>
      <c r="N21" s="632"/>
      <c r="O21" s="632"/>
      <c r="P21" s="632"/>
      <c r="Q21" s="633"/>
      <c r="R21" s="634">
        <v>2609850</v>
      </c>
      <c r="S21" s="635"/>
      <c r="T21" s="635"/>
      <c r="U21" s="635"/>
      <c r="V21" s="635"/>
      <c r="W21" s="635"/>
      <c r="X21" s="635"/>
      <c r="Y21" s="636"/>
      <c r="Z21" s="672">
        <v>13.4</v>
      </c>
      <c r="AA21" s="672"/>
      <c r="AB21" s="672"/>
      <c r="AC21" s="672"/>
      <c r="AD21" s="673">
        <v>2417089</v>
      </c>
      <c r="AE21" s="673"/>
      <c r="AF21" s="673"/>
      <c r="AG21" s="673"/>
      <c r="AH21" s="673"/>
      <c r="AI21" s="673"/>
      <c r="AJ21" s="673"/>
      <c r="AK21" s="673"/>
      <c r="AL21" s="637">
        <v>23.4</v>
      </c>
      <c r="AM21" s="638"/>
      <c r="AN21" s="638"/>
      <c r="AO21" s="674"/>
      <c r="AP21" s="631" t="s">
        <v>267</v>
      </c>
      <c r="AQ21" s="711"/>
      <c r="AR21" s="711"/>
      <c r="AS21" s="711"/>
      <c r="AT21" s="711"/>
      <c r="AU21" s="711"/>
      <c r="AV21" s="711"/>
      <c r="AW21" s="711"/>
      <c r="AX21" s="711"/>
      <c r="AY21" s="711"/>
      <c r="AZ21" s="711"/>
      <c r="BA21" s="711"/>
      <c r="BB21" s="711"/>
      <c r="BC21" s="711"/>
      <c r="BD21" s="711"/>
      <c r="BE21" s="711"/>
      <c r="BF21" s="712"/>
      <c r="BG21" s="634" t="s">
        <v>121</v>
      </c>
      <c r="BH21" s="635"/>
      <c r="BI21" s="635"/>
      <c r="BJ21" s="635"/>
      <c r="BK21" s="635"/>
      <c r="BL21" s="635"/>
      <c r="BM21" s="635"/>
      <c r="BN21" s="636"/>
      <c r="BO21" s="672" t="s">
        <v>121</v>
      </c>
      <c r="BP21" s="672"/>
      <c r="BQ21" s="672"/>
      <c r="BR21" s="672"/>
      <c r="BS21" s="673" t="s">
        <v>121</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268</v>
      </c>
      <c r="C22" s="632"/>
      <c r="D22" s="632"/>
      <c r="E22" s="632"/>
      <c r="F22" s="632"/>
      <c r="G22" s="632"/>
      <c r="H22" s="632"/>
      <c r="I22" s="632"/>
      <c r="J22" s="632"/>
      <c r="K22" s="632"/>
      <c r="L22" s="632"/>
      <c r="M22" s="632"/>
      <c r="N22" s="632"/>
      <c r="O22" s="632"/>
      <c r="P22" s="632"/>
      <c r="Q22" s="633"/>
      <c r="R22" s="634">
        <v>2417089</v>
      </c>
      <c r="S22" s="635"/>
      <c r="T22" s="635"/>
      <c r="U22" s="635"/>
      <c r="V22" s="635"/>
      <c r="W22" s="635"/>
      <c r="X22" s="635"/>
      <c r="Y22" s="636"/>
      <c r="Z22" s="672">
        <v>12.4</v>
      </c>
      <c r="AA22" s="672"/>
      <c r="AB22" s="672"/>
      <c r="AC22" s="672"/>
      <c r="AD22" s="673">
        <v>2417089</v>
      </c>
      <c r="AE22" s="673"/>
      <c r="AF22" s="673"/>
      <c r="AG22" s="673"/>
      <c r="AH22" s="673"/>
      <c r="AI22" s="673"/>
      <c r="AJ22" s="673"/>
      <c r="AK22" s="673"/>
      <c r="AL22" s="637">
        <v>23.4</v>
      </c>
      <c r="AM22" s="638"/>
      <c r="AN22" s="638"/>
      <c r="AO22" s="674"/>
      <c r="AP22" s="631" t="s">
        <v>269</v>
      </c>
      <c r="AQ22" s="711"/>
      <c r="AR22" s="711"/>
      <c r="AS22" s="711"/>
      <c r="AT22" s="711"/>
      <c r="AU22" s="711"/>
      <c r="AV22" s="711"/>
      <c r="AW22" s="711"/>
      <c r="AX22" s="711"/>
      <c r="AY22" s="711"/>
      <c r="AZ22" s="711"/>
      <c r="BA22" s="711"/>
      <c r="BB22" s="711"/>
      <c r="BC22" s="711"/>
      <c r="BD22" s="711"/>
      <c r="BE22" s="711"/>
      <c r="BF22" s="712"/>
      <c r="BG22" s="634" t="s">
        <v>121</v>
      </c>
      <c r="BH22" s="635"/>
      <c r="BI22" s="635"/>
      <c r="BJ22" s="635"/>
      <c r="BK22" s="635"/>
      <c r="BL22" s="635"/>
      <c r="BM22" s="635"/>
      <c r="BN22" s="636"/>
      <c r="BO22" s="672" t="s">
        <v>121</v>
      </c>
      <c r="BP22" s="672"/>
      <c r="BQ22" s="672"/>
      <c r="BR22" s="672"/>
      <c r="BS22" s="673" t="s">
        <v>121</v>
      </c>
      <c r="BT22" s="673"/>
      <c r="BU22" s="673"/>
      <c r="BV22" s="673"/>
      <c r="BW22" s="673"/>
      <c r="BX22" s="673"/>
      <c r="BY22" s="673"/>
      <c r="BZ22" s="673"/>
      <c r="CA22" s="673"/>
      <c r="CB22" s="713"/>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271</v>
      </c>
      <c r="C23" s="632"/>
      <c r="D23" s="632"/>
      <c r="E23" s="632"/>
      <c r="F23" s="632"/>
      <c r="G23" s="632"/>
      <c r="H23" s="632"/>
      <c r="I23" s="632"/>
      <c r="J23" s="632"/>
      <c r="K23" s="632"/>
      <c r="L23" s="632"/>
      <c r="M23" s="632"/>
      <c r="N23" s="632"/>
      <c r="O23" s="632"/>
      <c r="P23" s="632"/>
      <c r="Q23" s="633"/>
      <c r="R23" s="634">
        <v>192761</v>
      </c>
      <c r="S23" s="635"/>
      <c r="T23" s="635"/>
      <c r="U23" s="635"/>
      <c r="V23" s="635"/>
      <c r="W23" s="635"/>
      <c r="X23" s="635"/>
      <c r="Y23" s="636"/>
      <c r="Z23" s="672">
        <v>1</v>
      </c>
      <c r="AA23" s="672"/>
      <c r="AB23" s="672"/>
      <c r="AC23" s="672"/>
      <c r="AD23" s="673" t="s">
        <v>121</v>
      </c>
      <c r="AE23" s="673"/>
      <c r="AF23" s="673"/>
      <c r="AG23" s="673"/>
      <c r="AH23" s="673"/>
      <c r="AI23" s="673"/>
      <c r="AJ23" s="673"/>
      <c r="AK23" s="673"/>
      <c r="AL23" s="637" t="s">
        <v>121</v>
      </c>
      <c r="AM23" s="638"/>
      <c r="AN23" s="638"/>
      <c r="AO23" s="674"/>
      <c r="AP23" s="631" t="s">
        <v>272</v>
      </c>
      <c r="AQ23" s="711"/>
      <c r="AR23" s="711"/>
      <c r="AS23" s="711"/>
      <c r="AT23" s="711"/>
      <c r="AU23" s="711"/>
      <c r="AV23" s="711"/>
      <c r="AW23" s="711"/>
      <c r="AX23" s="711"/>
      <c r="AY23" s="711"/>
      <c r="AZ23" s="711"/>
      <c r="BA23" s="711"/>
      <c r="BB23" s="711"/>
      <c r="BC23" s="711"/>
      <c r="BD23" s="711"/>
      <c r="BE23" s="711"/>
      <c r="BF23" s="712"/>
      <c r="BG23" s="634" t="s">
        <v>121</v>
      </c>
      <c r="BH23" s="635"/>
      <c r="BI23" s="635"/>
      <c r="BJ23" s="635"/>
      <c r="BK23" s="635"/>
      <c r="BL23" s="635"/>
      <c r="BM23" s="635"/>
      <c r="BN23" s="636"/>
      <c r="BO23" s="672" t="s">
        <v>121</v>
      </c>
      <c r="BP23" s="672"/>
      <c r="BQ23" s="672"/>
      <c r="BR23" s="672"/>
      <c r="BS23" s="673" t="s">
        <v>121</v>
      </c>
      <c r="BT23" s="673"/>
      <c r="BU23" s="673"/>
      <c r="BV23" s="673"/>
      <c r="BW23" s="673"/>
      <c r="BX23" s="673"/>
      <c r="BY23" s="673"/>
      <c r="BZ23" s="673"/>
      <c r="CA23" s="673"/>
      <c r="CB23" s="713"/>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15">
      <c r="B24" s="631" t="s">
        <v>278</v>
      </c>
      <c r="C24" s="632"/>
      <c r="D24" s="632"/>
      <c r="E24" s="632"/>
      <c r="F24" s="632"/>
      <c r="G24" s="632"/>
      <c r="H24" s="632"/>
      <c r="I24" s="632"/>
      <c r="J24" s="632"/>
      <c r="K24" s="632"/>
      <c r="L24" s="632"/>
      <c r="M24" s="632"/>
      <c r="N24" s="632"/>
      <c r="O24" s="632"/>
      <c r="P24" s="632"/>
      <c r="Q24" s="633"/>
      <c r="R24" s="634" t="s">
        <v>121</v>
      </c>
      <c r="S24" s="635"/>
      <c r="T24" s="635"/>
      <c r="U24" s="635"/>
      <c r="V24" s="635"/>
      <c r="W24" s="635"/>
      <c r="X24" s="635"/>
      <c r="Y24" s="636"/>
      <c r="Z24" s="672" t="s">
        <v>121</v>
      </c>
      <c r="AA24" s="672"/>
      <c r="AB24" s="672"/>
      <c r="AC24" s="672"/>
      <c r="AD24" s="673" t="s">
        <v>121</v>
      </c>
      <c r="AE24" s="673"/>
      <c r="AF24" s="673"/>
      <c r="AG24" s="673"/>
      <c r="AH24" s="673"/>
      <c r="AI24" s="673"/>
      <c r="AJ24" s="673"/>
      <c r="AK24" s="673"/>
      <c r="AL24" s="637" t="s">
        <v>121</v>
      </c>
      <c r="AM24" s="638"/>
      <c r="AN24" s="638"/>
      <c r="AO24" s="674"/>
      <c r="AP24" s="631" t="s">
        <v>279</v>
      </c>
      <c r="AQ24" s="711"/>
      <c r="AR24" s="711"/>
      <c r="AS24" s="711"/>
      <c r="AT24" s="711"/>
      <c r="AU24" s="711"/>
      <c r="AV24" s="711"/>
      <c r="AW24" s="711"/>
      <c r="AX24" s="711"/>
      <c r="AY24" s="711"/>
      <c r="AZ24" s="711"/>
      <c r="BA24" s="711"/>
      <c r="BB24" s="711"/>
      <c r="BC24" s="711"/>
      <c r="BD24" s="711"/>
      <c r="BE24" s="711"/>
      <c r="BF24" s="712"/>
      <c r="BG24" s="634" t="s">
        <v>121</v>
      </c>
      <c r="BH24" s="635"/>
      <c r="BI24" s="635"/>
      <c r="BJ24" s="635"/>
      <c r="BK24" s="635"/>
      <c r="BL24" s="635"/>
      <c r="BM24" s="635"/>
      <c r="BN24" s="636"/>
      <c r="BO24" s="672" t="s">
        <v>121</v>
      </c>
      <c r="BP24" s="672"/>
      <c r="BQ24" s="672"/>
      <c r="BR24" s="672"/>
      <c r="BS24" s="673" t="s">
        <v>121</v>
      </c>
      <c r="BT24" s="673"/>
      <c r="BU24" s="673"/>
      <c r="BV24" s="673"/>
      <c r="BW24" s="673"/>
      <c r="BX24" s="673"/>
      <c r="BY24" s="673"/>
      <c r="BZ24" s="673"/>
      <c r="CA24" s="673"/>
      <c r="CB24" s="713"/>
      <c r="CD24" s="692" t="s">
        <v>280</v>
      </c>
      <c r="CE24" s="693"/>
      <c r="CF24" s="693"/>
      <c r="CG24" s="693"/>
      <c r="CH24" s="693"/>
      <c r="CI24" s="693"/>
      <c r="CJ24" s="693"/>
      <c r="CK24" s="693"/>
      <c r="CL24" s="693"/>
      <c r="CM24" s="693"/>
      <c r="CN24" s="693"/>
      <c r="CO24" s="693"/>
      <c r="CP24" s="693"/>
      <c r="CQ24" s="694"/>
      <c r="CR24" s="689">
        <v>8738330</v>
      </c>
      <c r="CS24" s="690"/>
      <c r="CT24" s="690"/>
      <c r="CU24" s="690"/>
      <c r="CV24" s="690"/>
      <c r="CW24" s="690"/>
      <c r="CX24" s="690"/>
      <c r="CY24" s="715"/>
      <c r="CZ24" s="716">
        <v>47.2</v>
      </c>
      <c r="DA24" s="698"/>
      <c r="DB24" s="698"/>
      <c r="DC24" s="718"/>
      <c r="DD24" s="714">
        <v>4903484</v>
      </c>
      <c r="DE24" s="690"/>
      <c r="DF24" s="690"/>
      <c r="DG24" s="690"/>
      <c r="DH24" s="690"/>
      <c r="DI24" s="690"/>
      <c r="DJ24" s="690"/>
      <c r="DK24" s="715"/>
      <c r="DL24" s="714">
        <v>4207188</v>
      </c>
      <c r="DM24" s="690"/>
      <c r="DN24" s="690"/>
      <c r="DO24" s="690"/>
      <c r="DP24" s="690"/>
      <c r="DQ24" s="690"/>
      <c r="DR24" s="690"/>
      <c r="DS24" s="690"/>
      <c r="DT24" s="690"/>
      <c r="DU24" s="690"/>
      <c r="DV24" s="715"/>
      <c r="DW24" s="716">
        <v>40.5</v>
      </c>
      <c r="DX24" s="698"/>
      <c r="DY24" s="698"/>
      <c r="DZ24" s="698"/>
      <c r="EA24" s="698"/>
      <c r="EB24" s="698"/>
      <c r="EC24" s="717"/>
    </row>
    <row r="25" spans="2:133" ht="11.25" customHeight="1" x14ac:dyDescent="0.15">
      <c r="B25" s="631" t="s">
        <v>281</v>
      </c>
      <c r="C25" s="632"/>
      <c r="D25" s="632"/>
      <c r="E25" s="632"/>
      <c r="F25" s="632"/>
      <c r="G25" s="632"/>
      <c r="H25" s="632"/>
      <c r="I25" s="632"/>
      <c r="J25" s="632"/>
      <c r="K25" s="632"/>
      <c r="L25" s="632"/>
      <c r="M25" s="632"/>
      <c r="N25" s="632"/>
      <c r="O25" s="632"/>
      <c r="P25" s="632"/>
      <c r="Q25" s="633"/>
      <c r="R25" s="634">
        <v>10489857</v>
      </c>
      <c r="S25" s="635"/>
      <c r="T25" s="635"/>
      <c r="U25" s="635"/>
      <c r="V25" s="635"/>
      <c r="W25" s="635"/>
      <c r="X25" s="635"/>
      <c r="Y25" s="636"/>
      <c r="Z25" s="672">
        <v>53.7</v>
      </c>
      <c r="AA25" s="672"/>
      <c r="AB25" s="672"/>
      <c r="AC25" s="672"/>
      <c r="AD25" s="673">
        <v>10297096</v>
      </c>
      <c r="AE25" s="673"/>
      <c r="AF25" s="673"/>
      <c r="AG25" s="673"/>
      <c r="AH25" s="673"/>
      <c r="AI25" s="673"/>
      <c r="AJ25" s="673"/>
      <c r="AK25" s="673"/>
      <c r="AL25" s="637">
        <v>99.6</v>
      </c>
      <c r="AM25" s="638"/>
      <c r="AN25" s="638"/>
      <c r="AO25" s="674"/>
      <c r="AP25" s="631" t="s">
        <v>282</v>
      </c>
      <c r="AQ25" s="711"/>
      <c r="AR25" s="711"/>
      <c r="AS25" s="711"/>
      <c r="AT25" s="711"/>
      <c r="AU25" s="711"/>
      <c r="AV25" s="711"/>
      <c r="AW25" s="711"/>
      <c r="AX25" s="711"/>
      <c r="AY25" s="711"/>
      <c r="AZ25" s="711"/>
      <c r="BA25" s="711"/>
      <c r="BB25" s="711"/>
      <c r="BC25" s="711"/>
      <c r="BD25" s="711"/>
      <c r="BE25" s="711"/>
      <c r="BF25" s="712"/>
      <c r="BG25" s="634" t="s">
        <v>121</v>
      </c>
      <c r="BH25" s="635"/>
      <c r="BI25" s="635"/>
      <c r="BJ25" s="635"/>
      <c r="BK25" s="635"/>
      <c r="BL25" s="635"/>
      <c r="BM25" s="635"/>
      <c r="BN25" s="636"/>
      <c r="BO25" s="672" t="s">
        <v>121</v>
      </c>
      <c r="BP25" s="672"/>
      <c r="BQ25" s="672"/>
      <c r="BR25" s="672"/>
      <c r="BS25" s="673" t="s">
        <v>121</v>
      </c>
      <c r="BT25" s="673"/>
      <c r="BU25" s="673"/>
      <c r="BV25" s="673"/>
      <c r="BW25" s="673"/>
      <c r="BX25" s="673"/>
      <c r="BY25" s="673"/>
      <c r="BZ25" s="673"/>
      <c r="CA25" s="673"/>
      <c r="CB25" s="713"/>
      <c r="CD25" s="631" t="s">
        <v>283</v>
      </c>
      <c r="CE25" s="632"/>
      <c r="CF25" s="632"/>
      <c r="CG25" s="632"/>
      <c r="CH25" s="632"/>
      <c r="CI25" s="632"/>
      <c r="CJ25" s="632"/>
      <c r="CK25" s="632"/>
      <c r="CL25" s="632"/>
      <c r="CM25" s="632"/>
      <c r="CN25" s="632"/>
      <c r="CO25" s="632"/>
      <c r="CP25" s="632"/>
      <c r="CQ25" s="633"/>
      <c r="CR25" s="634">
        <v>2406348</v>
      </c>
      <c r="CS25" s="647"/>
      <c r="CT25" s="647"/>
      <c r="CU25" s="647"/>
      <c r="CV25" s="647"/>
      <c r="CW25" s="647"/>
      <c r="CX25" s="647"/>
      <c r="CY25" s="648"/>
      <c r="CZ25" s="637">
        <v>13</v>
      </c>
      <c r="DA25" s="649"/>
      <c r="DB25" s="649"/>
      <c r="DC25" s="650"/>
      <c r="DD25" s="640">
        <v>2092201</v>
      </c>
      <c r="DE25" s="647"/>
      <c r="DF25" s="647"/>
      <c r="DG25" s="647"/>
      <c r="DH25" s="647"/>
      <c r="DI25" s="647"/>
      <c r="DJ25" s="647"/>
      <c r="DK25" s="648"/>
      <c r="DL25" s="640">
        <v>2063429</v>
      </c>
      <c r="DM25" s="647"/>
      <c r="DN25" s="647"/>
      <c r="DO25" s="647"/>
      <c r="DP25" s="647"/>
      <c r="DQ25" s="647"/>
      <c r="DR25" s="647"/>
      <c r="DS25" s="647"/>
      <c r="DT25" s="647"/>
      <c r="DU25" s="647"/>
      <c r="DV25" s="648"/>
      <c r="DW25" s="637">
        <v>19.899999999999999</v>
      </c>
      <c r="DX25" s="649"/>
      <c r="DY25" s="649"/>
      <c r="DZ25" s="649"/>
      <c r="EA25" s="649"/>
      <c r="EB25" s="649"/>
      <c r="EC25" s="661"/>
    </row>
    <row r="26" spans="2:133" ht="11.25" customHeight="1" x14ac:dyDescent="0.15">
      <c r="B26" s="631" t="s">
        <v>284</v>
      </c>
      <c r="C26" s="632"/>
      <c r="D26" s="632"/>
      <c r="E26" s="632"/>
      <c r="F26" s="632"/>
      <c r="G26" s="632"/>
      <c r="H26" s="632"/>
      <c r="I26" s="632"/>
      <c r="J26" s="632"/>
      <c r="K26" s="632"/>
      <c r="L26" s="632"/>
      <c r="M26" s="632"/>
      <c r="N26" s="632"/>
      <c r="O26" s="632"/>
      <c r="P26" s="632"/>
      <c r="Q26" s="633"/>
      <c r="R26" s="634">
        <v>7576</v>
      </c>
      <c r="S26" s="635"/>
      <c r="T26" s="635"/>
      <c r="U26" s="635"/>
      <c r="V26" s="635"/>
      <c r="W26" s="635"/>
      <c r="X26" s="635"/>
      <c r="Y26" s="636"/>
      <c r="Z26" s="672">
        <v>0</v>
      </c>
      <c r="AA26" s="672"/>
      <c r="AB26" s="672"/>
      <c r="AC26" s="672"/>
      <c r="AD26" s="673">
        <v>7576</v>
      </c>
      <c r="AE26" s="673"/>
      <c r="AF26" s="673"/>
      <c r="AG26" s="673"/>
      <c r="AH26" s="673"/>
      <c r="AI26" s="673"/>
      <c r="AJ26" s="673"/>
      <c r="AK26" s="673"/>
      <c r="AL26" s="637">
        <v>0.1</v>
      </c>
      <c r="AM26" s="638"/>
      <c r="AN26" s="638"/>
      <c r="AO26" s="674"/>
      <c r="AP26" s="631" t="s">
        <v>285</v>
      </c>
      <c r="AQ26" s="711"/>
      <c r="AR26" s="711"/>
      <c r="AS26" s="711"/>
      <c r="AT26" s="711"/>
      <c r="AU26" s="711"/>
      <c r="AV26" s="711"/>
      <c r="AW26" s="711"/>
      <c r="AX26" s="711"/>
      <c r="AY26" s="711"/>
      <c r="AZ26" s="711"/>
      <c r="BA26" s="711"/>
      <c r="BB26" s="711"/>
      <c r="BC26" s="711"/>
      <c r="BD26" s="711"/>
      <c r="BE26" s="711"/>
      <c r="BF26" s="712"/>
      <c r="BG26" s="634" t="s">
        <v>121</v>
      </c>
      <c r="BH26" s="635"/>
      <c r="BI26" s="635"/>
      <c r="BJ26" s="635"/>
      <c r="BK26" s="635"/>
      <c r="BL26" s="635"/>
      <c r="BM26" s="635"/>
      <c r="BN26" s="636"/>
      <c r="BO26" s="672" t="s">
        <v>121</v>
      </c>
      <c r="BP26" s="672"/>
      <c r="BQ26" s="672"/>
      <c r="BR26" s="672"/>
      <c r="BS26" s="673" t="s">
        <v>121</v>
      </c>
      <c r="BT26" s="673"/>
      <c r="BU26" s="673"/>
      <c r="BV26" s="673"/>
      <c r="BW26" s="673"/>
      <c r="BX26" s="673"/>
      <c r="BY26" s="673"/>
      <c r="BZ26" s="673"/>
      <c r="CA26" s="673"/>
      <c r="CB26" s="713"/>
      <c r="CD26" s="631" t="s">
        <v>286</v>
      </c>
      <c r="CE26" s="632"/>
      <c r="CF26" s="632"/>
      <c r="CG26" s="632"/>
      <c r="CH26" s="632"/>
      <c r="CI26" s="632"/>
      <c r="CJ26" s="632"/>
      <c r="CK26" s="632"/>
      <c r="CL26" s="632"/>
      <c r="CM26" s="632"/>
      <c r="CN26" s="632"/>
      <c r="CO26" s="632"/>
      <c r="CP26" s="632"/>
      <c r="CQ26" s="633"/>
      <c r="CR26" s="634">
        <v>1265110</v>
      </c>
      <c r="CS26" s="635"/>
      <c r="CT26" s="635"/>
      <c r="CU26" s="635"/>
      <c r="CV26" s="635"/>
      <c r="CW26" s="635"/>
      <c r="CX26" s="635"/>
      <c r="CY26" s="636"/>
      <c r="CZ26" s="637">
        <v>6.8</v>
      </c>
      <c r="DA26" s="649"/>
      <c r="DB26" s="649"/>
      <c r="DC26" s="650"/>
      <c r="DD26" s="640">
        <v>1088813</v>
      </c>
      <c r="DE26" s="635"/>
      <c r="DF26" s="635"/>
      <c r="DG26" s="635"/>
      <c r="DH26" s="635"/>
      <c r="DI26" s="635"/>
      <c r="DJ26" s="635"/>
      <c r="DK26" s="636"/>
      <c r="DL26" s="640" t="s">
        <v>121</v>
      </c>
      <c r="DM26" s="635"/>
      <c r="DN26" s="635"/>
      <c r="DO26" s="635"/>
      <c r="DP26" s="635"/>
      <c r="DQ26" s="635"/>
      <c r="DR26" s="635"/>
      <c r="DS26" s="635"/>
      <c r="DT26" s="635"/>
      <c r="DU26" s="635"/>
      <c r="DV26" s="636"/>
      <c r="DW26" s="637" t="s">
        <v>121</v>
      </c>
      <c r="DX26" s="649"/>
      <c r="DY26" s="649"/>
      <c r="DZ26" s="649"/>
      <c r="EA26" s="649"/>
      <c r="EB26" s="649"/>
      <c r="EC26" s="661"/>
    </row>
    <row r="27" spans="2:133" ht="11.25" customHeight="1" x14ac:dyDescent="0.15">
      <c r="B27" s="631" t="s">
        <v>287</v>
      </c>
      <c r="C27" s="632"/>
      <c r="D27" s="632"/>
      <c r="E27" s="632"/>
      <c r="F27" s="632"/>
      <c r="G27" s="632"/>
      <c r="H27" s="632"/>
      <c r="I27" s="632"/>
      <c r="J27" s="632"/>
      <c r="K27" s="632"/>
      <c r="L27" s="632"/>
      <c r="M27" s="632"/>
      <c r="N27" s="632"/>
      <c r="O27" s="632"/>
      <c r="P27" s="632"/>
      <c r="Q27" s="633"/>
      <c r="R27" s="634">
        <v>88909</v>
      </c>
      <c r="S27" s="635"/>
      <c r="T27" s="635"/>
      <c r="U27" s="635"/>
      <c r="V27" s="635"/>
      <c r="W27" s="635"/>
      <c r="X27" s="635"/>
      <c r="Y27" s="636"/>
      <c r="Z27" s="672">
        <v>0.5</v>
      </c>
      <c r="AA27" s="672"/>
      <c r="AB27" s="672"/>
      <c r="AC27" s="672"/>
      <c r="AD27" s="673" t="s">
        <v>121</v>
      </c>
      <c r="AE27" s="673"/>
      <c r="AF27" s="673"/>
      <c r="AG27" s="673"/>
      <c r="AH27" s="673"/>
      <c r="AI27" s="673"/>
      <c r="AJ27" s="673"/>
      <c r="AK27" s="673"/>
      <c r="AL27" s="637" t="s">
        <v>121</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6145262</v>
      </c>
      <c r="BH27" s="635"/>
      <c r="BI27" s="635"/>
      <c r="BJ27" s="635"/>
      <c r="BK27" s="635"/>
      <c r="BL27" s="635"/>
      <c r="BM27" s="635"/>
      <c r="BN27" s="636"/>
      <c r="BO27" s="672">
        <v>100</v>
      </c>
      <c r="BP27" s="672"/>
      <c r="BQ27" s="672"/>
      <c r="BR27" s="672"/>
      <c r="BS27" s="673">
        <v>106942</v>
      </c>
      <c r="BT27" s="673"/>
      <c r="BU27" s="673"/>
      <c r="BV27" s="673"/>
      <c r="BW27" s="673"/>
      <c r="BX27" s="673"/>
      <c r="BY27" s="673"/>
      <c r="BZ27" s="673"/>
      <c r="CA27" s="673"/>
      <c r="CB27" s="713"/>
      <c r="CD27" s="631" t="s">
        <v>289</v>
      </c>
      <c r="CE27" s="632"/>
      <c r="CF27" s="632"/>
      <c r="CG27" s="632"/>
      <c r="CH27" s="632"/>
      <c r="CI27" s="632"/>
      <c r="CJ27" s="632"/>
      <c r="CK27" s="632"/>
      <c r="CL27" s="632"/>
      <c r="CM27" s="632"/>
      <c r="CN27" s="632"/>
      <c r="CO27" s="632"/>
      <c r="CP27" s="632"/>
      <c r="CQ27" s="633"/>
      <c r="CR27" s="634">
        <v>5439383</v>
      </c>
      <c r="CS27" s="647"/>
      <c r="CT27" s="647"/>
      <c r="CU27" s="647"/>
      <c r="CV27" s="647"/>
      <c r="CW27" s="647"/>
      <c r="CX27" s="647"/>
      <c r="CY27" s="648"/>
      <c r="CZ27" s="637">
        <v>29.4</v>
      </c>
      <c r="DA27" s="649"/>
      <c r="DB27" s="649"/>
      <c r="DC27" s="650"/>
      <c r="DD27" s="640">
        <v>1918745</v>
      </c>
      <c r="DE27" s="647"/>
      <c r="DF27" s="647"/>
      <c r="DG27" s="647"/>
      <c r="DH27" s="647"/>
      <c r="DI27" s="647"/>
      <c r="DJ27" s="647"/>
      <c r="DK27" s="648"/>
      <c r="DL27" s="640">
        <v>1251221</v>
      </c>
      <c r="DM27" s="647"/>
      <c r="DN27" s="647"/>
      <c r="DO27" s="647"/>
      <c r="DP27" s="647"/>
      <c r="DQ27" s="647"/>
      <c r="DR27" s="647"/>
      <c r="DS27" s="647"/>
      <c r="DT27" s="647"/>
      <c r="DU27" s="647"/>
      <c r="DV27" s="648"/>
      <c r="DW27" s="637">
        <v>12</v>
      </c>
      <c r="DX27" s="649"/>
      <c r="DY27" s="649"/>
      <c r="DZ27" s="649"/>
      <c r="EA27" s="649"/>
      <c r="EB27" s="649"/>
      <c r="EC27" s="661"/>
    </row>
    <row r="28" spans="2:133" ht="11.25" customHeight="1" x14ac:dyDescent="0.15">
      <c r="B28" s="631" t="s">
        <v>290</v>
      </c>
      <c r="C28" s="632"/>
      <c r="D28" s="632"/>
      <c r="E28" s="632"/>
      <c r="F28" s="632"/>
      <c r="G28" s="632"/>
      <c r="H28" s="632"/>
      <c r="I28" s="632"/>
      <c r="J28" s="632"/>
      <c r="K28" s="632"/>
      <c r="L28" s="632"/>
      <c r="M28" s="632"/>
      <c r="N28" s="632"/>
      <c r="O28" s="632"/>
      <c r="P28" s="632"/>
      <c r="Q28" s="633"/>
      <c r="R28" s="634">
        <v>117127</v>
      </c>
      <c r="S28" s="635"/>
      <c r="T28" s="635"/>
      <c r="U28" s="635"/>
      <c r="V28" s="635"/>
      <c r="W28" s="635"/>
      <c r="X28" s="635"/>
      <c r="Y28" s="636"/>
      <c r="Z28" s="672">
        <v>0.6</v>
      </c>
      <c r="AA28" s="672"/>
      <c r="AB28" s="672"/>
      <c r="AC28" s="672"/>
      <c r="AD28" s="673">
        <v>13975</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892599</v>
      </c>
      <c r="CS28" s="635"/>
      <c r="CT28" s="635"/>
      <c r="CU28" s="635"/>
      <c r="CV28" s="635"/>
      <c r="CW28" s="635"/>
      <c r="CX28" s="635"/>
      <c r="CY28" s="636"/>
      <c r="CZ28" s="637">
        <v>4.8</v>
      </c>
      <c r="DA28" s="649"/>
      <c r="DB28" s="649"/>
      <c r="DC28" s="650"/>
      <c r="DD28" s="640">
        <v>892538</v>
      </c>
      <c r="DE28" s="635"/>
      <c r="DF28" s="635"/>
      <c r="DG28" s="635"/>
      <c r="DH28" s="635"/>
      <c r="DI28" s="635"/>
      <c r="DJ28" s="635"/>
      <c r="DK28" s="636"/>
      <c r="DL28" s="640">
        <v>892538</v>
      </c>
      <c r="DM28" s="635"/>
      <c r="DN28" s="635"/>
      <c r="DO28" s="635"/>
      <c r="DP28" s="635"/>
      <c r="DQ28" s="635"/>
      <c r="DR28" s="635"/>
      <c r="DS28" s="635"/>
      <c r="DT28" s="635"/>
      <c r="DU28" s="635"/>
      <c r="DV28" s="636"/>
      <c r="DW28" s="637">
        <v>8.6</v>
      </c>
      <c r="DX28" s="649"/>
      <c r="DY28" s="649"/>
      <c r="DZ28" s="649"/>
      <c r="EA28" s="649"/>
      <c r="EB28" s="649"/>
      <c r="EC28" s="661"/>
    </row>
    <row r="29" spans="2:133" ht="11.25" customHeight="1" x14ac:dyDescent="0.15">
      <c r="B29" s="631" t="s">
        <v>292</v>
      </c>
      <c r="C29" s="632"/>
      <c r="D29" s="632"/>
      <c r="E29" s="632"/>
      <c r="F29" s="632"/>
      <c r="G29" s="632"/>
      <c r="H29" s="632"/>
      <c r="I29" s="632"/>
      <c r="J29" s="632"/>
      <c r="K29" s="632"/>
      <c r="L29" s="632"/>
      <c r="M29" s="632"/>
      <c r="N29" s="632"/>
      <c r="O29" s="632"/>
      <c r="P29" s="632"/>
      <c r="Q29" s="633"/>
      <c r="R29" s="634">
        <v>183623</v>
      </c>
      <c r="S29" s="635"/>
      <c r="T29" s="635"/>
      <c r="U29" s="635"/>
      <c r="V29" s="635"/>
      <c r="W29" s="635"/>
      <c r="X29" s="635"/>
      <c r="Y29" s="636"/>
      <c r="Z29" s="672">
        <v>0.9</v>
      </c>
      <c r="AA29" s="672"/>
      <c r="AB29" s="672"/>
      <c r="AC29" s="672"/>
      <c r="AD29" s="673">
        <v>10881</v>
      </c>
      <c r="AE29" s="673"/>
      <c r="AF29" s="673"/>
      <c r="AG29" s="673"/>
      <c r="AH29" s="673"/>
      <c r="AI29" s="673"/>
      <c r="AJ29" s="673"/>
      <c r="AK29" s="673"/>
      <c r="AL29" s="637">
        <v>0.1</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293</v>
      </c>
      <c r="CE29" s="654"/>
      <c r="CF29" s="631" t="s">
        <v>66</v>
      </c>
      <c r="CG29" s="632"/>
      <c r="CH29" s="632"/>
      <c r="CI29" s="632"/>
      <c r="CJ29" s="632"/>
      <c r="CK29" s="632"/>
      <c r="CL29" s="632"/>
      <c r="CM29" s="632"/>
      <c r="CN29" s="632"/>
      <c r="CO29" s="632"/>
      <c r="CP29" s="632"/>
      <c r="CQ29" s="633"/>
      <c r="CR29" s="634">
        <v>892599</v>
      </c>
      <c r="CS29" s="647"/>
      <c r="CT29" s="647"/>
      <c r="CU29" s="647"/>
      <c r="CV29" s="647"/>
      <c r="CW29" s="647"/>
      <c r="CX29" s="647"/>
      <c r="CY29" s="648"/>
      <c r="CZ29" s="637">
        <v>4.8</v>
      </c>
      <c r="DA29" s="649"/>
      <c r="DB29" s="649"/>
      <c r="DC29" s="650"/>
      <c r="DD29" s="640">
        <v>892538</v>
      </c>
      <c r="DE29" s="647"/>
      <c r="DF29" s="647"/>
      <c r="DG29" s="647"/>
      <c r="DH29" s="647"/>
      <c r="DI29" s="647"/>
      <c r="DJ29" s="647"/>
      <c r="DK29" s="648"/>
      <c r="DL29" s="640">
        <v>892538</v>
      </c>
      <c r="DM29" s="647"/>
      <c r="DN29" s="647"/>
      <c r="DO29" s="647"/>
      <c r="DP29" s="647"/>
      <c r="DQ29" s="647"/>
      <c r="DR29" s="647"/>
      <c r="DS29" s="647"/>
      <c r="DT29" s="647"/>
      <c r="DU29" s="647"/>
      <c r="DV29" s="648"/>
      <c r="DW29" s="637">
        <v>8.6</v>
      </c>
      <c r="DX29" s="649"/>
      <c r="DY29" s="649"/>
      <c r="DZ29" s="649"/>
      <c r="EA29" s="649"/>
      <c r="EB29" s="649"/>
      <c r="EC29" s="661"/>
    </row>
    <row r="30" spans="2:133" ht="11.25" customHeight="1" x14ac:dyDescent="0.15">
      <c r="B30" s="631" t="s">
        <v>294</v>
      </c>
      <c r="C30" s="632"/>
      <c r="D30" s="632"/>
      <c r="E30" s="632"/>
      <c r="F30" s="632"/>
      <c r="G30" s="632"/>
      <c r="H30" s="632"/>
      <c r="I30" s="632"/>
      <c r="J30" s="632"/>
      <c r="K30" s="632"/>
      <c r="L30" s="632"/>
      <c r="M30" s="632"/>
      <c r="N30" s="632"/>
      <c r="O30" s="632"/>
      <c r="P30" s="632"/>
      <c r="Q30" s="633"/>
      <c r="R30" s="634">
        <v>3480062</v>
      </c>
      <c r="S30" s="635"/>
      <c r="T30" s="635"/>
      <c r="U30" s="635"/>
      <c r="V30" s="635"/>
      <c r="W30" s="635"/>
      <c r="X30" s="635"/>
      <c r="Y30" s="636"/>
      <c r="Z30" s="672">
        <v>17.8</v>
      </c>
      <c r="AA30" s="672"/>
      <c r="AB30" s="672"/>
      <c r="AC30" s="672"/>
      <c r="AD30" s="673" t="s">
        <v>121</v>
      </c>
      <c r="AE30" s="673"/>
      <c r="AF30" s="673"/>
      <c r="AG30" s="673"/>
      <c r="AH30" s="673"/>
      <c r="AI30" s="673"/>
      <c r="AJ30" s="673"/>
      <c r="AK30" s="673"/>
      <c r="AL30" s="637" t="s">
        <v>121</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4"/>
      <c r="BI30" s="704"/>
      <c r="BJ30" s="704"/>
      <c r="BK30" s="704"/>
      <c r="BL30" s="704"/>
      <c r="BM30" s="704"/>
      <c r="BN30" s="704"/>
      <c r="BO30" s="704"/>
      <c r="BP30" s="704"/>
      <c r="BQ30" s="705"/>
      <c r="BR30" s="686" t="s">
        <v>296</v>
      </c>
      <c r="BS30" s="704"/>
      <c r="BT30" s="704"/>
      <c r="BU30" s="704"/>
      <c r="BV30" s="704"/>
      <c r="BW30" s="704"/>
      <c r="BX30" s="704"/>
      <c r="BY30" s="704"/>
      <c r="BZ30" s="704"/>
      <c r="CA30" s="704"/>
      <c r="CB30" s="705"/>
      <c r="CD30" s="655"/>
      <c r="CE30" s="656"/>
      <c r="CF30" s="631" t="s">
        <v>297</v>
      </c>
      <c r="CG30" s="632"/>
      <c r="CH30" s="632"/>
      <c r="CI30" s="632"/>
      <c r="CJ30" s="632"/>
      <c r="CK30" s="632"/>
      <c r="CL30" s="632"/>
      <c r="CM30" s="632"/>
      <c r="CN30" s="632"/>
      <c r="CO30" s="632"/>
      <c r="CP30" s="632"/>
      <c r="CQ30" s="633"/>
      <c r="CR30" s="634">
        <v>855357</v>
      </c>
      <c r="CS30" s="635"/>
      <c r="CT30" s="635"/>
      <c r="CU30" s="635"/>
      <c r="CV30" s="635"/>
      <c r="CW30" s="635"/>
      <c r="CX30" s="635"/>
      <c r="CY30" s="636"/>
      <c r="CZ30" s="637">
        <v>4.5999999999999996</v>
      </c>
      <c r="DA30" s="649"/>
      <c r="DB30" s="649"/>
      <c r="DC30" s="650"/>
      <c r="DD30" s="640">
        <v>855296</v>
      </c>
      <c r="DE30" s="635"/>
      <c r="DF30" s="635"/>
      <c r="DG30" s="635"/>
      <c r="DH30" s="635"/>
      <c r="DI30" s="635"/>
      <c r="DJ30" s="635"/>
      <c r="DK30" s="636"/>
      <c r="DL30" s="640">
        <v>855296</v>
      </c>
      <c r="DM30" s="635"/>
      <c r="DN30" s="635"/>
      <c r="DO30" s="635"/>
      <c r="DP30" s="635"/>
      <c r="DQ30" s="635"/>
      <c r="DR30" s="635"/>
      <c r="DS30" s="635"/>
      <c r="DT30" s="635"/>
      <c r="DU30" s="635"/>
      <c r="DV30" s="636"/>
      <c r="DW30" s="637">
        <v>8.1999999999999993</v>
      </c>
      <c r="DX30" s="649"/>
      <c r="DY30" s="649"/>
      <c r="DZ30" s="649"/>
      <c r="EA30" s="649"/>
      <c r="EB30" s="649"/>
      <c r="EC30" s="661"/>
    </row>
    <row r="31" spans="2:133" ht="11.25" customHeight="1" x14ac:dyDescent="0.15">
      <c r="B31" s="701" t="s">
        <v>298</v>
      </c>
      <c r="C31" s="702"/>
      <c r="D31" s="702"/>
      <c r="E31" s="702"/>
      <c r="F31" s="702"/>
      <c r="G31" s="702"/>
      <c r="H31" s="702"/>
      <c r="I31" s="702"/>
      <c r="J31" s="702"/>
      <c r="K31" s="702"/>
      <c r="L31" s="702"/>
      <c r="M31" s="702"/>
      <c r="N31" s="702"/>
      <c r="O31" s="702"/>
      <c r="P31" s="702"/>
      <c r="Q31" s="703"/>
      <c r="R31" s="634" t="s">
        <v>121</v>
      </c>
      <c r="S31" s="635"/>
      <c r="T31" s="635"/>
      <c r="U31" s="635"/>
      <c r="V31" s="635"/>
      <c r="W31" s="635"/>
      <c r="X31" s="635"/>
      <c r="Y31" s="636"/>
      <c r="Z31" s="672" t="s">
        <v>121</v>
      </c>
      <c r="AA31" s="672"/>
      <c r="AB31" s="672"/>
      <c r="AC31" s="672"/>
      <c r="AD31" s="673" t="s">
        <v>121</v>
      </c>
      <c r="AE31" s="673"/>
      <c r="AF31" s="673"/>
      <c r="AG31" s="673"/>
      <c r="AH31" s="673"/>
      <c r="AI31" s="673"/>
      <c r="AJ31" s="673"/>
      <c r="AK31" s="673"/>
      <c r="AL31" s="637" t="s">
        <v>121</v>
      </c>
      <c r="AM31" s="638"/>
      <c r="AN31" s="638"/>
      <c r="AO31" s="674"/>
      <c r="AP31" s="706" t="s">
        <v>299</v>
      </c>
      <c r="AQ31" s="707"/>
      <c r="AR31" s="707"/>
      <c r="AS31" s="707"/>
      <c r="AT31" s="708" t="s">
        <v>300</v>
      </c>
      <c r="AU31" s="200"/>
      <c r="AV31" s="200"/>
      <c r="AW31" s="200"/>
      <c r="AX31" s="692" t="s">
        <v>178</v>
      </c>
      <c r="AY31" s="693"/>
      <c r="AZ31" s="693"/>
      <c r="BA31" s="693"/>
      <c r="BB31" s="693"/>
      <c r="BC31" s="693"/>
      <c r="BD31" s="693"/>
      <c r="BE31" s="693"/>
      <c r="BF31" s="694"/>
      <c r="BG31" s="696">
        <v>99.4</v>
      </c>
      <c r="BH31" s="697"/>
      <c r="BI31" s="697"/>
      <c r="BJ31" s="697"/>
      <c r="BK31" s="697"/>
      <c r="BL31" s="697"/>
      <c r="BM31" s="698">
        <v>97.5</v>
      </c>
      <c r="BN31" s="697"/>
      <c r="BO31" s="697"/>
      <c r="BP31" s="697"/>
      <c r="BQ31" s="699"/>
      <c r="BR31" s="696">
        <v>99.2</v>
      </c>
      <c r="BS31" s="697"/>
      <c r="BT31" s="697"/>
      <c r="BU31" s="697"/>
      <c r="BV31" s="697"/>
      <c r="BW31" s="697"/>
      <c r="BX31" s="698">
        <v>97.1</v>
      </c>
      <c r="BY31" s="697"/>
      <c r="BZ31" s="697"/>
      <c r="CA31" s="697"/>
      <c r="CB31" s="699"/>
      <c r="CD31" s="655"/>
      <c r="CE31" s="656"/>
      <c r="CF31" s="631" t="s">
        <v>301</v>
      </c>
      <c r="CG31" s="632"/>
      <c r="CH31" s="632"/>
      <c r="CI31" s="632"/>
      <c r="CJ31" s="632"/>
      <c r="CK31" s="632"/>
      <c r="CL31" s="632"/>
      <c r="CM31" s="632"/>
      <c r="CN31" s="632"/>
      <c r="CO31" s="632"/>
      <c r="CP31" s="632"/>
      <c r="CQ31" s="633"/>
      <c r="CR31" s="634">
        <v>37242</v>
      </c>
      <c r="CS31" s="647"/>
      <c r="CT31" s="647"/>
      <c r="CU31" s="647"/>
      <c r="CV31" s="647"/>
      <c r="CW31" s="647"/>
      <c r="CX31" s="647"/>
      <c r="CY31" s="648"/>
      <c r="CZ31" s="637">
        <v>0.2</v>
      </c>
      <c r="DA31" s="649"/>
      <c r="DB31" s="649"/>
      <c r="DC31" s="650"/>
      <c r="DD31" s="640">
        <v>37242</v>
      </c>
      <c r="DE31" s="647"/>
      <c r="DF31" s="647"/>
      <c r="DG31" s="647"/>
      <c r="DH31" s="647"/>
      <c r="DI31" s="647"/>
      <c r="DJ31" s="647"/>
      <c r="DK31" s="648"/>
      <c r="DL31" s="640">
        <v>37242</v>
      </c>
      <c r="DM31" s="647"/>
      <c r="DN31" s="647"/>
      <c r="DO31" s="647"/>
      <c r="DP31" s="647"/>
      <c r="DQ31" s="647"/>
      <c r="DR31" s="647"/>
      <c r="DS31" s="647"/>
      <c r="DT31" s="647"/>
      <c r="DU31" s="647"/>
      <c r="DV31" s="648"/>
      <c r="DW31" s="637">
        <v>0.4</v>
      </c>
      <c r="DX31" s="649"/>
      <c r="DY31" s="649"/>
      <c r="DZ31" s="649"/>
      <c r="EA31" s="649"/>
      <c r="EB31" s="649"/>
      <c r="EC31" s="661"/>
    </row>
    <row r="32" spans="2:133" ht="11.25" customHeight="1" x14ac:dyDescent="0.15">
      <c r="B32" s="631" t="s">
        <v>302</v>
      </c>
      <c r="C32" s="632"/>
      <c r="D32" s="632"/>
      <c r="E32" s="632"/>
      <c r="F32" s="632"/>
      <c r="G32" s="632"/>
      <c r="H32" s="632"/>
      <c r="I32" s="632"/>
      <c r="J32" s="632"/>
      <c r="K32" s="632"/>
      <c r="L32" s="632"/>
      <c r="M32" s="632"/>
      <c r="N32" s="632"/>
      <c r="O32" s="632"/>
      <c r="P32" s="632"/>
      <c r="Q32" s="633"/>
      <c r="R32" s="634">
        <v>1600779</v>
      </c>
      <c r="S32" s="635"/>
      <c r="T32" s="635"/>
      <c r="U32" s="635"/>
      <c r="V32" s="635"/>
      <c r="W32" s="635"/>
      <c r="X32" s="635"/>
      <c r="Y32" s="636"/>
      <c r="Z32" s="672">
        <v>8.1999999999999993</v>
      </c>
      <c r="AA32" s="672"/>
      <c r="AB32" s="672"/>
      <c r="AC32" s="672"/>
      <c r="AD32" s="673" t="s">
        <v>121</v>
      </c>
      <c r="AE32" s="673"/>
      <c r="AF32" s="673"/>
      <c r="AG32" s="673"/>
      <c r="AH32" s="673"/>
      <c r="AI32" s="673"/>
      <c r="AJ32" s="673"/>
      <c r="AK32" s="673"/>
      <c r="AL32" s="637" t="s">
        <v>121</v>
      </c>
      <c r="AM32" s="638"/>
      <c r="AN32" s="638"/>
      <c r="AO32" s="674"/>
      <c r="AP32" s="675"/>
      <c r="AQ32" s="676"/>
      <c r="AR32" s="676"/>
      <c r="AS32" s="676"/>
      <c r="AT32" s="709"/>
      <c r="AU32" s="196" t="s">
        <v>303</v>
      </c>
      <c r="AX32" s="631" t="s">
        <v>304</v>
      </c>
      <c r="AY32" s="632"/>
      <c r="AZ32" s="632"/>
      <c r="BA32" s="632"/>
      <c r="BB32" s="632"/>
      <c r="BC32" s="632"/>
      <c r="BD32" s="632"/>
      <c r="BE32" s="632"/>
      <c r="BF32" s="633"/>
      <c r="BG32" s="700">
        <v>99.1</v>
      </c>
      <c r="BH32" s="647"/>
      <c r="BI32" s="647"/>
      <c r="BJ32" s="647"/>
      <c r="BK32" s="647"/>
      <c r="BL32" s="647"/>
      <c r="BM32" s="638">
        <v>95.8</v>
      </c>
      <c r="BN32" s="647"/>
      <c r="BO32" s="647"/>
      <c r="BP32" s="647"/>
      <c r="BQ32" s="670"/>
      <c r="BR32" s="700">
        <v>98.8</v>
      </c>
      <c r="BS32" s="647"/>
      <c r="BT32" s="647"/>
      <c r="BU32" s="647"/>
      <c r="BV32" s="647"/>
      <c r="BW32" s="647"/>
      <c r="BX32" s="638">
        <v>95.4</v>
      </c>
      <c r="BY32" s="647"/>
      <c r="BZ32" s="647"/>
      <c r="CA32" s="647"/>
      <c r="CB32" s="670"/>
      <c r="CD32" s="657"/>
      <c r="CE32" s="658"/>
      <c r="CF32" s="631" t="s">
        <v>305</v>
      </c>
      <c r="CG32" s="632"/>
      <c r="CH32" s="632"/>
      <c r="CI32" s="632"/>
      <c r="CJ32" s="632"/>
      <c r="CK32" s="632"/>
      <c r="CL32" s="632"/>
      <c r="CM32" s="632"/>
      <c r="CN32" s="632"/>
      <c r="CO32" s="632"/>
      <c r="CP32" s="632"/>
      <c r="CQ32" s="633"/>
      <c r="CR32" s="634" t="s">
        <v>121</v>
      </c>
      <c r="CS32" s="635"/>
      <c r="CT32" s="635"/>
      <c r="CU32" s="635"/>
      <c r="CV32" s="635"/>
      <c r="CW32" s="635"/>
      <c r="CX32" s="635"/>
      <c r="CY32" s="636"/>
      <c r="CZ32" s="637" t="s">
        <v>121</v>
      </c>
      <c r="DA32" s="649"/>
      <c r="DB32" s="649"/>
      <c r="DC32" s="650"/>
      <c r="DD32" s="640" t="s">
        <v>121</v>
      </c>
      <c r="DE32" s="635"/>
      <c r="DF32" s="635"/>
      <c r="DG32" s="635"/>
      <c r="DH32" s="635"/>
      <c r="DI32" s="635"/>
      <c r="DJ32" s="635"/>
      <c r="DK32" s="636"/>
      <c r="DL32" s="640" t="s">
        <v>121</v>
      </c>
      <c r="DM32" s="635"/>
      <c r="DN32" s="635"/>
      <c r="DO32" s="635"/>
      <c r="DP32" s="635"/>
      <c r="DQ32" s="635"/>
      <c r="DR32" s="635"/>
      <c r="DS32" s="635"/>
      <c r="DT32" s="635"/>
      <c r="DU32" s="635"/>
      <c r="DV32" s="636"/>
      <c r="DW32" s="637" t="s">
        <v>121</v>
      </c>
      <c r="DX32" s="649"/>
      <c r="DY32" s="649"/>
      <c r="DZ32" s="649"/>
      <c r="EA32" s="649"/>
      <c r="EB32" s="649"/>
      <c r="EC32" s="661"/>
    </row>
    <row r="33" spans="2:133" ht="11.25" customHeight="1" x14ac:dyDescent="0.15">
      <c r="B33" s="631" t="s">
        <v>306</v>
      </c>
      <c r="C33" s="632"/>
      <c r="D33" s="632"/>
      <c r="E33" s="632"/>
      <c r="F33" s="632"/>
      <c r="G33" s="632"/>
      <c r="H33" s="632"/>
      <c r="I33" s="632"/>
      <c r="J33" s="632"/>
      <c r="K33" s="632"/>
      <c r="L33" s="632"/>
      <c r="M33" s="632"/>
      <c r="N33" s="632"/>
      <c r="O33" s="632"/>
      <c r="P33" s="632"/>
      <c r="Q33" s="633"/>
      <c r="R33" s="634">
        <v>12038</v>
      </c>
      <c r="S33" s="635"/>
      <c r="T33" s="635"/>
      <c r="U33" s="635"/>
      <c r="V33" s="635"/>
      <c r="W33" s="635"/>
      <c r="X33" s="635"/>
      <c r="Y33" s="636"/>
      <c r="Z33" s="672">
        <v>0.1</v>
      </c>
      <c r="AA33" s="672"/>
      <c r="AB33" s="672"/>
      <c r="AC33" s="672"/>
      <c r="AD33" s="673">
        <v>5806</v>
      </c>
      <c r="AE33" s="673"/>
      <c r="AF33" s="673"/>
      <c r="AG33" s="673"/>
      <c r="AH33" s="673"/>
      <c r="AI33" s="673"/>
      <c r="AJ33" s="673"/>
      <c r="AK33" s="673"/>
      <c r="AL33" s="637">
        <v>0.1</v>
      </c>
      <c r="AM33" s="638"/>
      <c r="AN33" s="638"/>
      <c r="AO33" s="674"/>
      <c r="AP33" s="677"/>
      <c r="AQ33" s="678"/>
      <c r="AR33" s="678"/>
      <c r="AS33" s="678"/>
      <c r="AT33" s="710"/>
      <c r="AU33" s="201"/>
      <c r="AV33" s="201"/>
      <c r="AW33" s="201"/>
      <c r="AX33" s="615" t="s">
        <v>307</v>
      </c>
      <c r="AY33" s="616"/>
      <c r="AZ33" s="616"/>
      <c r="BA33" s="616"/>
      <c r="BB33" s="616"/>
      <c r="BC33" s="616"/>
      <c r="BD33" s="616"/>
      <c r="BE33" s="616"/>
      <c r="BF33" s="617"/>
      <c r="BG33" s="695">
        <v>99.7</v>
      </c>
      <c r="BH33" s="619"/>
      <c r="BI33" s="619"/>
      <c r="BJ33" s="619"/>
      <c r="BK33" s="619"/>
      <c r="BL33" s="619"/>
      <c r="BM33" s="665">
        <v>99</v>
      </c>
      <c r="BN33" s="619"/>
      <c r="BO33" s="619"/>
      <c r="BP33" s="619"/>
      <c r="BQ33" s="682"/>
      <c r="BR33" s="695">
        <v>99.6</v>
      </c>
      <c r="BS33" s="619"/>
      <c r="BT33" s="619"/>
      <c r="BU33" s="619"/>
      <c r="BV33" s="619"/>
      <c r="BW33" s="619"/>
      <c r="BX33" s="665">
        <v>98.6</v>
      </c>
      <c r="BY33" s="619"/>
      <c r="BZ33" s="619"/>
      <c r="CA33" s="619"/>
      <c r="CB33" s="682"/>
      <c r="CD33" s="631" t="s">
        <v>308</v>
      </c>
      <c r="CE33" s="632"/>
      <c r="CF33" s="632"/>
      <c r="CG33" s="632"/>
      <c r="CH33" s="632"/>
      <c r="CI33" s="632"/>
      <c r="CJ33" s="632"/>
      <c r="CK33" s="632"/>
      <c r="CL33" s="632"/>
      <c r="CM33" s="632"/>
      <c r="CN33" s="632"/>
      <c r="CO33" s="632"/>
      <c r="CP33" s="632"/>
      <c r="CQ33" s="633"/>
      <c r="CR33" s="634">
        <v>7447682</v>
      </c>
      <c r="CS33" s="647"/>
      <c r="CT33" s="647"/>
      <c r="CU33" s="647"/>
      <c r="CV33" s="647"/>
      <c r="CW33" s="647"/>
      <c r="CX33" s="647"/>
      <c r="CY33" s="648"/>
      <c r="CZ33" s="637">
        <v>40.200000000000003</v>
      </c>
      <c r="DA33" s="649"/>
      <c r="DB33" s="649"/>
      <c r="DC33" s="650"/>
      <c r="DD33" s="640">
        <v>5852668</v>
      </c>
      <c r="DE33" s="647"/>
      <c r="DF33" s="647"/>
      <c r="DG33" s="647"/>
      <c r="DH33" s="647"/>
      <c r="DI33" s="647"/>
      <c r="DJ33" s="647"/>
      <c r="DK33" s="648"/>
      <c r="DL33" s="640">
        <v>4903509</v>
      </c>
      <c r="DM33" s="647"/>
      <c r="DN33" s="647"/>
      <c r="DO33" s="647"/>
      <c r="DP33" s="647"/>
      <c r="DQ33" s="647"/>
      <c r="DR33" s="647"/>
      <c r="DS33" s="647"/>
      <c r="DT33" s="647"/>
      <c r="DU33" s="647"/>
      <c r="DV33" s="648"/>
      <c r="DW33" s="637">
        <v>47.2</v>
      </c>
      <c r="DX33" s="649"/>
      <c r="DY33" s="649"/>
      <c r="DZ33" s="649"/>
      <c r="EA33" s="649"/>
      <c r="EB33" s="649"/>
      <c r="EC33" s="661"/>
    </row>
    <row r="34" spans="2:133" ht="11.25" customHeight="1" x14ac:dyDescent="0.15">
      <c r="B34" s="631" t="s">
        <v>309</v>
      </c>
      <c r="C34" s="632"/>
      <c r="D34" s="632"/>
      <c r="E34" s="632"/>
      <c r="F34" s="632"/>
      <c r="G34" s="632"/>
      <c r="H34" s="632"/>
      <c r="I34" s="632"/>
      <c r="J34" s="632"/>
      <c r="K34" s="632"/>
      <c r="L34" s="632"/>
      <c r="M34" s="632"/>
      <c r="N34" s="632"/>
      <c r="O34" s="632"/>
      <c r="P34" s="632"/>
      <c r="Q34" s="633"/>
      <c r="R34" s="634">
        <v>408549</v>
      </c>
      <c r="S34" s="635"/>
      <c r="T34" s="635"/>
      <c r="U34" s="635"/>
      <c r="V34" s="635"/>
      <c r="W34" s="635"/>
      <c r="X34" s="635"/>
      <c r="Y34" s="636"/>
      <c r="Z34" s="672">
        <v>2.1</v>
      </c>
      <c r="AA34" s="672"/>
      <c r="AB34" s="672"/>
      <c r="AC34" s="672"/>
      <c r="AD34" s="673" t="s">
        <v>121</v>
      </c>
      <c r="AE34" s="673"/>
      <c r="AF34" s="673"/>
      <c r="AG34" s="673"/>
      <c r="AH34" s="673"/>
      <c r="AI34" s="673"/>
      <c r="AJ34" s="673"/>
      <c r="AK34" s="673"/>
      <c r="AL34" s="637" t="s">
        <v>121</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310</v>
      </c>
      <c r="CE34" s="632"/>
      <c r="CF34" s="632"/>
      <c r="CG34" s="632"/>
      <c r="CH34" s="632"/>
      <c r="CI34" s="632"/>
      <c r="CJ34" s="632"/>
      <c r="CK34" s="632"/>
      <c r="CL34" s="632"/>
      <c r="CM34" s="632"/>
      <c r="CN34" s="632"/>
      <c r="CO34" s="632"/>
      <c r="CP34" s="632"/>
      <c r="CQ34" s="633"/>
      <c r="CR34" s="634">
        <v>2889827</v>
      </c>
      <c r="CS34" s="635"/>
      <c r="CT34" s="635"/>
      <c r="CU34" s="635"/>
      <c r="CV34" s="635"/>
      <c r="CW34" s="635"/>
      <c r="CX34" s="635"/>
      <c r="CY34" s="636"/>
      <c r="CZ34" s="637">
        <v>15.6</v>
      </c>
      <c r="DA34" s="649"/>
      <c r="DB34" s="649"/>
      <c r="DC34" s="650"/>
      <c r="DD34" s="640">
        <v>2063288</v>
      </c>
      <c r="DE34" s="635"/>
      <c r="DF34" s="635"/>
      <c r="DG34" s="635"/>
      <c r="DH34" s="635"/>
      <c r="DI34" s="635"/>
      <c r="DJ34" s="635"/>
      <c r="DK34" s="636"/>
      <c r="DL34" s="640">
        <v>1916417</v>
      </c>
      <c r="DM34" s="635"/>
      <c r="DN34" s="635"/>
      <c r="DO34" s="635"/>
      <c r="DP34" s="635"/>
      <c r="DQ34" s="635"/>
      <c r="DR34" s="635"/>
      <c r="DS34" s="635"/>
      <c r="DT34" s="635"/>
      <c r="DU34" s="635"/>
      <c r="DV34" s="636"/>
      <c r="DW34" s="637">
        <v>18.5</v>
      </c>
      <c r="DX34" s="649"/>
      <c r="DY34" s="649"/>
      <c r="DZ34" s="649"/>
      <c r="EA34" s="649"/>
      <c r="EB34" s="649"/>
      <c r="EC34" s="661"/>
    </row>
    <row r="35" spans="2:133" ht="11.25" customHeight="1" x14ac:dyDescent="0.15">
      <c r="B35" s="631" t="s">
        <v>311</v>
      </c>
      <c r="C35" s="632"/>
      <c r="D35" s="632"/>
      <c r="E35" s="632"/>
      <c r="F35" s="632"/>
      <c r="G35" s="632"/>
      <c r="H35" s="632"/>
      <c r="I35" s="632"/>
      <c r="J35" s="632"/>
      <c r="K35" s="632"/>
      <c r="L35" s="632"/>
      <c r="M35" s="632"/>
      <c r="N35" s="632"/>
      <c r="O35" s="632"/>
      <c r="P35" s="632"/>
      <c r="Q35" s="633"/>
      <c r="R35" s="634">
        <v>389938</v>
      </c>
      <c r="S35" s="635"/>
      <c r="T35" s="635"/>
      <c r="U35" s="635"/>
      <c r="V35" s="635"/>
      <c r="W35" s="635"/>
      <c r="X35" s="635"/>
      <c r="Y35" s="636"/>
      <c r="Z35" s="672">
        <v>2</v>
      </c>
      <c r="AA35" s="672"/>
      <c r="AB35" s="672"/>
      <c r="AC35" s="672"/>
      <c r="AD35" s="673" t="s">
        <v>121</v>
      </c>
      <c r="AE35" s="673"/>
      <c r="AF35" s="673"/>
      <c r="AG35" s="673"/>
      <c r="AH35" s="673"/>
      <c r="AI35" s="673"/>
      <c r="AJ35" s="673"/>
      <c r="AK35" s="673"/>
      <c r="AL35" s="637" t="s">
        <v>121</v>
      </c>
      <c r="AM35" s="638"/>
      <c r="AN35" s="638"/>
      <c r="AO35" s="674"/>
      <c r="AP35" s="206"/>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133064</v>
      </c>
      <c r="CS35" s="647"/>
      <c r="CT35" s="647"/>
      <c r="CU35" s="647"/>
      <c r="CV35" s="647"/>
      <c r="CW35" s="647"/>
      <c r="CX35" s="647"/>
      <c r="CY35" s="648"/>
      <c r="CZ35" s="637">
        <v>0.7</v>
      </c>
      <c r="DA35" s="649"/>
      <c r="DB35" s="649"/>
      <c r="DC35" s="650"/>
      <c r="DD35" s="640">
        <v>132113</v>
      </c>
      <c r="DE35" s="647"/>
      <c r="DF35" s="647"/>
      <c r="DG35" s="647"/>
      <c r="DH35" s="647"/>
      <c r="DI35" s="647"/>
      <c r="DJ35" s="647"/>
      <c r="DK35" s="648"/>
      <c r="DL35" s="640">
        <v>132113</v>
      </c>
      <c r="DM35" s="647"/>
      <c r="DN35" s="647"/>
      <c r="DO35" s="647"/>
      <c r="DP35" s="647"/>
      <c r="DQ35" s="647"/>
      <c r="DR35" s="647"/>
      <c r="DS35" s="647"/>
      <c r="DT35" s="647"/>
      <c r="DU35" s="647"/>
      <c r="DV35" s="648"/>
      <c r="DW35" s="637">
        <v>1.3</v>
      </c>
      <c r="DX35" s="649"/>
      <c r="DY35" s="649"/>
      <c r="DZ35" s="649"/>
      <c r="EA35" s="649"/>
      <c r="EB35" s="649"/>
      <c r="EC35" s="661"/>
    </row>
    <row r="36" spans="2:133" ht="11.25" customHeight="1" x14ac:dyDescent="0.15">
      <c r="B36" s="631" t="s">
        <v>315</v>
      </c>
      <c r="C36" s="632"/>
      <c r="D36" s="632"/>
      <c r="E36" s="632"/>
      <c r="F36" s="632"/>
      <c r="G36" s="632"/>
      <c r="H36" s="632"/>
      <c r="I36" s="632"/>
      <c r="J36" s="632"/>
      <c r="K36" s="632"/>
      <c r="L36" s="632"/>
      <c r="M36" s="632"/>
      <c r="N36" s="632"/>
      <c r="O36" s="632"/>
      <c r="P36" s="632"/>
      <c r="Q36" s="633"/>
      <c r="R36" s="634">
        <v>704741</v>
      </c>
      <c r="S36" s="635"/>
      <c r="T36" s="635"/>
      <c r="U36" s="635"/>
      <c r="V36" s="635"/>
      <c r="W36" s="635"/>
      <c r="X36" s="635"/>
      <c r="Y36" s="636"/>
      <c r="Z36" s="672">
        <v>3.6</v>
      </c>
      <c r="AA36" s="672"/>
      <c r="AB36" s="672"/>
      <c r="AC36" s="672"/>
      <c r="AD36" s="673" t="s">
        <v>121</v>
      </c>
      <c r="AE36" s="673"/>
      <c r="AF36" s="673"/>
      <c r="AG36" s="673"/>
      <c r="AH36" s="673"/>
      <c r="AI36" s="673"/>
      <c r="AJ36" s="673"/>
      <c r="AK36" s="673"/>
      <c r="AL36" s="637" t="s">
        <v>121</v>
      </c>
      <c r="AM36" s="638"/>
      <c r="AN36" s="638"/>
      <c r="AO36" s="674"/>
      <c r="AP36" s="206"/>
      <c r="AQ36" s="683" t="s">
        <v>316</v>
      </c>
      <c r="AR36" s="684"/>
      <c r="AS36" s="684"/>
      <c r="AT36" s="684"/>
      <c r="AU36" s="684"/>
      <c r="AV36" s="684"/>
      <c r="AW36" s="684"/>
      <c r="AX36" s="684"/>
      <c r="AY36" s="685"/>
      <c r="AZ36" s="689">
        <v>1888976</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161948</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2123338</v>
      </c>
      <c r="CS36" s="635"/>
      <c r="CT36" s="635"/>
      <c r="CU36" s="635"/>
      <c r="CV36" s="635"/>
      <c r="CW36" s="635"/>
      <c r="CX36" s="635"/>
      <c r="CY36" s="636"/>
      <c r="CZ36" s="637">
        <v>11.5</v>
      </c>
      <c r="DA36" s="649"/>
      <c r="DB36" s="649"/>
      <c r="DC36" s="650"/>
      <c r="DD36" s="640">
        <v>1855729</v>
      </c>
      <c r="DE36" s="635"/>
      <c r="DF36" s="635"/>
      <c r="DG36" s="635"/>
      <c r="DH36" s="635"/>
      <c r="DI36" s="635"/>
      <c r="DJ36" s="635"/>
      <c r="DK36" s="636"/>
      <c r="DL36" s="640">
        <v>1660108</v>
      </c>
      <c r="DM36" s="635"/>
      <c r="DN36" s="635"/>
      <c r="DO36" s="635"/>
      <c r="DP36" s="635"/>
      <c r="DQ36" s="635"/>
      <c r="DR36" s="635"/>
      <c r="DS36" s="635"/>
      <c r="DT36" s="635"/>
      <c r="DU36" s="635"/>
      <c r="DV36" s="636"/>
      <c r="DW36" s="637">
        <v>16</v>
      </c>
      <c r="DX36" s="649"/>
      <c r="DY36" s="649"/>
      <c r="DZ36" s="649"/>
      <c r="EA36" s="649"/>
      <c r="EB36" s="649"/>
      <c r="EC36" s="661"/>
    </row>
    <row r="37" spans="2:133" ht="11.25" customHeight="1" x14ac:dyDescent="0.15">
      <c r="B37" s="631" t="s">
        <v>319</v>
      </c>
      <c r="C37" s="632"/>
      <c r="D37" s="632"/>
      <c r="E37" s="632"/>
      <c r="F37" s="632"/>
      <c r="G37" s="632"/>
      <c r="H37" s="632"/>
      <c r="I37" s="632"/>
      <c r="J37" s="632"/>
      <c r="K37" s="632"/>
      <c r="L37" s="632"/>
      <c r="M37" s="632"/>
      <c r="N37" s="632"/>
      <c r="O37" s="632"/>
      <c r="P37" s="632"/>
      <c r="Q37" s="633"/>
      <c r="R37" s="634">
        <v>269337</v>
      </c>
      <c r="S37" s="635"/>
      <c r="T37" s="635"/>
      <c r="U37" s="635"/>
      <c r="V37" s="635"/>
      <c r="W37" s="635"/>
      <c r="X37" s="635"/>
      <c r="Y37" s="636"/>
      <c r="Z37" s="672">
        <v>1.4</v>
      </c>
      <c r="AA37" s="672"/>
      <c r="AB37" s="672"/>
      <c r="AC37" s="672"/>
      <c r="AD37" s="673">
        <v>5608</v>
      </c>
      <c r="AE37" s="673"/>
      <c r="AF37" s="673"/>
      <c r="AG37" s="673"/>
      <c r="AH37" s="673"/>
      <c r="AI37" s="673"/>
      <c r="AJ37" s="673"/>
      <c r="AK37" s="673"/>
      <c r="AL37" s="637">
        <v>0.1</v>
      </c>
      <c r="AM37" s="638"/>
      <c r="AN37" s="638"/>
      <c r="AO37" s="674"/>
      <c r="AQ37" s="667" t="s">
        <v>320</v>
      </c>
      <c r="AR37" s="668"/>
      <c r="AS37" s="668"/>
      <c r="AT37" s="668"/>
      <c r="AU37" s="668"/>
      <c r="AV37" s="668"/>
      <c r="AW37" s="668"/>
      <c r="AX37" s="668"/>
      <c r="AY37" s="669"/>
      <c r="AZ37" s="634">
        <v>320482</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115245</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685092</v>
      </c>
      <c r="CS37" s="647"/>
      <c r="CT37" s="647"/>
      <c r="CU37" s="647"/>
      <c r="CV37" s="647"/>
      <c r="CW37" s="647"/>
      <c r="CX37" s="647"/>
      <c r="CY37" s="648"/>
      <c r="CZ37" s="637">
        <v>3.7</v>
      </c>
      <c r="DA37" s="649"/>
      <c r="DB37" s="649"/>
      <c r="DC37" s="650"/>
      <c r="DD37" s="640">
        <v>685092</v>
      </c>
      <c r="DE37" s="647"/>
      <c r="DF37" s="647"/>
      <c r="DG37" s="647"/>
      <c r="DH37" s="647"/>
      <c r="DI37" s="647"/>
      <c r="DJ37" s="647"/>
      <c r="DK37" s="648"/>
      <c r="DL37" s="640">
        <v>675193</v>
      </c>
      <c r="DM37" s="647"/>
      <c r="DN37" s="647"/>
      <c r="DO37" s="647"/>
      <c r="DP37" s="647"/>
      <c r="DQ37" s="647"/>
      <c r="DR37" s="647"/>
      <c r="DS37" s="647"/>
      <c r="DT37" s="647"/>
      <c r="DU37" s="647"/>
      <c r="DV37" s="648"/>
      <c r="DW37" s="637">
        <v>6.5</v>
      </c>
      <c r="DX37" s="649"/>
      <c r="DY37" s="649"/>
      <c r="DZ37" s="649"/>
      <c r="EA37" s="649"/>
      <c r="EB37" s="649"/>
      <c r="EC37" s="661"/>
    </row>
    <row r="38" spans="2:133" ht="11.25" customHeight="1" x14ac:dyDescent="0.15">
      <c r="B38" s="631" t="s">
        <v>323</v>
      </c>
      <c r="C38" s="632"/>
      <c r="D38" s="632"/>
      <c r="E38" s="632"/>
      <c r="F38" s="632"/>
      <c r="G38" s="632"/>
      <c r="H38" s="632"/>
      <c r="I38" s="632"/>
      <c r="J38" s="632"/>
      <c r="K38" s="632"/>
      <c r="L38" s="632"/>
      <c r="M38" s="632"/>
      <c r="N38" s="632"/>
      <c r="O38" s="632"/>
      <c r="P38" s="632"/>
      <c r="Q38" s="633"/>
      <c r="R38" s="634">
        <v>1766685</v>
      </c>
      <c r="S38" s="635"/>
      <c r="T38" s="635"/>
      <c r="U38" s="635"/>
      <c r="V38" s="635"/>
      <c r="W38" s="635"/>
      <c r="X38" s="635"/>
      <c r="Y38" s="636"/>
      <c r="Z38" s="672">
        <v>9.1</v>
      </c>
      <c r="AA38" s="672"/>
      <c r="AB38" s="672"/>
      <c r="AC38" s="672"/>
      <c r="AD38" s="673" t="s">
        <v>121</v>
      </c>
      <c r="AE38" s="673"/>
      <c r="AF38" s="673"/>
      <c r="AG38" s="673"/>
      <c r="AH38" s="673"/>
      <c r="AI38" s="673"/>
      <c r="AJ38" s="673"/>
      <c r="AK38" s="673"/>
      <c r="AL38" s="637" t="s">
        <v>121</v>
      </c>
      <c r="AM38" s="638"/>
      <c r="AN38" s="638"/>
      <c r="AO38" s="674"/>
      <c r="AQ38" s="667" t="s">
        <v>324</v>
      </c>
      <c r="AR38" s="668"/>
      <c r="AS38" s="668"/>
      <c r="AT38" s="668"/>
      <c r="AU38" s="668"/>
      <c r="AV38" s="668"/>
      <c r="AW38" s="668"/>
      <c r="AX38" s="668"/>
      <c r="AY38" s="669"/>
      <c r="AZ38" s="634">
        <v>27428</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4954</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1541066</v>
      </c>
      <c r="CS38" s="635"/>
      <c r="CT38" s="635"/>
      <c r="CU38" s="635"/>
      <c r="CV38" s="635"/>
      <c r="CW38" s="635"/>
      <c r="CX38" s="635"/>
      <c r="CY38" s="636"/>
      <c r="CZ38" s="637">
        <v>8.3000000000000007</v>
      </c>
      <c r="DA38" s="649"/>
      <c r="DB38" s="649"/>
      <c r="DC38" s="650"/>
      <c r="DD38" s="640">
        <v>1248631</v>
      </c>
      <c r="DE38" s="635"/>
      <c r="DF38" s="635"/>
      <c r="DG38" s="635"/>
      <c r="DH38" s="635"/>
      <c r="DI38" s="635"/>
      <c r="DJ38" s="635"/>
      <c r="DK38" s="636"/>
      <c r="DL38" s="640">
        <v>1194871</v>
      </c>
      <c r="DM38" s="635"/>
      <c r="DN38" s="635"/>
      <c r="DO38" s="635"/>
      <c r="DP38" s="635"/>
      <c r="DQ38" s="635"/>
      <c r="DR38" s="635"/>
      <c r="DS38" s="635"/>
      <c r="DT38" s="635"/>
      <c r="DU38" s="635"/>
      <c r="DV38" s="636"/>
      <c r="DW38" s="637">
        <v>11.5</v>
      </c>
      <c r="DX38" s="649"/>
      <c r="DY38" s="649"/>
      <c r="DZ38" s="649"/>
      <c r="EA38" s="649"/>
      <c r="EB38" s="649"/>
      <c r="EC38" s="661"/>
    </row>
    <row r="39" spans="2:133" ht="11.25" customHeight="1" x14ac:dyDescent="0.15">
      <c r="B39" s="631" t="s">
        <v>327</v>
      </c>
      <c r="C39" s="632"/>
      <c r="D39" s="632"/>
      <c r="E39" s="632"/>
      <c r="F39" s="632"/>
      <c r="G39" s="632"/>
      <c r="H39" s="632"/>
      <c r="I39" s="632"/>
      <c r="J39" s="632"/>
      <c r="K39" s="632"/>
      <c r="L39" s="632"/>
      <c r="M39" s="632"/>
      <c r="N39" s="632"/>
      <c r="O39" s="632"/>
      <c r="P39" s="632"/>
      <c r="Q39" s="633"/>
      <c r="R39" s="634" t="s">
        <v>121</v>
      </c>
      <c r="S39" s="635"/>
      <c r="T39" s="635"/>
      <c r="U39" s="635"/>
      <c r="V39" s="635"/>
      <c r="W39" s="635"/>
      <c r="X39" s="635"/>
      <c r="Y39" s="636"/>
      <c r="Z39" s="672" t="s">
        <v>121</v>
      </c>
      <c r="AA39" s="672"/>
      <c r="AB39" s="672"/>
      <c r="AC39" s="672"/>
      <c r="AD39" s="673" t="s">
        <v>121</v>
      </c>
      <c r="AE39" s="673"/>
      <c r="AF39" s="673"/>
      <c r="AG39" s="673"/>
      <c r="AH39" s="673"/>
      <c r="AI39" s="673"/>
      <c r="AJ39" s="673"/>
      <c r="AK39" s="673"/>
      <c r="AL39" s="637" t="s">
        <v>121</v>
      </c>
      <c r="AM39" s="638"/>
      <c r="AN39" s="638"/>
      <c r="AO39" s="674"/>
      <c r="AQ39" s="667" t="s">
        <v>328</v>
      </c>
      <c r="AR39" s="668"/>
      <c r="AS39" s="668"/>
      <c r="AT39" s="668"/>
      <c r="AU39" s="668"/>
      <c r="AV39" s="668"/>
      <c r="AW39" s="668"/>
      <c r="AX39" s="668"/>
      <c r="AY39" s="669"/>
      <c r="AZ39" s="634" t="s">
        <v>121</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7482</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736339</v>
      </c>
      <c r="CS39" s="647"/>
      <c r="CT39" s="647"/>
      <c r="CU39" s="647"/>
      <c r="CV39" s="647"/>
      <c r="CW39" s="647"/>
      <c r="CX39" s="647"/>
      <c r="CY39" s="648"/>
      <c r="CZ39" s="637">
        <v>4</v>
      </c>
      <c r="DA39" s="649"/>
      <c r="DB39" s="649"/>
      <c r="DC39" s="650"/>
      <c r="DD39" s="640">
        <v>549259</v>
      </c>
      <c r="DE39" s="647"/>
      <c r="DF39" s="647"/>
      <c r="DG39" s="647"/>
      <c r="DH39" s="647"/>
      <c r="DI39" s="647"/>
      <c r="DJ39" s="647"/>
      <c r="DK39" s="648"/>
      <c r="DL39" s="640" t="s">
        <v>121</v>
      </c>
      <c r="DM39" s="647"/>
      <c r="DN39" s="647"/>
      <c r="DO39" s="647"/>
      <c r="DP39" s="647"/>
      <c r="DQ39" s="647"/>
      <c r="DR39" s="647"/>
      <c r="DS39" s="647"/>
      <c r="DT39" s="647"/>
      <c r="DU39" s="647"/>
      <c r="DV39" s="648"/>
      <c r="DW39" s="637" t="s">
        <v>121</v>
      </c>
      <c r="DX39" s="649"/>
      <c r="DY39" s="649"/>
      <c r="DZ39" s="649"/>
      <c r="EA39" s="649"/>
      <c r="EB39" s="649"/>
      <c r="EC39" s="661"/>
    </row>
    <row r="40" spans="2:133" ht="11.25" customHeight="1" x14ac:dyDescent="0.15">
      <c r="B40" s="631" t="s">
        <v>331</v>
      </c>
      <c r="C40" s="632"/>
      <c r="D40" s="632"/>
      <c r="E40" s="632"/>
      <c r="F40" s="632"/>
      <c r="G40" s="632"/>
      <c r="H40" s="632"/>
      <c r="I40" s="632"/>
      <c r="J40" s="632"/>
      <c r="K40" s="632"/>
      <c r="L40" s="632"/>
      <c r="M40" s="632"/>
      <c r="N40" s="632"/>
      <c r="O40" s="632"/>
      <c r="P40" s="632"/>
      <c r="Q40" s="633"/>
      <c r="R40" s="634">
        <v>44085</v>
      </c>
      <c r="S40" s="635"/>
      <c r="T40" s="635"/>
      <c r="U40" s="635"/>
      <c r="V40" s="635"/>
      <c r="W40" s="635"/>
      <c r="X40" s="635"/>
      <c r="Y40" s="636"/>
      <c r="Z40" s="672">
        <v>0.2</v>
      </c>
      <c r="AA40" s="672"/>
      <c r="AB40" s="672"/>
      <c r="AC40" s="672"/>
      <c r="AD40" s="673" t="s">
        <v>121</v>
      </c>
      <c r="AE40" s="673"/>
      <c r="AF40" s="673"/>
      <c r="AG40" s="673"/>
      <c r="AH40" s="673"/>
      <c r="AI40" s="673"/>
      <c r="AJ40" s="673"/>
      <c r="AK40" s="673"/>
      <c r="AL40" s="637" t="s">
        <v>121</v>
      </c>
      <c r="AM40" s="638"/>
      <c r="AN40" s="638"/>
      <c r="AO40" s="674"/>
      <c r="AQ40" s="667" t="s">
        <v>332</v>
      </c>
      <c r="AR40" s="668"/>
      <c r="AS40" s="668"/>
      <c r="AT40" s="668"/>
      <c r="AU40" s="668"/>
      <c r="AV40" s="668"/>
      <c r="AW40" s="668"/>
      <c r="AX40" s="668"/>
      <c r="AY40" s="669"/>
      <c r="AZ40" s="634" t="s">
        <v>121</v>
      </c>
      <c r="BA40" s="635"/>
      <c r="BB40" s="635"/>
      <c r="BC40" s="635"/>
      <c r="BD40" s="647"/>
      <c r="BE40" s="647"/>
      <c r="BF40" s="670"/>
      <c r="BG40" s="675" t="s">
        <v>333</v>
      </c>
      <c r="BH40" s="676"/>
      <c r="BI40" s="676"/>
      <c r="BJ40" s="676"/>
      <c r="BK40" s="676"/>
      <c r="BL40" s="202"/>
      <c r="BM40" s="632" t="s">
        <v>334</v>
      </c>
      <c r="BN40" s="632"/>
      <c r="BO40" s="632"/>
      <c r="BP40" s="632"/>
      <c r="BQ40" s="632"/>
      <c r="BR40" s="632"/>
      <c r="BS40" s="632"/>
      <c r="BT40" s="632"/>
      <c r="BU40" s="633"/>
      <c r="BV40" s="634">
        <v>106</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24048</v>
      </c>
      <c r="CS40" s="635"/>
      <c r="CT40" s="635"/>
      <c r="CU40" s="635"/>
      <c r="CV40" s="635"/>
      <c r="CW40" s="635"/>
      <c r="CX40" s="635"/>
      <c r="CY40" s="636"/>
      <c r="CZ40" s="637">
        <v>0.1</v>
      </c>
      <c r="DA40" s="649"/>
      <c r="DB40" s="649"/>
      <c r="DC40" s="650"/>
      <c r="DD40" s="640">
        <v>3648</v>
      </c>
      <c r="DE40" s="635"/>
      <c r="DF40" s="635"/>
      <c r="DG40" s="635"/>
      <c r="DH40" s="635"/>
      <c r="DI40" s="635"/>
      <c r="DJ40" s="635"/>
      <c r="DK40" s="636"/>
      <c r="DL40" s="640" t="s">
        <v>121</v>
      </c>
      <c r="DM40" s="635"/>
      <c r="DN40" s="635"/>
      <c r="DO40" s="635"/>
      <c r="DP40" s="635"/>
      <c r="DQ40" s="635"/>
      <c r="DR40" s="635"/>
      <c r="DS40" s="635"/>
      <c r="DT40" s="635"/>
      <c r="DU40" s="635"/>
      <c r="DV40" s="636"/>
      <c r="DW40" s="637" t="s">
        <v>121</v>
      </c>
      <c r="DX40" s="649"/>
      <c r="DY40" s="649"/>
      <c r="DZ40" s="649"/>
      <c r="EA40" s="649"/>
      <c r="EB40" s="649"/>
      <c r="EC40" s="661"/>
    </row>
    <row r="41" spans="2:133" ht="11.25" customHeight="1" x14ac:dyDescent="0.15">
      <c r="B41" s="615" t="s">
        <v>336</v>
      </c>
      <c r="C41" s="616"/>
      <c r="D41" s="616"/>
      <c r="E41" s="616"/>
      <c r="F41" s="616"/>
      <c r="G41" s="616"/>
      <c r="H41" s="616"/>
      <c r="I41" s="616"/>
      <c r="J41" s="616"/>
      <c r="K41" s="616"/>
      <c r="L41" s="616"/>
      <c r="M41" s="616"/>
      <c r="N41" s="616"/>
      <c r="O41" s="616"/>
      <c r="P41" s="616"/>
      <c r="Q41" s="617"/>
      <c r="R41" s="618">
        <v>19519221</v>
      </c>
      <c r="S41" s="659"/>
      <c r="T41" s="659"/>
      <c r="U41" s="659"/>
      <c r="V41" s="659"/>
      <c r="W41" s="659"/>
      <c r="X41" s="659"/>
      <c r="Y41" s="662"/>
      <c r="Z41" s="663">
        <v>100</v>
      </c>
      <c r="AA41" s="663"/>
      <c r="AB41" s="663"/>
      <c r="AC41" s="663"/>
      <c r="AD41" s="664">
        <v>10340942</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389875</v>
      </c>
      <c r="BA41" s="635"/>
      <c r="BB41" s="635"/>
      <c r="BC41" s="635"/>
      <c r="BD41" s="647"/>
      <c r="BE41" s="647"/>
      <c r="BF41" s="670"/>
      <c r="BG41" s="675"/>
      <c r="BH41" s="676"/>
      <c r="BI41" s="676"/>
      <c r="BJ41" s="676"/>
      <c r="BK41" s="676"/>
      <c r="BL41" s="202"/>
      <c r="BM41" s="632" t="s">
        <v>338</v>
      </c>
      <c r="BN41" s="632"/>
      <c r="BO41" s="632"/>
      <c r="BP41" s="632"/>
      <c r="BQ41" s="632"/>
      <c r="BR41" s="632"/>
      <c r="BS41" s="632"/>
      <c r="BT41" s="632"/>
      <c r="BU41" s="633"/>
      <c r="BV41" s="634">
        <v>1</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121</v>
      </c>
      <c r="CS41" s="647"/>
      <c r="CT41" s="647"/>
      <c r="CU41" s="647"/>
      <c r="CV41" s="647"/>
      <c r="CW41" s="647"/>
      <c r="CX41" s="647"/>
      <c r="CY41" s="648"/>
      <c r="CZ41" s="637" t="s">
        <v>121</v>
      </c>
      <c r="DA41" s="649"/>
      <c r="DB41" s="649"/>
      <c r="DC41" s="650"/>
      <c r="DD41" s="640" t="s">
        <v>121</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340</v>
      </c>
      <c r="AR42" s="680"/>
      <c r="AS42" s="680"/>
      <c r="AT42" s="680"/>
      <c r="AU42" s="680"/>
      <c r="AV42" s="680"/>
      <c r="AW42" s="680"/>
      <c r="AX42" s="680"/>
      <c r="AY42" s="681"/>
      <c r="AZ42" s="618">
        <v>1151191</v>
      </c>
      <c r="BA42" s="659"/>
      <c r="BB42" s="659"/>
      <c r="BC42" s="659"/>
      <c r="BD42" s="619"/>
      <c r="BE42" s="619"/>
      <c r="BF42" s="682"/>
      <c r="BG42" s="677"/>
      <c r="BH42" s="678"/>
      <c r="BI42" s="678"/>
      <c r="BJ42" s="678"/>
      <c r="BK42" s="678"/>
      <c r="BL42" s="203"/>
      <c r="BM42" s="616" t="s">
        <v>341</v>
      </c>
      <c r="BN42" s="616"/>
      <c r="BO42" s="616"/>
      <c r="BP42" s="616"/>
      <c r="BQ42" s="616"/>
      <c r="BR42" s="616"/>
      <c r="BS42" s="616"/>
      <c r="BT42" s="616"/>
      <c r="BU42" s="617"/>
      <c r="BV42" s="618">
        <v>349</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2326018</v>
      </c>
      <c r="CS42" s="647"/>
      <c r="CT42" s="647"/>
      <c r="CU42" s="647"/>
      <c r="CV42" s="647"/>
      <c r="CW42" s="647"/>
      <c r="CX42" s="647"/>
      <c r="CY42" s="648"/>
      <c r="CZ42" s="637">
        <v>12.6</v>
      </c>
      <c r="DA42" s="649"/>
      <c r="DB42" s="649"/>
      <c r="DC42" s="650"/>
      <c r="DD42" s="640">
        <v>305359</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343</v>
      </c>
      <c r="CD43" s="631" t="s">
        <v>344</v>
      </c>
      <c r="CE43" s="632"/>
      <c r="CF43" s="632"/>
      <c r="CG43" s="632"/>
      <c r="CH43" s="632"/>
      <c r="CI43" s="632"/>
      <c r="CJ43" s="632"/>
      <c r="CK43" s="632"/>
      <c r="CL43" s="632"/>
      <c r="CM43" s="632"/>
      <c r="CN43" s="632"/>
      <c r="CO43" s="632"/>
      <c r="CP43" s="632"/>
      <c r="CQ43" s="633"/>
      <c r="CR43" s="634">
        <v>45795</v>
      </c>
      <c r="CS43" s="647"/>
      <c r="CT43" s="647"/>
      <c r="CU43" s="647"/>
      <c r="CV43" s="647"/>
      <c r="CW43" s="647"/>
      <c r="CX43" s="647"/>
      <c r="CY43" s="648"/>
      <c r="CZ43" s="637">
        <v>0.2</v>
      </c>
      <c r="DA43" s="649"/>
      <c r="DB43" s="649"/>
      <c r="DC43" s="650"/>
      <c r="DD43" s="640">
        <v>45795</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2326018</v>
      </c>
      <c r="CS44" s="635"/>
      <c r="CT44" s="635"/>
      <c r="CU44" s="635"/>
      <c r="CV44" s="635"/>
      <c r="CW44" s="635"/>
      <c r="CX44" s="635"/>
      <c r="CY44" s="636"/>
      <c r="CZ44" s="637">
        <v>12.6</v>
      </c>
      <c r="DA44" s="638"/>
      <c r="DB44" s="638"/>
      <c r="DC44" s="639"/>
      <c r="DD44" s="640">
        <v>305359</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64578</v>
      </c>
      <c r="CS45" s="647"/>
      <c r="CT45" s="647"/>
      <c r="CU45" s="647"/>
      <c r="CV45" s="647"/>
      <c r="CW45" s="647"/>
      <c r="CX45" s="647"/>
      <c r="CY45" s="648"/>
      <c r="CZ45" s="637">
        <v>0.3</v>
      </c>
      <c r="DA45" s="649"/>
      <c r="DB45" s="649"/>
      <c r="DC45" s="650"/>
      <c r="DD45" s="640">
        <v>29928</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349</v>
      </c>
      <c r="CG46" s="632"/>
      <c r="CH46" s="632"/>
      <c r="CI46" s="632"/>
      <c r="CJ46" s="632"/>
      <c r="CK46" s="632"/>
      <c r="CL46" s="632"/>
      <c r="CM46" s="632"/>
      <c r="CN46" s="632"/>
      <c r="CO46" s="632"/>
      <c r="CP46" s="632"/>
      <c r="CQ46" s="633"/>
      <c r="CR46" s="634">
        <v>2224857</v>
      </c>
      <c r="CS46" s="635"/>
      <c r="CT46" s="635"/>
      <c r="CU46" s="635"/>
      <c r="CV46" s="635"/>
      <c r="CW46" s="635"/>
      <c r="CX46" s="635"/>
      <c r="CY46" s="636"/>
      <c r="CZ46" s="637">
        <v>12</v>
      </c>
      <c r="DA46" s="638"/>
      <c r="DB46" s="638"/>
      <c r="DC46" s="639"/>
      <c r="DD46" s="640">
        <v>260248</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350</v>
      </c>
      <c r="CG47" s="632"/>
      <c r="CH47" s="632"/>
      <c r="CI47" s="632"/>
      <c r="CJ47" s="632"/>
      <c r="CK47" s="632"/>
      <c r="CL47" s="632"/>
      <c r="CM47" s="632"/>
      <c r="CN47" s="632"/>
      <c r="CO47" s="632"/>
      <c r="CP47" s="632"/>
      <c r="CQ47" s="633"/>
      <c r="CR47" s="634" t="s">
        <v>121</v>
      </c>
      <c r="CS47" s="647"/>
      <c r="CT47" s="647"/>
      <c r="CU47" s="647"/>
      <c r="CV47" s="647"/>
      <c r="CW47" s="647"/>
      <c r="CX47" s="647"/>
      <c r="CY47" s="648"/>
      <c r="CZ47" s="637" t="s">
        <v>121</v>
      </c>
      <c r="DA47" s="649"/>
      <c r="DB47" s="649"/>
      <c r="DC47" s="650"/>
      <c r="DD47" s="640" t="s">
        <v>121</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351</v>
      </c>
      <c r="CG48" s="632"/>
      <c r="CH48" s="632"/>
      <c r="CI48" s="632"/>
      <c r="CJ48" s="632"/>
      <c r="CK48" s="632"/>
      <c r="CL48" s="632"/>
      <c r="CM48" s="632"/>
      <c r="CN48" s="632"/>
      <c r="CO48" s="632"/>
      <c r="CP48" s="632"/>
      <c r="CQ48" s="633"/>
      <c r="CR48" s="634" t="s">
        <v>121</v>
      </c>
      <c r="CS48" s="635"/>
      <c r="CT48" s="635"/>
      <c r="CU48" s="635"/>
      <c r="CV48" s="635"/>
      <c r="CW48" s="635"/>
      <c r="CX48" s="635"/>
      <c r="CY48" s="636"/>
      <c r="CZ48" s="637" t="s">
        <v>121</v>
      </c>
      <c r="DA48" s="638"/>
      <c r="DB48" s="638"/>
      <c r="DC48" s="639"/>
      <c r="DD48" s="640" t="s">
        <v>121</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352</v>
      </c>
      <c r="CE49" s="616"/>
      <c r="CF49" s="616"/>
      <c r="CG49" s="616"/>
      <c r="CH49" s="616"/>
      <c r="CI49" s="616"/>
      <c r="CJ49" s="616"/>
      <c r="CK49" s="616"/>
      <c r="CL49" s="616"/>
      <c r="CM49" s="616"/>
      <c r="CN49" s="616"/>
      <c r="CO49" s="616"/>
      <c r="CP49" s="616"/>
      <c r="CQ49" s="617"/>
      <c r="CR49" s="618">
        <v>18512030</v>
      </c>
      <c r="CS49" s="619"/>
      <c r="CT49" s="619"/>
      <c r="CU49" s="619"/>
      <c r="CV49" s="619"/>
      <c r="CW49" s="619"/>
      <c r="CX49" s="619"/>
      <c r="CY49" s="620"/>
      <c r="CZ49" s="621">
        <v>100</v>
      </c>
      <c r="DA49" s="622"/>
      <c r="DB49" s="622"/>
      <c r="DC49" s="623"/>
      <c r="DD49" s="624">
        <v>11061511</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bXNEuIhlrhJ36gY8vqTd4cw/ZNw1khlTLuetaiGiCvqZCctyP+/ZEUwIk4qU6EeaIw8woPLLQvoXoyTnVVby5w==" saltValue="3BJCrnluRb2QXcAt6i2RH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4" t="s">
        <v>353</v>
      </c>
      <c r="B2" s="1104"/>
      <c r="C2" s="1104"/>
      <c r="D2" s="1104"/>
      <c r="E2" s="1104"/>
      <c r="F2" s="1104"/>
      <c r="G2" s="1104"/>
      <c r="H2" s="1104"/>
      <c r="I2" s="1104"/>
      <c r="J2" s="1104"/>
      <c r="K2" s="1104"/>
      <c r="L2" s="1104"/>
      <c r="M2" s="1104"/>
      <c r="N2" s="1104"/>
      <c r="O2" s="1104"/>
      <c r="P2" s="1104"/>
      <c r="Q2" s="1104"/>
      <c r="R2" s="1104"/>
      <c r="S2" s="1104"/>
      <c r="T2" s="1104"/>
      <c r="U2" s="1104"/>
      <c r="V2" s="1104"/>
      <c r="W2" s="1104"/>
      <c r="X2" s="1104"/>
      <c r="Y2" s="1104"/>
      <c r="Z2" s="1104"/>
      <c r="AA2" s="1104"/>
      <c r="AB2" s="1104"/>
      <c r="AC2" s="1104"/>
      <c r="AD2" s="1104"/>
      <c r="AE2" s="1104"/>
      <c r="AF2" s="1104"/>
      <c r="AG2" s="1104"/>
      <c r="AH2" s="1104"/>
      <c r="AI2" s="1104"/>
      <c r="AJ2" s="1104"/>
      <c r="AK2" s="1104"/>
      <c r="AL2" s="1104"/>
      <c r="AM2" s="1104"/>
      <c r="AN2" s="1104"/>
      <c r="AO2" s="1104"/>
      <c r="AP2" s="1104"/>
      <c r="AQ2" s="1104"/>
      <c r="AR2" s="1104"/>
      <c r="AS2" s="1104"/>
      <c r="AT2" s="1104"/>
      <c r="AU2" s="1104"/>
      <c r="AV2" s="1104"/>
      <c r="AW2" s="1104"/>
      <c r="AX2" s="1104"/>
      <c r="AY2" s="1104"/>
      <c r="AZ2" s="1104"/>
      <c r="BA2" s="1104"/>
      <c r="BB2" s="1104"/>
      <c r="BC2" s="1104"/>
      <c r="BD2" s="1104"/>
      <c r="BE2" s="1104"/>
      <c r="BF2" s="1104"/>
      <c r="BG2" s="1104"/>
      <c r="BH2" s="1104"/>
      <c r="BI2" s="110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5" t="s">
        <v>354</v>
      </c>
      <c r="DK2" s="1106"/>
      <c r="DL2" s="1106"/>
      <c r="DM2" s="1106"/>
      <c r="DN2" s="1106"/>
      <c r="DO2" s="1107"/>
      <c r="DP2" s="210"/>
      <c r="DQ2" s="1105" t="s">
        <v>355</v>
      </c>
      <c r="DR2" s="1106"/>
      <c r="DS2" s="1106"/>
      <c r="DT2" s="1106"/>
      <c r="DU2" s="1106"/>
      <c r="DV2" s="1106"/>
      <c r="DW2" s="1106"/>
      <c r="DX2" s="1106"/>
      <c r="DY2" s="1106"/>
      <c r="DZ2" s="110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73" t="s">
        <v>356</v>
      </c>
      <c r="B4" s="1073"/>
      <c r="C4" s="1073"/>
      <c r="D4" s="1073"/>
      <c r="E4" s="1073"/>
      <c r="F4" s="1073"/>
      <c r="G4" s="1073"/>
      <c r="H4" s="1073"/>
      <c r="I4" s="1073"/>
      <c r="J4" s="1073"/>
      <c r="K4" s="1073"/>
      <c r="L4" s="1073"/>
      <c r="M4" s="1073"/>
      <c r="N4" s="1073"/>
      <c r="O4" s="1073"/>
      <c r="P4" s="1073"/>
      <c r="Q4" s="1073"/>
      <c r="R4" s="1073"/>
      <c r="S4" s="1073"/>
      <c r="T4" s="1073"/>
      <c r="U4" s="1073"/>
      <c r="V4" s="1073"/>
      <c r="W4" s="1073"/>
      <c r="X4" s="1073"/>
      <c r="Y4" s="1073"/>
      <c r="Z4" s="1073"/>
      <c r="AA4" s="1073"/>
      <c r="AB4" s="1073"/>
      <c r="AC4" s="1073"/>
      <c r="AD4" s="1073"/>
      <c r="AE4" s="1073"/>
      <c r="AF4" s="1073"/>
      <c r="AG4" s="1073"/>
      <c r="AH4" s="1073"/>
      <c r="AI4" s="1073"/>
      <c r="AJ4" s="1073"/>
      <c r="AK4" s="1073"/>
      <c r="AL4" s="1073"/>
      <c r="AM4" s="1073"/>
      <c r="AN4" s="1073"/>
      <c r="AO4" s="1073"/>
      <c r="AP4" s="1073"/>
      <c r="AQ4" s="1073"/>
      <c r="AR4" s="1073"/>
      <c r="AS4" s="1073"/>
      <c r="AT4" s="1073"/>
      <c r="AU4" s="1073"/>
      <c r="AV4" s="1073"/>
      <c r="AW4" s="1073"/>
      <c r="AX4" s="1073"/>
      <c r="AY4" s="1073"/>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15">
      <c r="A5" s="1009" t="s">
        <v>358</v>
      </c>
      <c r="B5" s="1010"/>
      <c r="C5" s="1010"/>
      <c r="D5" s="1010"/>
      <c r="E5" s="1010"/>
      <c r="F5" s="1010"/>
      <c r="G5" s="1010"/>
      <c r="H5" s="1010"/>
      <c r="I5" s="1010"/>
      <c r="J5" s="1010"/>
      <c r="K5" s="1010"/>
      <c r="L5" s="1010"/>
      <c r="M5" s="1010"/>
      <c r="N5" s="1010"/>
      <c r="O5" s="1010"/>
      <c r="P5" s="1011"/>
      <c r="Q5" s="1015" t="s">
        <v>359</v>
      </c>
      <c r="R5" s="1016"/>
      <c r="S5" s="1016"/>
      <c r="T5" s="1016"/>
      <c r="U5" s="1017"/>
      <c r="V5" s="1015" t="s">
        <v>360</v>
      </c>
      <c r="W5" s="1016"/>
      <c r="X5" s="1016"/>
      <c r="Y5" s="1016"/>
      <c r="Z5" s="1017"/>
      <c r="AA5" s="1015" t="s">
        <v>361</v>
      </c>
      <c r="AB5" s="1016"/>
      <c r="AC5" s="1016"/>
      <c r="AD5" s="1016"/>
      <c r="AE5" s="1016"/>
      <c r="AF5" s="1108" t="s">
        <v>362</v>
      </c>
      <c r="AG5" s="1016"/>
      <c r="AH5" s="1016"/>
      <c r="AI5" s="1016"/>
      <c r="AJ5" s="1029"/>
      <c r="AK5" s="1016" t="s">
        <v>363</v>
      </c>
      <c r="AL5" s="1016"/>
      <c r="AM5" s="1016"/>
      <c r="AN5" s="1016"/>
      <c r="AO5" s="1017"/>
      <c r="AP5" s="1015" t="s">
        <v>364</v>
      </c>
      <c r="AQ5" s="1016"/>
      <c r="AR5" s="1016"/>
      <c r="AS5" s="1016"/>
      <c r="AT5" s="1017"/>
      <c r="AU5" s="1015" t="s">
        <v>365</v>
      </c>
      <c r="AV5" s="1016"/>
      <c r="AW5" s="1016"/>
      <c r="AX5" s="1016"/>
      <c r="AY5" s="1029"/>
      <c r="AZ5" s="214"/>
      <c r="BA5" s="214"/>
      <c r="BB5" s="214"/>
      <c r="BC5" s="214"/>
      <c r="BD5" s="214"/>
      <c r="BE5" s="215"/>
      <c r="BF5" s="215"/>
      <c r="BG5" s="215"/>
      <c r="BH5" s="215"/>
      <c r="BI5" s="215"/>
      <c r="BJ5" s="215"/>
      <c r="BK5" s="215"/>
      <c r="BL5" s="215"/>
      <c r="BM5" s="215"/>
      <c r="BN5" s="215"/>
      <c r="BO5" s="215"/>
      <c r="BP5" s="215"/>
      <c r="BQ5" s="1009" t="s">
        <v>366</v>
      </c>
      <c r="BR5" s="1010"/>
      <c r="BS5" s="1010"/>
      <c r="BT5" s="1010"/>
      <c r="BU5" s="1010"/>
      <c r="BV5" s="1010"/>
      <c r="BW5" s="1010"/>
      <c r="BX5" s="1010"/>
      <c r="BY5" s="1010"/>
      <c r="BZ5" s="1010"/>
      <c r="CA5" s="1010"/>
      <c r="CB5" s="1010"/>
      <c r="CC5" s="1010"/>
      <c r="CD5" s="1010"/>
      <c r="CE5" s="1010"/>
      <c r="CF5" s="1010"/>
      <c r="CG5" s="1011"/>
      <c r="CH5" s="1015" t="s">
        <v>367</v>
      </c>
      <c r="CI5" s="1016"/>
      <c r="CJ5" s="1016"/>
      <c r="CK5" s="1016"/>
      <c r="CL5" s="1017"/>
      <c r="CM5" s="1015" t="s">
        <v>368</v>
      </c>
      <c r="CN5" s="1016"/>
      <c r="CO5" s="1016"/>
      <c r="CP5" s="1016"/>
      <c r="CQ5" s="1017"/>
      <c r="CR5" s="1015" t="s">
        <v>369</v>
      </c>
      <c r="CS5" s="1016"/>
      <c r="CT5" s="1016"/>
      <c r="CU5" s="1016"/>
      <c r="CV5" s="1017"/>
      <c r="CW5" s="1015" t="s">
        <v>370</v>
      </c>
      <c r="CX5" s="1016"/>
      <c r="CY5" s="1016"/>
      <c r="CZ5" s="1016"/>
      <c r="DA5" s="1017"/>
      <c r="DB5" s="1015" t="s">
        <v>371</v>
      </c>
      <c r="DC5" s="1016"/>
      <c r="DD5" s="1016"/>
      <c r="DE5" s="1016"/>
      <c r="DF5" s="1017"/>
      <c r="DG5" s="1098" t="s">
        <v>372</v>
      </c>
      <c r="DH5" s="1099"/>
      <c r="DI5" s="1099"/>
      <c r="DJ5" s="1099"/>
      <c r="DK5" s="1100"/>
      <c r="DL5" s="1098" t="s">
        <v>373</v>
      </c>
      <c r="DM5" s="1099"/>
      <c r="DN5" s="1099"/>
      <c r="DO5" s="1099"/>
      <c r="DP5" s="1100"/>
      <c r="DQ5" s="1015" t="s">
        <v>374</v>
      </c>
      <c r="DR5" s="1016"/>
      <c r="DS5" s="1016"/>
      <c r="DT5" s="1016"/>
      <c r="DU5" s="1017"/>
      <c r="DV5" s="1015" t="s">
        <v>365</v>
      </c>
      <c r="DW5" s="1016"/>
      <c r="DX5" s="1016"/>
      <c r="DY5" s="1016"/>
      <c r="DZ5" s="1029"/>
      <c r="EA5" s="217"/>
    </row>
    <row r="6" spans="1:131" s="218" customFormat="1" ht="26.25" customHeight="1" thickBot="1" x14ac:dyDescent="0.2">
      <c r="A6" s="1012"/>
      <c r="B6" s="1013"/>
      <c r="C6" s="1013"/>
      <c r="D6" s="1013"/>
      <c r="E6" s="1013"/>
      <c r="F6" s="1013"/>
      <c r="G6" s="1013"/>
      <c r="H6" s="1013"/>
      <c r="I6" s="1013"/>
      <c r="J6" s="1013"/>
      <c r="K6" s="1013"/>
      <c r="L6" s="1013"/>
      <c r="M6" s="1013"/>
      <c r="N6" s="1013"/>
      <c r="O6" s="1013"/>
      <c r="P6" s="1014"/>
      <c r="Q6" s="1018"/>
      <c r="R6" s="1019"/>
      <c r="S6" s="1019"/>
      <c r="T6" s="1019"/>
      <c r="U6" s="1020"/>
      <c r="V6" s="1018"/>
      <c r="W6" s="1019"/>
      <c r="X6" s="1019"/>
      <c r="Y6" s="1019"/>
      <c r="Z6" s="1020"/>
      <c r="AA6" s="1018"/>
      <c r="AB6" s="1019"/>
      <c r="AC6" s="1019"/>
      <c r="AD6" s="1019"/>
      <c r="AE6" s="1019"/>
      <c r="AF6" s="1109"/>
      <c r="AG6" s="1019"/>
      <c r="AH6" s="1019"/>
      <c r="AI6" s="1019"/>
      <c r="AJ6" s="1030"/>
      <c r="AK6" s="1019"/>
      <c r="AL6" s="1019"/>
      <c r="AM6" s="1019"/>
      <c r="AN6" s="1019"/>
      <c r="AO6" s="1020"/>
      <c r="AP6" s="1018"/>
      <c r="AQ6" s="1019"/>
      <c r="AR6" s="1019"/>
      <c r="AS6" s="1019"/>
      <c r="AT6" s="1020"/>
      <c r="AU6" s="1018"/>
      <c r="AV6" s="1019"/>
      <c r="AW6" s="1019"/>
      <c r="AX6" s="1019"/>
      <c r="AY6" s="1030"/>
      <c r="AZ6" s="214"/>
      <c r="BA6" s="214"/>
      <c r="BB6" s="214"/>
      <c r="BC6" s="214"/>
      <c r="BD6" s="214"/>
      <c r="BE6" s="215"/>
      <c r="BF6" s="215"/>
      <c r="BG6" s="215"/>
      <c r="BH6" s="215"/>
      <c r="BI6" s="215"/>
      <c r="BJ6" s="215"/>
      <c r="BK6" s="215"/>
      <c r="BL6" s="215"/>
      <c r="BM6" s="215"/>
      <c r="BN6" s="215"/>
      <c r="BO6" s="215"/>
      <c r="BP6" s="215"/>
      <c r="BQ6" s="1012"/>
      <c r="BR6" s="1013"/>
      <c r="BS6" s="1013"/>
      <c r="BT6" s="1013"/>
      <c r="BU6" s="1013"/>
      <c r="BV6" s="1013"/>
      <c r="BW6" s="1013"/>
      <c r="BX6" s="1013"/>
      <c r="BY6" s="1013"/>
      <c r="BZ6" s="1013"/>
      <c r="CA6" s="1013"/>
      <c r="CB6" s="1013"/>
      <c r="CC6" s="1013"/>
      <c r="CD6" s="1013"/>
      <c r="CE6" s="1013"/>
      <c r="CF6" s="1013"/>
      <c r="CG6" s="1014"/>
      <c r="CH6" s="1018"/>
      <c r="CI6" s="1019"/>
      <c r="CJ6" s="1019"/>
      <c r="CK6" s="1019"/>
      <c r="CL6" s="1020"/>
      <c r="CM6" s="1018"/>
      <c r="CN6" s="1019"/>
      <c r="CO6" s="1019"/>
      <c r="CP6" s="1019"/>
      <c r="CQ6" s="1020"/>
      <c r="CR6" s="1018"/>
      <c r="CS6" s="1019"/>
      <c r="CT6" s="1019"/>
      <c r="CU6" s="1019"/>
      <c r="CV6" s="1020"/>
      <c r="CW6" s="1018"/>
      <c r="CX6" s="1019"/>
      <c r="CY6" s="1019"/>
      <c r="CZ6" s="1019"/>
      <c r="DA6" s="1020"/>
      <c r="DB6" s="1018"/>
      <c r="DC6" s="1019"/>
      <c r="DD6" s="1019"/>
      <c r="DE6" s="1019"/>
      <c r="DF6" s="1020"/>
      <c r="DG6" s="1101"/>
      <c r="DH6" s="1102"/>
      <c r="DI6" s="1102"/>
      <c r="DJ6" s="1102"/>
      <c r="DK6" s="1103"/>
      <c r="DL6" s="1101"/>
      <c r="DM6" s="1102"/>
      <c r="DN6" s="1102"/>
      <c r="DO6" s="1102"/>
      <c r="DP6" s="1103"/>
      <c r="DQ6" s="1018"/>
      <c r="DR6" s="1019"/>
      <c r="DS6" s="1019"/>
      <c r="DT6" s="1019"/>
      <c r="DU6" s="1020"/>
      <c r="DV6" s="1018"/>
      <c r="DW6" s="1019"/>
      <c r="DX6" s="1019"/>
      <c r="DY6" s="1019"/>
      <c r="DZ6" s="1030"/>
      <c r="EA6" s="217"/>
    </row>
    <row r="7" spans="1:131" s="218" customFormat="1" ht="26.25" customHeight="1" thickTop="1" x14ac:dyDescent="0.15">
      <c r="A7" s="219">
        <v>1</v>
      </c>
      <c r="B7" s="1061" t="s">
        <v>375</v>
      </c>
      <c r="C7" s="1062"/>
      <c r="D7" s="1062"/>
      <c r="E7" s="1062"/>
      <c r="F7" s="1062"/>
      <c r="G7" s="1062"/>
      <c r="H7" s="1062"/>
      <c r="I7" s="1062"/>
      <c r="J7" s="1062"/>
      <c r="K7" s="1062"/>
      <c r="L7" s="1062"/>
      <c r="M7" s="1062"/>
      <c r="N7" s="1062"/>
      <c r="O7" s="1062"/>
      <c r="P7" s="1063"/>
      <c r="Q7" s="1116">
        <v>19519</v>
      </c>
      <c r="R7" s="1117"/>
      <c r="S7" s="1117"/>
      <c r="T7" s="1117"/>
      <c r="U7" s="1117"/>
      <c r="V7" s="1117">
        <v>18512</v>
      </c>
      <c r="W7" s="1117"/>
      <c r="X7" s="1117"/>
      <c r="Y7" s="1117"/>
      <c r="Z7" s="1117"/>
      <c r="AA7" s="1117">
        <v>1007</v>
      </c>
      <c r="AB7" s="1117"/>
      <c r="AC7" s="1117"/>
      <c r="AD7" s="1117"/>
      <c r="AE7" s="1118"/>
      <c r="AF7" s="1119">
        <v>995</v>
      </c>
      <c r="AG7" s="1120"/>
      <c r="AH7" s="1120"/>
      <c r="AI7" s="1120"/>
      <c r="AJ7" s="1121"/>
      <c r="AK7" s="1122">
        <v>390</v>
      </c>
      <c r="AL7" s="1123"/>
      <c r="AM7" s="1123"/>
      <c r="AN7" s="1123"/>
      <c r="AO7" s="1123"/>
      <c r="AP7" s="1123">
        <v>9949</v>
      </c>
      <c r="AQ7" s="1123"/>
      <c r="AR7" s="1123"/>
      <c r="AS7" s="1123"/>
      <c r="AT7" s="1123"/>
      <c r="AU7" s="1124"/>
      <c r="AV7" s="1124"/>
      <c r="AW7" s="1124"/>
      <c r="AX7" s="1124"/>
      <c r="AY7" s="1125"/>
      <c r="AZ7" s="214"/>
      <c r="BA7" s="214"/>
      <c r="BB7" s="214"/>
      <c r="BC7" s="214"/>
      <c r="BD7" s="214"/>
      <c r="BE7" s="215"/>
      <c r="BF7" s="215"/>
      <c r="BG7" s="215"/>
      <c r="BH7" s="215"/>
      <c r="BI7" s="215"/>
      <c r="BJ7" s="215"/>
      <c r="BK7" s="215"/>
      <c r="BL7" s="215"/>
      <c r="BM7" s="215"/>
      <c r="BN7" s="215"/>
      <c r="BO7" s="215"/>
      <c r="BP7" s="215"/>
      <c r="BQ7" s="219">
        <v>1</v>
      </c>
      <c r="BR7" s="220"/>
      <c r="BS7" s="1113"/>
      <c r="BT7" s="1114"/>
      <c r="BU7" s="1114"/>
      <c r="BV7" s="1114"/>
      <c r="BW7" s="1114"/>
      <c r="BX7" s="1114"/>
      <c r="BY7" s="1114"/>
      <c r="BZ7" s="1114"/>
      <c r="CA7" s="1114"/>
      <c r="CB7" s="1114"/>
      <c r="CC7" s="1114"/>
      <c r="CD7" s="1114"/>
      <c r="CE7" s="1114"/>
      <c r="CF7" s="1114"/>
      <c r="CG7" s="1126"/>
      <c r="CH7" s="1110"/>
      <c r="CI7" s="1111"/>
      <c r="CJ7" s="1111"/>
      <c r="CK7" s="1111"/>
      <c r="CL7" s="1112"/>
      <c r="CM7" s="1110"/>
      <c r="CN7" s="1111"/>
      <c r="CO7" s="1111"/>
      <c r="CP7" s="1111"/>
      <c r="CQ7" s="1112"/>
      <c r="CR7" s="1110"/>
      <c r="CS7" s="1111"/>
      <c r="CT7" s="1111"/>
      <c r="CU7" s="1111"/>
      <c r="CV7" s="1112"/>
      <c r="CW7" s="1110"/>
      <c r="CX7" s="1111"/>
      <c r="CY7" s="1111"/>
      <c r="CZ7" s="1111"/>
      <c r="DA7" s="1112"/>
      <c r="DB7" s="1110"/>
      <c r="DC7" s="1111"/>
      <c r="DD7" s="1111"/>
      <c r="DE7" s="1111"/>
      <c r="DF7" s="1112"/>
      <c r="DG7" s="1110"/>
      <c r="DH7" s="1111"/>
      <c r="DI7" s="1111"/>
      <c r="DJ7" s="1111"/>
      <c r="DK7" s="1112"/>
      <c r="DL7" s="1110"/>
      <c r="DM7" s="1111"/>
      <c r="DN7" s="1111"/>
      <c r="DO7" s="1111"/>
      <c r="DP7" s="1112"/>
      <c r="DQ7" s="1110"/>
      <c r="DR7" s="1111"/>
      <c r="DS7" s="1111"/>
      <c r="DT7" s="1111"/>
      <c r="DU7" s="1112"/>
      <c r="DV7" s="1113"/>
      <c r="DW7" s="1114"/>
      <c r="DX7" s="1114"/>
      <c r="DY7" s="1114"/>
      <c r="DZ7" s="1115"/>
      <c r="EA7" s="217"/>
    </row>
    <row r="8" spans="1:131" s="218" customFormat="1" ht="26.25" customHeight="1" x14ac:dyDescent="0.15">
      <c r="A8" s="221">
        <v>2</v>
      </c>
      <c r="B8" s="1044"/>
      <c r="C8" s="1045"/>
      <c r="D8" s="1045"/>
      <c r="E8" s="1045"/>
      <c r="F8" s="1045"/>
      <c r="G8" s="1045"/>
      <c r="H8" s="1045"/>
      <c r="I8" s="1045"/>
      <c r="J8" s="1045"/>
      <c r="K8" s="1045"/>
      <c r="L8" s="1045"/>
      <c r="M8" s="1045"/>
      <c r="N8" s="1045"/>
      <c r="O8" s="1045"/>
      <c r="P8" s="1046"/>
      <c r="Q8" s="1052"/>
      <c r="R8" s="1053"/>
      <c r="S8" s="1053"/>
      <c r="T8" s="1053"/>
      <c r="U8" s="1053"/>
      <c r="V8" s="1053"/>
      <c r="W8" s="1053"/>
      <c r="X8" s="1053"/>
      <c r="Y8" s="1053"/>
      <c r="Z8" s="1053"/>
      <c r="AA8" s="1053"/>
      <c r="AB8" s="1053"/>
      <c r="AC8" s="1053"/>
      <c r="AD8" s="1053"/>
      <c r="AE8" s="1054"/>
      <c r="AF8" s="1049"/>
      <c r="AG8" s="1050"/>
      <c r="AH8" s="1050"/>
      <c r="AI8" s="1050"/>
      <c r="AJ8" s="1051"/>
      <c r="AK8" s="1094"/>
      <c r="AL8" s="1095"/>
      <c r="AM8" s="1095"/>
      <c r="AN8" s="1095"/>
      <c r="AO8" s="1095"/>
      <c r="AP8" s="1095"/>
      <c r="AQ8" s="1095"/>
      <c r="AR8" s="1095"/>
      <c r="AS8" s="1095"/>
      <c r="AT8" s="1095"/>
      <c r="AU8" s="1096"/>
      <c r="AV8" s="1096"/>
      <c r="AW8" s="1096"/>
      <c r="AX8" s="1096"/>
      <c r="AY8" s="1097"/>
      <c r="AZ8" s="214"/>
      <c r="BA8" s="214"/>
      <c r="BB8" s="214"/>
      <c r="BC8" s="214"/>
      <c r="BD8" s="214"/>
      <c r="BE8" s="215"/>
      <c r="BF8" s="215"/>
      <c r="BG8" s="215"/>
      <c r="BH8" s="215"/>
      <c r="BI8" s="215"/>
      <c r="BJ8" s="215"/>
      <c r="BK8" s="215"/>
      <c r="BL8" s="215"/>
      <c r="BM8" s="215"/>
      <c r="BN8" s="215"/>
      <c r="BO8" s="215"/>
      <c r="BP8" s="215"/>
      <c r="BQ8" s="221">
        <v>2</v>
      </c>
      <c r="BR8" s="222"/>
      <c r="BS8" s="1006"/>
      <c r="BT8" s="1007"/>
      <c r="BU8" s="1007"/>
      <c r="BV8" s="1007"/>
      <c r="BW8" s="1007"/>
      <c r="BX8" s="1007"/>
      <c r="BY8" s="1007"/>
      <c r="BZ8" s="1007"/>
      <c r="CA8" s="1007"/>
      <c r="CB8" s="1007"/>
      <c r="CC8" s="1007"/>
      <c r="CD8" s="1007"/>
      <c r="CE8" s="1007"/>
      <c r="CF8" s="1007"/>
      <c r="CG8" s="1028"/>
      <c r="CH8" s="1003"/>
      <c r="CI8" s="1004"/>
      <c r="CJ8" s="1004"/>
      <c r="CK8" s="1004"/>
      <c r="CL8" s="1005"/>
      <c r="CM8" s="1003"/>
      <c r="CN8" s="1004"/>
      <c r="CO8" s="1004"/>
      <c r="CP8" s="1004"/>
      <c r="CQ8" s="1005"/>
      <c r="CR8" s="1003"/>
      <c r="CS8" s="1004"/>
      <c r="CT8" s="1004"/>
      <c r="CU8" s="1004"/>
      <c r="CV8" s="1005"/>
      <c r="CW8" s="1003"/>
      <c r="CX8" s="1004"/>
      <c r="CY8" s="1004"/>
      <c r="CZ8" s="1004"/>
      <c r="DA8" s="1005"/>
      <c r="DB8" s="1003"/>
      <c r="DC8" s="1004"/>
      <c r="DD8" s="1004"/>
      <c r="DE8" s="1004"/>
      <c r="DF8" s="1005"/>
      <c r="DG8" s="1003"/>
      <c r="DH8" s="1004"/>
      <c r="DI8" s="1004"/>
      <c r="DJ8" s="1004"/>
      <c r="DK8" s="1005"/>
      <c r="DL8" s="1003"/>
      <c r="DM8" s="1004"/>
      <c r="DN8" s="1004"/>
      <c r="DO8" s="1004"/>
      <c r="DP8" s="1005"/>
      <c r="DQ8" s="1003"/>
      <c r="DR8" s="1004"/>
      <c r="DS8" s="1004"/>
      <c r="DT8" s="1004"/>
      <c r="DU8" s="1005"/>
      <c r="DV8" s="1006"/>
      <c r="DW8" s="1007"/>
      <c r="DX8" s="1007"/>
      <c r="DY8" s="1007"/>
      <c r="DZ8" s="1008"/>
      <c r="EA8" s="217"/>
    </row>
    <row r="9" spans="1:131" s="218" customFormat="1" ht="26.25" customHeight="1" x14ac:dyDescent="0.15">
      <c r="A9" s="221">
        <v>3</v>
      </c>
      <c r="B9" s="1044"/>
      <c r="C9" s="1045"/>
      <c r="D9" s="1045"/>
      <c r="E9" s="1045"/>
      <c r="F9" s="1045"/>
      <c r="G9" s="1045"/>
      <c r="H9" s="1045"/>
      <c r="I9" s="1045"/>
      <c r="J9" s="1045"/>
      <c r="K9" s="1045"/>
      <c r="L9" s="1045"/>
      <c r="M9" s="1045"/>
      <c r="N9" s="1045"/>
      <c r="O9" s="1045"/>
      <c r="P9" s="1046"/>
      <c r="Q9" s="1052"/>
      <c r="R9" s="1053"/>
      <c r="S9" s="1053"/>
      <c r="T9" s="1053"/>
      <c r="U9" s="1053"/>
      <c r="V9" s="1053"/>
      <c r="W9" s="1053"/>
      <c r="X9" s="1053"/>
      <c r="Y9" s="1053"/>
      <c r="Z9" s="1053"/>
      <c r="AA9" s="1053"/>
      <c r="AB9" s="1053"/>
      <c r="AC9" s="1053"/>
      <c r="AD9" s="1053"/>
      <c r="AE9" s="1054"/>
      <c r="AF9" s="1049"/>
      <c r="AG9" s="1050"/>
      <c r="AH9" s="1050"/>
      <c r="AI9" s="1050"/>
      <c r="AJ9" s="1051"/>
      <c r="AK9" s="1094"/>
      <c r="AL9" s="1095"/>
      <c r="AM9" s="1095"/>
      <c r="AN9" s="1095"/>
      <c r="AO9" s="1095"/>
      <c r="AP9" s="1095"/>
      <c r="AQ9" s="1095"/>
      <c r="AR9" s="1095"/>
      <c r="AS9" s="1095"/>
      <c r="AT9" s="1095"/>
      <c r="AU9" s="1096"/>
      <c r="AV9" s="1096"/>
      <c r="AW9" s="1096"/>
      <c r="AX9" s="1096"/>
      <c r="AY9" s="1097"/>
      <c r="AZ9" s="214"/>
      <c r="BA9" s="214"/>
      <c r="BB9" s="214"/>
      <c r="BC9" s="214"/>
      <c r="BD9" s="214"/>
      <c r="BE9" s="215"/>
      <c r="BF9" s="215"/>
      <c r="BG9" s="215"/>
      <c r="BH9" s="215"/>
      <c r="BI9" s="215"/>
      <c r="BJ9" s="215"/>
      <c r="BK9" s="215"/>
      <c r="BL9" s="215"/>
      <c r="BM9" s="215"/>
      <c r="BN9" s="215"/>
      <c r="BO9" s="215"/>
      <c r="BP9" s="215"/>
      <c r="BQ9" s="221">
        <v>3</v>
      </c>
      <c r="BR9" s="222"/>
      <c r="BS9" s="1006"/>
      <c r="BT9" s="1007"/>
      <c r="BU9" s="1007"/>
      <c r="BV9" s="1007"/>
      <c r="BW9" s="1007"/>
      <c r="BX9" s="1007"/>
      <c r="BY9" s="1007"/>
      <c r="BZ9" s="1007"/>
      <c r="CA9" s="1007"/>
      <c r="CB9" s="1007"/>
      <c r="CC9" s="1007"/>
      <c r="CD9" s="1007"/>
      <c r="CE9" s="1007"/>
      <c r="CF9" s="1007"/>
      <c r="CG9" s="1028"/>
      <c r="CH9" s="1003"/>
      <c r="CI9" s="1004"/>
      <c r="CJ9" s="1004"/>
      <c r="CK9" s="1004"/>
      <c r="CL9" s="1005"/>
      <c r="CM9" s="1003"/>
      <c r="CN9" s="1004"/>
      <c r="CO9" s="1004"/>
      <c r="CP9" s="1004"/>
      <c r="CQ9" s="1005"/>
      <c r="CR9" s="1003"/>
      <c r="CS9" s="1004"/>
      <c r="CT9" s="1004"/>
      <c r="CU9" s="1004"/>
      <c r="CV9" s="1005"/>
      <c r="CW9" s="1003"/>
      <c r="CX9" s="1004"/>
      <c r="CY9" s="1004"/>
      <c r="CZ9" s="1004"/>
      <c r="DA9" s="1005"/>
      <c r="DB9" s="1003"/>
      <c r="DC9" s="1004"/>
      <c r="DD9" s="1004"/>
      <c r="DE9" s="1004"/>
      <c r="DF9" s="1005"/>
      <c r="DG9" s="1003"/>
      <c r="DH9" s="1004"/>
      <c r="DI9" s="1004"/>
      <c r="DJ9" s="1004"/>
      <c r="DK9" s="1005"/>
      <c r="DL9" s="1003"/>
      <c r="DM9" s="1004"/>
      <c r="DN9" s="1004"/>
      <c r="DO9" s="1004"/>
      <c r="DP9" s="1005"/>
      <c r="DQ9" s="1003"/>
      <c r="DR9" s="1004"/>
      <c r="DS9" s="1004"/>
      <c r="DT9" s="1004"/>
      <c r="DU9" s="1005"/>
      <c r="DV9" s="1006"/>
      <c r="DW9" s="1007"/>
      <c r="DX9" s="1007"/>
      <c r="DY9" s="1007"/>
      <c r="DZ9" s="1008"/>
      <c r="EA9" s="217"/>
    </row>
    <row r="10" spans="1:131" s="218" customFormat="1" ht="26.25" customHeight="1" x14ac:dyDescent="0.15">
      <c r="A10" s="221">
        <v>4</v>
      </c>
      <c r="B10" s="1044"/>
      <c r="C10" s="1045"/>
      <c r="D10" s="1045"/>
      <c r="E10" s="1045"/>
      <c r="F10" s="1045"/>
      <c r="G10" s="1045"/>
      <c r="H10" s="1045"/>
      <c r="I10" s="1045"/>
      <c r="J10" s="1045"/>
      <c r="K10" s="1045"/>
      <c r="L10" s="1045"/>
      <c r="M10" s="1045"/>
      <c r="N10" s="1045"/>
      <c r="O10" s="1045"/>
      <c r="P10" s="1046"/>
      <c r="Q10" s="1052"/>
      <c r="R10" s="1053"/>
      <c r="S10" s="1053"/>
      <c r="T10" s="1053"/>
      <c r="U10" s="1053"/>
      <c r="V10" s="1053"/>
      <c r="W10" s="1053"/>
      <c r="X10" s="1053"/>
      <c r="Y10" s="1053"/>
      <c r="Z10" s="1053"/>
      <c r="AA10" s="1053"/>
      <c r="AB10" s="1053"/>
      <c r="AC10" s="1053"/>
      <c r="AD10" s="1053"/>
      <c r="AE10" s="1054"/>
      <c r="AF10" s="1049"/>
      <c r="AG10" s="1050"/>
      <c r="AH10" s="1050"/>
      <c r="AI10" s="1050"/>
      <c r="AJ10" s="1051"/>
      <c r="AK10" s="1094"/>
      <c r="AL10" s="1095"/>
      <c r="AM10" s="1095"/>
      <c r="AN10" s="1095"/>
      <c r="AO10" s="1095"/>
      <c r="AP10" s="1095"/>
      <c r="AQ10" s="1095"/>
      <c r="AR10" s="1095"/>
      <c r="AS10" s="1095"/>
      <c r="AT10" s="1095"/>
      <c r="AU10" s="1096"/>
      <c r="AV10" s="1096"/>
      <c r="AW10" s="1096"/>
      <c r="AX10" s="1096"/>
      <c r="AY10" s="1097"/>
      <c r="AZ10" s="214"/>
      <c r="BA10" s="214"/>
      <c r="BB10" s="214"/>
      <c r="BC10" s="214"/>
      <c r="BD10" s="214"/>
      <c r="BE10" s="215"/>
      <c r="BF10" s="215"/>
      <c r="BG10" s="215"/>
      <c r="BH10" s="215"/>
      <c r="BI10" s="215"/>
      <c r="BJ10" s="215"/>
      <c r="BK10" s="215"/>
      <c r="BL10" s="215"/>
      <c r="BM10" s="215"/>
      <c r="BN10" s="215"/>
      <c r="BO10" s="215"/>
      <c r="BP10" s="215"/>
      <c r="BQ10" s="221">
        <v>4</v>
      </c>
      <c r="BR10" s="222"/>
      <c r="BS10" s="1006"/>
      <c r="BT10" s="1007"/>
      <c r="BU10" s="1007"/>
      <c r="BV10" s="1007"/>
      <c r="BW10" s="1007"/>
      <c r="BX10" s="1007"/>
      <c r="BY10" s="1007"/>
      <c r="BZ10" s="1007"/>
      <c r="CA10" s="1007"/>
      <c r="CB10" s="1007"/>
      <c r="CC10" s="1007"/>
      <c r="CD10" s="1007"/>
      <c r="CE10" s="1007"/>
      <c r="CF10" s="1007"/>
      <c r="CG10" s="1028"/>
      <c r="CH10" s="1003"/>
      <c r="CI10" s="1004"/>
      <c r="CJ10" s="1004"/>
      <c r="CK10" s="1004"/>
      <c r="CL10" s="1005"/>
      <c r="CM10" s="1003"/>
      <c r="CN10" s="1004"/>
      <c r="CO10" s="1004"/>
      <c r="CP10" s="1004"/>
      <c r="CQ10" s="1005"/>
      <c r="CR10" s="1003"/>
      <c r="CS10" s="1004"/>
      <c r="CT10" s="1004"/>
      <c r="CU10" s="1004"/>
      <c r="CV10" s="1005"/>
      <c r="CW10" s="1003"/>
      <c r="CX10" s="1004"/>
      <c r="CY10" s="1004"/>
      <c r="CZ10" s="1004"/>
      <c r="DA10" s="1005"/>
      <c r="DB10" s="1003"/>
      <c r="DC10" s="1004"/>
      <c r="DD10" s="1004"/>
      <c r="DE10" s="1004"/>
      <c r="DF10" s="1005"/>
      <c r="DG10" s="1003"/>
      <c r="DH10" s="1004"/>
      <c r="DI10" s="1004"/>
      <c r="DJ10" s="1004"/>
      <c r="DK10" s="1005"/>
      <c r="DL10" s="1003"/>
      <c r="DM10" s="1004"/>
      <c r="DN10" s="1004"/>
      <c r="DO10" s="1004"/>
      <c r="DP10" s="1005"/>
      <c r="DQ10" s="1003"/>
      <c r="DR10" s="1004"/>
      <c r="DS10" s="1004"/>
      <c r="DT10" s="1004"/>
      <c r="DU10" s="1005"/>
      <c r="DV10" s="1006"/>
      <c r="DW10" s="1007"/>
      <c r="DX10" s="1007"/>
      <c r="DY10" s="1007"/>
      <c r="DZ10" s="1008"/>
      <c r="EA10" s="217"/>
    </row>
    <row r="11" spans="1:131" s="218" customFormat="1" ht="26.25" customHeight="1" x14ac:dyDescent="0.15">
      <c r="A11" s="221">
        <v>5</v>
      </c>
      <c r="B11" s="1044"/>
      <c r="C11" s="1045"/>
      <c r="D11" s="1045"/>
      <c r="E11" s="1045"/>
      <c r="F11" s="1045"/>
      <c r="G11" s="1045"/>
      <c r="H11" s="1045"/>
      <c r="I11" s="1045"/>
      <c r="J11" s="1045"/>
      <c r="K11" s="1045"/>
      <c r="L11" s="1045"/>
      <c r="M11" s="1045"/>
      <c r="N11" s="1045"/>
      <c r="O11" s="1045"/>
      <c r="P11" s="1046"/>
      <c r="Q11" s="1052"/>
      <c r="R11" s="1053"/>
      <c r="S11" s="1053"/>
      <c r="T11" s="1053"/>
      <c r="U11" s="1053"/>
      <c r="V11" s="1053"/>
      <c r="W11" s="1053"/>
      <c r="X11" s="1053"/>
      <c r="Y11" s="1053"/>
      <c r="Z11" s="1053"/>
      <c r="AA11" s="1053"/>
      <c r="AB11" s="1053"/>
      <c r="AC11" s="1053"/>
      <c r="AD11" s="1053"/>
      <c r="AE11" s="1054"/>
      <c r="AF11" s="1049"/>
      <c r="AG11" s="1050"/>
      <c r="AH11" s="1050"/>
      <c r="AI11" s="1050"/>
      <c r="AJ11" s="1051"/>
      <c r="AK11" s="1094"/>
      <c r="AL11" s="1095"/>
      <c r="AM11" s="1095"/>
      <c r="AN11" s="1095"/>
      <c r="AO11" s="1095"/>
      <c r="AP11" s="1095"/>
      <c r="AQ11" s="1095"/>
      <c r="AR11" s="1095"/>
      <c r="AS11" s="1095"/>
      <c r="AT11" s="1095"/>
      <c r="AU11" s="1096"/>
      <c r="AV11" s="1096"/>
      <c r="AW11" s="1096"/>
      <c r="AX11" s="1096"/>
      <c r="AY11" s="1097"/>
      <c r="AZ11" s="214"/>
      <c r="BA11" s="214"/>
      <c r="BB11" s="214"/>
      <c r="BC11" s="214"/>
      <c r="BD11" s="214"/>
      <c r="BE11" s="215"/>
      <c r="BF11" s="215"/>
      <c r="BG11" s="215"/>
      <c r="BH11" s="215"/>
      <c r="BI11" s="215"/>
      <c r="BJ11" s="215"/>
      <c r="BK11" s="215"/>
      <c r="BL11" s="215"/>
      <c r="BM11" s="215"/>
      <c r="BN11" s="215"/>
      <c r="BO11" s="215"/>
      <c r="BP11" s="215"/>
      <c r="BQ11" s="221">
        <v>5</v>
      </c>
      <c r="BR11" s="222"/>
      <c r="BS11" s="1006"/>
      <c r="BT11" s="1007"/>
      <c r="BU11" s="1007"/>
      <c r="BV11" s="1007"/>
      <c r="BW11" s="1007"/>
      <c r="BX11" s="1007"/>
      <c r="BY11" s="1007"/>
      <c r="BZ11" s="1007"/>
      <c r="CA11" s="1007"/>
      <c r="CB11" s="1007"/>
      <c r="CC11" s="1007"/>
      <c r="CD11" s="1007"/>
      <c r="CE11" s="1007"/>
      <c r="CF11" s="1007"/>
      <c r="CG11" s="1028"/>
      <c r="CH11" s="1003"/>
      <c r="CI11" s="1004"/>
      <c r="CJ11" s="1004"/>
      <c r="CK11" s="1004"/>
      <c r="CL11" s="1005"/>
      <c r="CM11" s="1003"/>
      <c r="CN11" s="1004"/>
      <c r="CO11" s="1004"/>
      <c r="CP11" s="1004"/>
      <c r="CQ11" s="1005"/>
      <c r="CR11" s="1003"/>
      <c r="CS11" s="1004"/>
      <c r="CT11" s="1004"/>
      <c r="CU11" s="1004"/>
      <c r="CV11" s="1005"/>
      <c r="CW11" s="1003"/>
      <c r="CX11" s="1004"/>
      <c r="CY11" s="1004"/>
      <c r="CZ11" s="1004"/>
      <c r="DA11" s="1005"/>
      <c r="DB11" s="1003"/>
      <c r="DC11" s="1004"/>
      <c r="DD11" s="1004"/>
      <c r="DE11" s="1004"/>
      <c r="DF11" s="1005"/>
      <c r="DG11" s="1003"/>
      <c r="DH11" s="1004"/>
      <c r="DI11" s="1004"/>
      <c r="DJ11" s="1004"/>
      <c r="DK11" s="1005"/>
      <c r="DL11" s="1003"/>
      <c r="DM11" s="1004"/>
      <c r="DN11" s="1004"/>
      <c r="DO11" s="1004"/>
      <c r="DP11" s="1005"/>
      <c r="DQ11" s="1003"/>
      <c r="DR11" s="1004"/>
      <c r="DS11" s="1004"/>
      <c r="DT11" s="1004"/>
      <c r="DU11" s="1005"/>
      <c r="DV11" s="1006"/>
      <c r="DW11" s="1007"/>
      <c r="DX11" s="1007"/>
      <c r="DY11" s="1007"/>
      <c r="DZ11" s="1008"/>
      <c r="EA11" s="217"/>
    </row>
    <row r="12" spans="1:131" s="218" customFormat="1" ht="26.25" customHeight="1" x14ac:dyDescent="0.15">
      <c r="A12" s="221">
        <v>6</v>
      </c>
      <c r="B12" s="1044"/>
      <c r="C12" s="1045"/>
      <c r="D12" s="1045"/>
      <c r="E12" s="1045"/>
      <c r="F12" s="1045"/>
      <c r="G12" s="1045"/>
      <c r="H12" s="1045"/>
      <c r="I12" s="1045"/>
      <c r="J12" s="1045"/>
      <c r="K12" s="1045"/>
      <c r="L12" s="1045"/>
      <c r="M12" s="1045"/>
      <c r="N12" s="1045"/>
      <c r="O12" s="1045"/>
      <c r="P12" s="1046"/>
      <c r="Q12" s="1052"/>
      <c r="R12" s="1053"/>
      <c r="S12" s="1053"/>
      <c r="T12" s="1053"/>
      <c r="U12" s="1053"/>
      <c r="V12" s="1053"/>
      <c r="W12" s="1053"/>
      <c r="X12" s="1053"/>
      <c r="Y12" s="1053"/>
      <c r="Z12" s="1053"/>
      <c r="AA12" s="1053"/>
      <c r="AB12" s="1053"/>
      <c r="AC12" s="1053"/>
      <c r="AD12" s="1053"/>
      <c r="AE12" s="1054"/>
      <c r="AF12" s="1049"/>
      <c r="AG12" s="1050"/>
      <c r="AH12" s="1050"/>
      <c r="AI12" s="1050"/>
      <c r="AJ12" s="1051"/>
      <c r="AK12" s="1094"/>
      <c r="AL12" s="1095"/>
      <c r="AM12" s="1095"/>
      <c r="AN12" s="1095"/>
      <c r="AO12" s="1095"/>
      <c r="AP12" s="1095"/>
      <c r="AQ12" s="1095"/>
      <c r="AR12" s="1095"/>
      <c r="AS12" s="1095"/>
      <c r="AT12" s="1095"/>
      <c r="AU12" s="1096"/>
      <c r="AV12" s="1096"/>
      <c r="AW12" s="1096"/>
      <c r="AX12" s="1096"/>
      <c r="AY12" s="1097"/>
      <c r="AZ12" s="214"/>
      <c r="BA12" s="214"/>
      <c r="BB12" s="214"/>
      <c r="BC12" s="214"/>
      <c r="BD12" s="214"/>
      <c r="BE12" s="215"/>
      <c r="BF12" s="215"/>
      <c r="BG12" s="215"/>
      <c r="BH12" s="215"/>
      <c r="BI12" s="215"/>
      <c r="BJ12" s="215"/>
      <c r="BK12" s="215"/>
      <c r="BL12" s="215"/>
      <c r="BM12" s="215"/>
      <c r="BN12" s="215"/>
      <c r="BO12" s="215"/>
      <c r="BP12" s="215"/>
      <c r="BQ12" s="221">
        <v>6</v>
      </c>
      <c r="BR12" s="222"/>
      <c r="BS12" s="1006"/>
      <c r="BT12" s="1007"/>
      <c r="BU12" s="1007"/>
      <c r="BV12" s="1007"/>
      <c r="BW12" s="1007"/>
      <c r="BX12" s="1007"/>
      <c r="BY12" s="1007"/>
      <c r="BZ12" s="1007"/>
      <c r="CA12" s="1007"/>
      <c r="CB12" s="1007"/>
      <c r="CC12" s="1007"/>
      <c r="CD12" s="1007"/>
      <c r="CE12" s="1007"/>
      <c r="CF12" s="1007"/>
      <c r="CG12" s="1028"/>
      <c r="CH12" s="1003"/>
      <c r="CI12" s="1004"/>
      <c r="CJ12" s="1004"/>
      <c r="CK12" s="1004"/>
      <c r="CL12" s="1005"/>
      <c r="CM12" s="1003"/>
      <c r="CN12" s="1004"/>
      <c r="CO12" s="1004"/>
      <c r="CP12" s="1004"/>
      <c r="CQ12" s="1005"/>
      <c r="CR12" s="1003"/>
      <c r="CS12" s="1004"/>
      <c r="CT12" s="1004"/>
      <c r="CU12" s="1004"/>
      <c r="CV12" s="1005"/>
      <c r="CW12" s="1003"/>
      <c r="CX12" s="1004"/>
      <c r="CY12" s="1004"/>
      <c r="CZ12" s="1004"/>
      <c r="DA12" s="1005"/>
      <c r="DB12" s="1003"/>
      <c r="DC12" s="1004"/>
      <c r="DD12" s="1004"/>
      <c r="DE12" s="1004"/>
      <c r="DF12" s="1005"/>
      <c r="DG12" s="1003"/>
      <c r="DH12" s="1004"/>
      <c r="DI12" s="1004"/>
      <c r="DJ12" s="1004"/>
      <c r="DK12" s="1005"/>
      <c r="DL12" s="1003"/>
      <c r="DM12" s="1004"/>
      <c r="DN12" s="1004"/>
      <c r="DO12" s="1004"/>
      <c r="DP12" s="1005"/>
      <c r="DQ12" s="1003"/>
      <c r="DR12" s="1004"/>
      <c r="DS12" s="1004"/>
      <c r="DT12" s="1004"/>
      <c r="DU12" s="1005"/>
      <c r="DV12" s="1006"/>
      <c r="DW12" s="1007"/>
      <c r="DX12" s="1007"/>
      <c r="DY12" s="1007"/>
      <c r="DZ12" s="1008"/>
      <c r="EA12" s="217"/>
    </row>
    <row r="13" spans="1:131" s="218" customFormat="1" ht="26.25" customHeight="1" x14ac:dyDescent="0.15">
      <c r="A13" s="221">
        <v>7</v>
      </c>
      <c r="B13" s="1044"/>
      <c r="C13" s="1045"/>
      <c r="D13" s="1045"/>
      <c r="E13" s="1045"/>
      <c r="F13" s="1045"/>
      <c r="G13" s="1045"/>
      <c r="H13" s="1045"/>
      <c r="I13" s="1045"/>
      <c r="J13" s="1045"/>
      <c r="K13" s="1045"/>
      <c r="L13" s="1045"/>
      <c r="M13" s="1045"/>
      <c r="N13" s="1045"/>
      <c r="O13" s="1045"/>
      <c r="P13" s="1046"/>
      <c r="Q13" s="1052"/>
      <c r="R13" s="1053"/>
      <c r="S13" s="1053"/>
      <c r="T13" s="1053"/>
      <c r="U13" s="1053"/>
      <c r="V13" s="1053"/>
      <c r="W13" s="1053"/>
      <c r="X13" s="1053"/>
      <c r="Y13" s="1053"/>
      <c r="Z13" s="1053"/>
      <c r="AA13" s="1053"/>
      <c r="AB13" s="1053"/>
      <c r="AC13" s="1053"/>
      <c r="AD13" s="1053"/>
      <c r="AE13" s="1054"/>
      <c r="AF13" s="1049"/>
      <c r="AG13" s="1050"/>
      <c r="AH13" s="1050"/>
      <c r="AI13" s="1050"/>
      <c r="AJ13" s="1051"/>
      <c r="AK13" s="1094"/>
      <c r="AL13" s="1095"/>
      <c r="AM13" s="1095"/>
      <c r="AN13" s="1095"/>
      <c r="AO13" s="1095"/>
      <c r="AP13" s="1095"/>
      <c r="AQ13" s="1095"/>
      <c r="AR13" s="1095"/>
      <c r="AS13" s="1095"/>
      <c r="AT13" s="1095"/>
      <c r="AU13" s="1096"/>
      <c r="AV13" s="1096"/>
      <c r="AW13" s="1096"/>
      <c r="AX13" s="1096"/>
      <c r="AY13" s="1097"/>
      <c r="AZ13" s="214"/>
      <c r="BA13" s="214"/>
      <c r="BB13" s="214"/>
      <c r="BC13" s="214"/>
      <c r="BD13" s="214"/>
      <c r="BE13" s="215"/>
      <c r="BF13" s="215"/>
      <c r="BG13" s="215"/>
      <c r="BH13" s="215"/>
      <c r="BI13" s="215"/>
      <c r="BJ13" s="215"/>
      <c r="BK13" s="215"/>
      <c r="BL13" s="215"/>
      <c r="BM13" s="215"/>
      <c r="BN13" s="215"/>
      <c r="BO13" s="215"/>
      <c r="BP13" s="215"/>
      <c r="BQ13" s="221">
        <v>7</v>
      </c>
      <c r="BR13" s="222"/>
      <c r="BS13" s="1006"/>
      <c r="BT13" s="1007"/>
      <c r="BU13" s="1007"/>
      <c r="BV13" s="1007"/>
      <c r="BW13" s="1007"/>
      <c r="BX13" s="1007"/>
      <c r="BY13" s="1007"/>
      <c r="BZ13" s="1007"/>
      <c r="CA13" s="1007"/>
      <c r="CB13" s="1007"/>
      <c r="CC13" s="1007"/>
      <c r="CD13" s="1007"/>
      <c r="CE13" s="1007"/>
      <c r="CF13" s="1007"/>
      <c r="CG13" s="1028"/>
      <c r="CH13" s="1003"/>
      <c r="CI13" s="1004"/>
      <c r="CJ13" s="1004"/>
      <c r="CK13" s="1004"/>
      <c r="CL13" s="1005"/>
      <c r="CM13" s="1003"/>
      <c r="CN13" s="1004"/>
      <c r="CO13" s="1004"/>
      <c r="CP13" s="1004"/>
      <c r="CQ13" s="1005"/>
      <c r="CR13" s="1003"/>
      <c r="CS13" s="1004"/>
      <c r="CT13" s="1004"/>
      <c r="CU13" s="1004"/>
      <c r="CV13" s="1005"/>
      <c r="CW13" s="1003"/>
      <c r="CX13" s="1004"/>
      <c r="CY13" s="1004"/>
      <c r="CZ13" s="1004"/>
      <c r="DA13" s="1005"/>
      <c r="DB13" s="1003"/>
      <c r="DC13" s="1004"/>
      <c r="DD13" s="1004"/>
      <c r="DE13" s="1004"/>
      <c r="DF13" s="1005"/>
      <c r="DG13" s="1003"/>
      <c r="DH13" s="1004"/>
      <c r="DI13" s="1004"/>
      <c r="DJ13" s="1004"/>
      <c r="DK13" s="1005"/>
      <c r="DL13" s="1003"/>
      <c r="DM13" s="1004"/>
      <c r="DN13" s="1004"/>
      <c r="DO13" s="1004"/>
      <c r="DP13" s="1005"/>
      <c r="DQ13" s="1003"/>
      <c r="DR13" s="1004"/>
      <c r="DS13" s="1004"/>
      <c r="DT13" s="1004"/>
      <c r="DU13" s="1005"/>
      <c r="DV13" s="1006"/>
      <c r="DW13" s="1007"/>
      <c r="DX13" s="1007"/>
      <c r="DY13" s="1007"/>
      <c r="DZ13" s="1008"/>
      <c r="EA13" s="217"/>
    </row>
    <row r="14" spans="1:131" s="218" customFormat="1" ht="26.25" customHeight="1" x14ac:dyDescent="0.15">
      <c r="A14" s="221">
        <v>8</v>
      </c>
      <c r="B14" s="1044"/>
      <c r="C14" s="1045"/>
      <c r="D14" s="1045"/>
      <c r="E14" s="1045"/>
      <c r="F14" s="1045"/>
      <c r="G14" s="1045"/>
      <c r="H14" s="1045"/>
      <c r="I14" s="1045"/>
      <c r="J14" s="1045"/>
      <c r="K14" s="1045"/>
      <c r="L14" s="1045"/>
      <c r="M14" s="1045"/>
      <c r="N14" s="1045"/>
      <c r="O14" s="1045"/>
      <c r="P14" s="1046"/>
      <c r="Q14" s="1052"/>
      <c r="R14" s="1053"/>
      <c r="S14" s="1053"/>
      <c r="T14" s="1053"/>
      <c r="U14" s="1053"/>
      <c r="V14" s="1053"/>
      <c r="W14" s="1053"/>
      <c r="X14" s="1053"/>
      <c r="Y14" s="1053"/>
      <c r="Z14" s="1053"/>
      <c r="AA14" s="1053"/>
      <c r="AB14" s="1053"/>
      <c r="AC14" s="1053"/>
      <c r="AD14" s="1053"/>
      <c r="AE14" s="1054"/>
      <c r="AF14" s="1049"/>
      <c r="AG14" s="1050"/>
      <c r="AH14" s="1050"/>
      <c r="AI14" s="1050"/>
      <c r="AJ14" s="1051"/>
      <c r="AK14" s="1094"/>
      <c r="AL14" s="1095"/>
      <c r="AM14" s="1095"/>
      <c r="AN14" s="1095"/>
      <c r="AO14" s="1095"/>
      <c r="AP14" s="1095"/>
      <c r="AQ14" s="1095"/>
      <c r="AR14" s="1095"/>
      <c r="AS14" s="1095"/>
      <c r="AT14" s="1095"/>
      <c r="AU14" s="1096"/>
      <c r="AV14" s="1096"/>
      <c r="AW14" s="1096"/>
      <c r="AX14" s="1096"/>
      <c r="AY14" s="1097"/>
      <c r="AZ14" s="214"/>
      <c r="BA14" s="214"/>
      <c r="BB14" s="214"/>
      <c r="BC14" s="214"/>
      <c r="BD14" s="214"/>
      <c r="BE14" s="215"/>
      <c r="BF14" s="215"/>
      <c r="BG14" s="215"/>
      <c r="BH14" s="215"/>
      <c r="BI14" s="215"/>
      <c r="BJ14" s="215"/>
      <c r="BK14" s="215"/>
      <c r="BL14" s="215"/>
      <c r="BM14" s="215"/>
      <c r="BN14" s="215"/>
      <c r="BO14" s="215"/>
      <c r="BP14" s="215"/>
      <c r="BQ14" s="221">
        <v>8</v>
      </c>
      <c r="BR14" s="222"/>
      <c r="BS14" s="1006"/>
      <c r="BT14" s="1007"/>
      <c r="BU14" s="1007"/>
      <c r="BV14" s="1007"/>
      <c r="BW14" s="1007"/>
      <c r="BX14" s="1007"/>
      <c r="BY14" s="1007"/>
      <c r="BZ14" s="1007"/>
      <c r="CA14" s="1007"/>
      <c r="CB14" s="1007"/>
      <c r="CC14" s="1007"/>
      <c r="CD14" s="1007"/>
      <c r="CE14" s="1007"/>
      <c r="CF14" s="1007"/>
      <c r="CG14" s="1028"/>
      <c r="CH14" s="1003"/>
      <c r="CI14" s="1004"/>
      <c r="CJ14" s="1004"/>
      <c r="CK14" s="1004"/>
      <c r="CL14" s="1005"/>
      <c r="CM14" s="1003"/>
      <c r="CN14" s="1004"/>
      <c r="CO14" s="1004"/>
      <c r="CP14" s="1004"/>
      <c r="CQ14" s="1005"/>
      <c r="CR14" s="1003"/>
      <c r="CS14" s="1004"/>
      <c r="CT14" s="1004"/>
      <c r="CU14" s="1004"/>
      <c r="CV14" s="1005"/>
      <c r="CW14" s="1003"/>
      <c r="CX14" s="1004"/>
      <c r="CY14" s="1004"/>
      <c r="CZ14" s="1004"/>
      <c r="DA14" s="1005"/>
      <c r="DB14" s="1003"/>
      <c r="DC14" s="1004"/>
      <c r="DD14" s="1004"/>
      <c r="DE14" s="1004"/>
      <c r="DF14" s="1005"/>
      <c r="DG14" s="1003"/>
      <c r="DH14" s="1004"/>
      <c r="DI14" s="1004"/>
      <c r="DJ14" s="1004"/>
      <c r="DK14" s="1005"/>
      <c r="DL14" s="1003"/>
      <c r="DM14" s="1004"/>
      <c r="DN14" s="1004"/>
      <c r="DO14" s="1004"/>
      <c r="DP14" s="1005"/>
      <c r="DQ14" s="1003"/>
      <c r="DR14" s="1004"/>
      <c r="DS14" s="1004"/>
      <c r="DT14" s="1004"/>
      <c r="DU14" s="1005"/>
      <c r="DV14" s="1006"/>
      <c r="DW14" s="1007"/>
      <c r="DX14" s="1007"/>
      <c r="DY14" s="1007"/>
      <c r="DZ14" s="1008"/>
      <c r="EA14" s="217"/>
    </row>
    <row r="15" spans="1:131" s="218" customFormat="1" ht="26.25" customHeight="1" x14ac:dyDescent="0.15">
      <c r="A15" s="221">
        <v>9</v>
      </c>
      <c r="B15" s="1044"/>
      <c r="C15" s="1045"/>
      <c r="D15" s="1045"/>
      <c r="E15" s="1045"/>
      <c r="F15" s="1045"/>
      <c r="G15" s="1045"/>
      <c r="H15" s="1045"/>
      <c r="I15" s="1045"/>
      <c r="J15" s="1045"/>
      <c r="K15" s="1045"/>
      <c r="L15" s="1045"/>
      <c r="M15" s="1045"/>
      <c r="N15" s="1045"/>
      <c r="O15" s="1045"/>
      <c r="P15" s="1046"/>
      <c r="Q15" s="1052"/>
      <c r="R15" s="1053"/>
      <c r="S15" s="1053"/>
      <c r="T15" s="1053"/>
      <c r="U15" s="1053"/>
      <c r="V15" s="1053"/>
      <c r="W15" s="1053"/>
      <c r="X15" s="1053"/>
      <c r="Y15" s="1053"/>
      <c r="Z15" s="1053"/>
      <c r="AA15" s="1053"/>
      <c r="AB15" s="1053"/>
      <c r="AC15" s="1053"/>
      <c r="AD15" s="1053"/>
      <c r="AE15" s="1054"/>
      <c r="AF15" s="1049"/>
      <c r="AG15" s="1050"/>
      <c r="AH15" s="1050"/>
      <c r="AI15" s="1050"/>
      <c r="AJ15" s="1051"/>
      <c r="AK15" s="1094"/>
      <c r="AL15" s="1095"/>
      <c r="AM15" s="1095"/>
      <c r="AN15" s="1095"/>
      <c r="AO15" s="1095"/>
      <c r="AP15" s="1095"/>
      <c r="AQ15" s="1095"/>
      <c r="AR15" s="1095"/>
      <c r="AS15" s="1095"/>
      <c r="AT15" s="1095"/>
      <c r="AU15" s="1096"/>
      <c r="AV15" s="1096"/>
      <c r="AW15" s="1096"/>
      <c r="AX15" s="1096"/>
      <c r="AY15" s="1097"/>
      <c r="AZ15" s="214"/>
      <c r="BA15" s="214"/>
      <c r="BB15" s="214"/>
      <c r="BC15" s="214"/>
      <c r="BD15" s="214"/>
      <c r="BE15" s="215"/>
      <c r="BF15" s="215"/>
      <c r="BG15" s="215"/>
      <c r="BH15" s="215"/>
      <c r="BI15" s="215"/>
      <c r="BJ15" s="215"/>
      <c r="BK15" s="215"/>
      <c r="BL15" s="215"/>
      <c r="BM15" s="215"/>
      <c r="BN15" s="215"/>
      <c r="BO15" s="215"/>
      <c r="BP15" s="215"/>
      <c r="BQ15" s="221">
        <v>9</v>
      </c>
      <c r="BR15" s="222"/>
      <c r="BS15" s="1006"/>
      <c r="BT15" s="1007"/>
      <c r="BU15" s="1007"/>
      <c r="BV15" s="1007"/>
      <c r="BW15" s="1007"/>
      <c r="BX15" s="1007"/>
      <c r="BY15" s="1007"/>
      <c r="BZ15" s="1007"/>
      <c r="CA15" s="1007"/>
      <c r="CB15" s="1007"/>
      <c r="CC15" s="1007"/>
      <c r="CD15" s="1007"/>
      <c r="CE15" s="1007"/>
      <c r="CF15" s="1007"/>
      <c r="CG15" s="1028"/>
      <c r="CH15" s="1003"/>
      <c r="CI15" s="1004"/>
      <c r="CJ15" s="1004"/>
      <c r="CK15" s="1004"/>
      <c r="CL15" s="1005"/>
      <c r="CM15" s="1003"/>
      <c r="CN15" s="1004"/>
      <c r="CO15" s="1004"/>
      <c r="CP15" s="1004"/>
      <c r="CQ15" s="1005"/>
      <c r="CR15" s="1003"/>
      <c r="CS15" s="1004"/>
      <c r="CT15" s="1004"/>
      <c r="CU15" s="1004"/>
      <c r="CV15" s="1005"/>
      <c r="CW15" s="1003"/>
      <c r="CX15" s="1004"/>
      <c r="CY15" s="1004"/>
      <c r="CZ15" s="1004"/>
      <c r="DA15" s="1005"/>
      <c r="DB15" s="1003"/>
      <c r="DC15" s="1004"/>
      <c r="DD15" s="1004"/>
      <c r="DE15" s="1004"/>
      <c r="DF15" s="1005"/>
      <c r="DG15" s="1003"/>
      <c r="DH15" s="1004"/>
      <c r="DI15" s="1004"/>
      <c r="DJ15" s="1004"/>
      <c r="DK15" s="1005"/>
      <c r="DL15" s="1003"/>
      <c r="DM15" s="1004"/>
      <c r="DN15" s="1004"/>
      <c r="DO15" s="1004"/>
      <c r="DP15" s="1005"/>
      <c r="DQ15" s="1003"/>
      <c r="DR15" s="1004"/>
      <c r="DS15" s="1004"/>
      <c r="DT15" s="1004"/>
      <c r="DU15" s="1005"/>
      <c r="DV15" s="1006"/>
      <c r="DW15" s="1007"/>
      <c r="DX15" s="1007"/>
      <c r="DY15" s="1007"/>
      <c r="DZ15" s="1008"/>
      <c r="EA15" s="217"/>
    </row>
    <row r="16" spans="1:131" s="218" customFormat="1" ht="26.25" customHeight="1" x14ac:dyDescent="0.15">
      <c r="A16" s="221">
        <v>10</v>
      </c>
      <c r="B16" s="1044"/>
      <c r="C16" s="1045"/>
      <c r="D16" s="1045"/>
      <c r="E16" s="1045"/>
      <c r="F16" s="1045"/>
      <c r="G16" s="1045"/>
      <c r="H16" s="1045"/>
      <c r="I16" s="1045"/>
      <c r="J16" s="1045"/>
      <c r="K16" s="1045"/>
      <c r="L16" s="1045"/>
      <c r="M16" s="1045"/>
      <c r="N16" s="1045"/>
      <c r="O16" s="1045"/>
      <c r="P16" s="1046"/>
      <c r="Q16" s="1052"/>
      <c r="R16" s="1053"/>
      <c r="S16" s="1053"/>
      <c r="T16" s="1053"/>
      <c r="U16" s="1053"/>
      <c r="V16" s="1053"/>
      <c r="W16" s="1053"/>
      <c r="X16" s="1053"/>
      <c r="Y16" s="1053"/>
      <c r="Z16" s="1053"/>
      <c r="AA16" s="1053"/>
      <c r="AB16" s="1053"/>
      <c r="AC16" s="1053"/>
      <c r="AD16" s="1053"/>
      <c r="AE16" s="1054"/>
      <c r="AF16" s="1049"/>
      <c r="AG16" s="1050"/>
      <c r="AH16" s="1050"/>
      <c r="AI16" s="1050"/>
      <c r="AJ16" s="1051"/>
      <c r="AK16" s="1094"/>
      <c r="AL16" s="1095"/>
      <c r="AM16" s="1095"/>
      <c r="AN16" s="1095"/>
      <c r="AO16" s="1095"/>
      <c r="AP16" s="1095"/>
      <c r="AQ16" s="1095"/>
      <c r="AR16" s="1095"/>
      <c r="AS16" s="1095"/>
      <c r="AT16" s="1095"/>
      <c r="AU16" s="1096"/>
      <c r="AV16" s="1096"/>
      <c r="AW16" s="1096"/>
      <c r="AX16" s="1096"/>
      <c r="AY16" s="1097"/>
      <c r="AZ16" s="214"/>
      <c r="BA16" s="214"/>
      <c r="BB16" s="214"/>
      <c r="BC16" s="214"/>
      <c r="BD16" s="214"/>
      <c r="BE16" s="215"/>
      <c r="BF16" s="215"/>
      <c r="BG16" s="215"/>
      <c r="BH16" s="215"/>
      <c r="BI16" s="215"/>
      <c r="BJ16" s="215"/>
      <c r="BK16" s="215"/>
      <c r="BL16" s="215"/>
      <c r="BM16" s="215"/>
      <c r="BN16" s="215"/>
      <c r="BO16" s="215"/>
      <c r="BP16" s="215"/>
      <c r="BQ16" s="221">
        <v>10</v>
      </c>
      <c r="BR16" s="222"/>
      <c r="BS16" s="1006"/>
      <c r="BT16" s="1007"/>
      <c r="BU16" s="1007"/>
      <c r="BV16" s="1007"/>
      <c r="BW16" s="1007"/>
      <c r="BX16" s="1007"/>
      <c r="BY16" s="1007"/>
      <c r="BZ16" s="1007"/>
      <c r="CA16" s="1007"/>
      <c r="CB16" s="1007"/>
      <c r="CC16" s="1007"/>
      <c r="CD16" s="1007"/>
      <c r="CE16" s="1007"/>
      <c r="CF16" s="1007"/>
      <c r="CG16" s="1028"/>
      <c r="CH16" s="1003"/>
      <c r="CI16" s="1004"/>
      <c r="CJ16" s="1004"/>
      <c r="CK16" s="1004"/>
      <c r="CL16" s="1005"/>
      <c r="CM16" s="1003"/>
      <c r="CN16" s="1004"/>
      <c r="CO16" s="1004"/>
      <c r="CP16" s="1004"/>
      <c r="CQ16" s="1005"/>
      <c r="CR16" s="1003"/>
      <c r="CS16" s="1004"/>
      <c r="CT16" s="1004"/>
      <c r="CU16" s="1004"/>
      <c r="CV16" s="1005"/>
      <c r="CW16" s="1003"/>
      <c r="CX16" s="1004"/>
      <c r="CY16" s="1004"/>
      <c r="CZ16" s="1004"/>
      <c r="DA16" s="1005"/>
      <c r="DB16" s="1003"/>
      <c r="DC16" s="1004"/>
      <c r="DD16" s="1004"/>
      <c r="DE16" s="1004"/>
      <c r="DF16" s="1005"/>
      <c r="DG16" s="1003"/>
      <c r="DH16" s="1004"/>
      <c r="DI16" s="1004"/>
      <c r="DJ16" s="1004"/>
      <c r="DK16" s="1005"/>
      <c r="DL16" s="1003"/>
      <c r="DM16" s="1004"/>
      <c r="DN16" s="1004"/>
      <c r="DO16" s="1004"/>
      <c r="DP16" s="1005"/>
      <c r="DQ16" s="1003"/>
      <c r="DR16" s="1004"/>
      <c r="DS16" s="1004"/>
      <c r="DT16" s="1004"/>
      <c r="DU16" s="1005"/>
      <c r="DV16" s="1006"/>
      <c r="DW16" s="1007"/>
      <c r="DX16" s="1007"/>
      <c r="DY16" s="1007"/>
      <c r="DZ16" s="1008"/>
      <c r="EA16" s="217"/>
    </row>
    <row r="17" spans="1:131" s="218" customFormat="1" ht="26.25" customHeight="1" x14ac:dyDescent="0.15">
      <c r="A17" s="221">
        <v>11</v>
      </c>
      <c r="B17" s="1044"/>
      <c r="C17" s="1045"/>
      <c r="D17" s="1045"/>
      <c r="E17" s="1045"/>
      <c r="F17" s="1045"/>
      <c r="G17" s="1045"/>
      <c r="H17" s="1045"/>
      <c r="I17" s="1045"/>
      <c r="J17" s="1045"/>
      <c r="K17" s="1045"/>
      <c r="L17" s="1045"/>
      <c r="M17" s="1045"/>
      <c r="N17" s="1045"/>
      <c r="O17" s="1045"/>
      <c r="P17" s="1046"/>
      <c r="Q17" s="1052"/>
      <c r="R17" s="1053"/>
      <c r="S17" s="1053"/>
      <c r="T17" s="1053"/>
      <c r="U17" s="1053"/>
      <c r="V17" s="1053"/>
      <c r="W17" s="1053"/>
      <c r="X17" s="1053"/>
      <c r="Y17" s="1053"/>
      <c r="Z17" s="1053"/>
      <c r="AA17" s="1053"/>
      <c r="AB17" s="1053"/>
      <c r="AC17" s="1053"/>
      <c r="AD17" s="1053"/>
      <c r="AE17" s="1054"/>
      <c r="AF17" s="1049"/>
      <c r="AG17" s="1050"/>
      <c r="AH17" s="1050"/>
      <c r="AI17" s="1050"/>
      <c r="AJ17" s="1051"/>
      <c r="AK17" s="1094"/>
      <c r="AL17" s="1095"/>
      <c r="AM17" s="1095"/>
      <c r="AN17" s="1095"/>
      <c r="AO17" s="1095"/>
      <c r="AP17" s="1095"/>
      <c r="AQ17" s="1095"/>
      <c r="AR17" s="1095"/>
      <c r="AS17" s="1095"/>
      <c r="AT17" s="1095"/>
      <c r="AU17" s="1096"/>
      <c r="AV17" s="1096"/>
      <c r="AW17" s="1096"/>
      <c r="AX17" s="1096"/>
      <c r="AY17" s="1097"/>
      <c r="AZ17" s="214"/>
      <c r="BA17" s="214"/>
      <c r="BB17" s="214"/>
      <c r="BC17" s="214"/>
      <c r="BD17" s="214"/>
      <c r="BE17" s="215"/>
      <c r="BF17" s="215"/>
      <c r="BG17" s="215"/>
      <c r="BH17" s="215"/>
      <c r="BI17" s="215"/>
      <c r="BJ17" s="215"/>
      <c r="BK17" s="215"/>
      <c r="BL17" s="215"/>
      <c r="BM17" s="215"/>
      <c r="BN17" s="215"/>
      <c r="BO17" s="215"/>
      <c r="BP17" s="215"/>
      <c r="BQ17" s="221">
        <v>11</v>
      </c>
      <c r="BR17" s="222"/>
      <c r="BS17" s="1006"/>
      <c r="BT17" s="1007"/>
      <c r="BU17" s="1007"/>
      <c r="BV17" s="1007"/>
      <c r="BW17" s="1007"/>
      <c r="BX17" s="1007"/>
      <c r="BY17" s="1007"/>
      <c r="BZ17" s="1007"/>
      <c r="CA17" s="1007"/>
      <c r="CB17" s="1007"/>
      <c r="CC17" s="1007"/>
      <c r="CD17" s="1007"/>
      <c r="CE17" s="1007"/>
      <c r="CF17" s="1007"/>
      <c r="CG17" s="1028"/>
      <c r="CH17" s="1003"/>
      <c r="CI17" s="1004"/>
      <c r="CJ17" s="1004"/>
      <c r="CK17" s="1004"/>
      <c r="CL17" s="1005"/>
      <c r="CM17" s="1003"/>
      <c r="CN17" s="1004"/>
      <c r="CO17" s="1004"/>
      <c r="CP17" s="1004"/>
      <c r="CQ17" s="1005"/>
      <c r="CR17" s="1003"/>
      <c r="CS17" s="1004"/>
      <c r="CT17" s="1004"/>
      <c r="CU17" s="1004"/>
      <c r="CV17" s="1005"/>
      <c r="CW17" s="1003"/>
      <c r="CX17" s="1004"/>
      <c r="CY17" s="1004"/>
      <c r="CZ17" s="1004"/>
      <c r="DA17" s="1005"/>
      <c r="DB17" s="1003"/>
      <c r="DC17" s="1004"/>
      <c r="DD17" s="1004"/>
      <c r="DE17" s="1004"/>
      <c r="DF17" s="1005"/>
      <c r="DG17" s="1003"/>
      <c r="DH17" s="1004"/>
      <c r="DI17" s="1004"/>
      <c r="DJ17" s="1004"/>
      <c r="DK17" s="1005"/>
      <c r="DL17" s="1003"/>
      <c r="DM17" s="1004"/>
      <c r="DN17" s="1004"/>
      <c r="DO17" s="1004"/>
      <c r="DP17" s="1005"/>
      <c r="DQ17" s="1003"/>
      <c r="DR17" s="1004"/>
      <c r="DS17" s="1004"/>
      <c r="DT17" s="1004"/>
      <c r="DU17" s="1005"/>
      <c r="DV17" s="1006"/>
      <c r="DW17" s="1007"/>
      <c r="DX17" s="1007"/>
      <c r="DY17" s="1007"/>
      <c r="DZ17" s="1008"/>
      <c r="EA17" s="217"/>
    </row>
    <row r="18" spans="1:131" s="218" customFormat="1" ht="26.25" customHeight="1" x14ac:dyDescent="0.15">
      <c r="A18" s="221">
        <v>12</v>
      </c>
      <c r="B18" s="1044"/>
      <c r="C18" s="1045"/>
      <c r="D18" s="1045"/>
      <c r="E18" s="1045"/>
      <c r="F18" s="1045"/>
      <c r="G18" s="1045"/>
      <c r="H18" s="1045"/>
      <c r="I18" s="1045"/>
      <c r="J18" s="1045"/>
      <c r="K18" s="1045"/>
      <c r="L18" s="1045"/>
      <c r="M18" s="1045"/>
      <c r="N18" s="1045"/>
      <c r="O18" s="1045"/>
      <c r="P18" s="1046"/>
      <c r="Q18" s="1052"/>
      <c r="R18" s="1053"/>
      <c r="S18" s="1053"/>
      <c r="T18" s="1053"/>
      <c r="U18" s="1053"/>
      <c r="V18" s="1053"/>
      <c r="W18" s="1053"/>
      <c r="X18" s="1053"/>
      <c r="Y18" s="1053"/>
      <c r="Z18" s="1053"/>
      <c r="AA18" s="1053"/>
      <c r="AB18" s="1053"/>
      <c r="AC18" s="1053"/>
      <c r="AD18" s="1053"/>
      <c r="AE18" s="1054"/>
      <c r="AF18" s="1049"/>
      <c r="AG18" s="1050"/>
      <c r="AH18" s="1050"/>
      <c r="AI18" s="1050"/>
      <c r="AJ18" s="1051"/>
      <c r="AK18" s="1094"/>
      <c r="AL18" s="1095"/>
      <c r="AM18" s="1095"/>
      <c r="AN18" s="1095"/>
      <c r="AO18" s="1095"/>
      <c r="AP18" s="1095"/>
      <c r="AQ18" s="1095"/>
      <c r="AR18" s="1095"/>
      <c r="AS18" s="1095"/>
      <c r="AT18" s="1095"/>
      <c r="AU18" s="1096"/>
      <c r="AV18" s="1096"/>
      <c r="AW18" s="1096"/>
      <c r="AX18" s="1096"/>
      <c r="AY18" s="1097"/>
      <c r="AZ18" s="214"/>
      <c r="BA18" s="214"/>
      <c r="BB18" s="214"/>
      <c r="BC18" s="214"/>
      <c r="BD18" s="214"/>
      <c r="BE18" s="215"/>
      <c r="BF18" s="215"/>
      <c r="BG18" s="215"/>
      <c r="BH18" s="215"/>
      <c r="BI18" s="215"/>
      <c r="BJ18" s="215"/>
      <c r="BK18" s="215"/>
      <c r="BL18" s="215"/>
      <c r="BM18" s="215"/>
      <c r="BN18" s="215"/>
      <c r="BO18" s="215"/>
      <c r="BP18" s="215"/>
      <c r="BQ18" s="221">
        <v>12</v>
      </c>
      <c r="BR18" s="222"/>
      <c r="BS18" s="1006"/>
      <c r="BT18" s="1007"/>
      <c r="BU18" s="1007"/>
      <c r="BV18" s="1007"/>
      <c r="BW18" s="1007"/>
      <c r="BX18" s="1007"/>
      <c r="BY18" s="1007"/>
      <c r="BZ18" s="1007"/>
      <c r="CA18" s="1007"/>
      <c r="CB18" s="1007"/>
      <c r="CC18" s="1007"/>
      <c r="CD18" s="1007"/>
      <c r="CE18" s="1007"/>
      <c r="CF18" s="1007"/>
      <c r="CG18" s="1028"/>
      <c r="CH18" s="1003"/>
      <c r="CI18" s="1004"/>
      <c r="CJ18" s="1004"/>
      <c r="CK18" s="1004"/>
      <c r="CL18" s="1005"/>
      <c r="CM18" s="1003"/>
      <c r="CN18" s="1004"/>
      <c r="CO18" s="1004"/>
      <c r="CP18" s="1004"/>
      <c r="CQ18" s="1005"/>
      <c r="CR18" s="1003"/>
      <c r="CS18" s="1004"/>
      <c r="CT18" s="1004"/>
      <c r="CU18" s="1004"/>
      <c r="CV18" s="1005"/>
      <c r="CW18" s="1003"/>
      <c r="CX18" s="1004"/>
      <c r="CY18" s="1004"/>
      <c r="CZ18" s="1004"/>
      <c r="DA18" s="1005"/>
      <c r="DB18" s="1003"/>
      <c r="DC18" s="1004"/>
      <c r="DD18" s="1004"/>
      <c r="DE18" s="1004"/>
      <c r="DF18" s="1005"/>
      <c r="DG18" s="1003"/>
      <c r="DH18" s="1004"/>
      <c r="DI18" s="1004"/>
      <c r="DJ18" s="1004"/>
      <c r="DK18" s="1005"/>
      <c r="DL18" s="1003"/>
      <c r="DM18" s="1004"/>
      <c r="DN18" s="1004"/>
      <c r="DO18" s="1004"/>
      <c r="DP18" s="1005"/>
      <c r="DQ18" s="1003"/>
      <c r="DR18" s="1004"/>
      <c r="DS18" s="1004"/>
      <c r="DT18" s="1004"/>
      <c r="DU18" s="1005"/>
      <c r="DV18" s="1006"/>
      <c r="DW18" s="1007"/>
      <c r="DX18" s="1007"/>
      <c r="DY18" s="1007"/>
      <c r="DZ18" s="1008"/>
      <c r="EA18" s="217"/>
    </row>
    <row r="19" spans="1:131" s="218" customFormat="1" ht="26.25" customHeight="1" x14ac:dyDescent="0.15">
      <c r="A19" s="221">
        <v>13</v>
      </c>
      <c r="B19" s="1044"/>
      <c r="C19" s="1045"/>
      <c r="D19" s="1045"/>
      <c r="E19" s="1045"/>
      <c r="F19" s="1045"/>
      <c r="G19" s="1045"/>
      <c r="H19" s="1045"/>
      <c r="I19" s="1045"/>
      <c r="J19" s="1045"/>
      <c r="K19" s="1045"/>
      <c r="L19" s="1045"/>
      <c r="M19" s="1045"/>
      <c r="N19" s="1045"/>
      <c r="O19" s="1045"/>
      <c r="P19" s="1046"/>
      <c r="Q19" s="1052"/>
      <c r="R19" s="1053"/>
      <c r="S19" s="1053"/>
      <c r="T19" s="1053"/>
      <c r="U19" s="1053"/>
      <c r="V19" s="1053"/>
      <c r="W19" s="1053"/>
      <c r="X19" s="1053"/>
      <c r="Y19" s="1053"/>
      <c r="Z19" s="1053"/>
      <c r="AA19" s="1053"/>
      <c r="AB19" s="1053"/>
      <c r="AC19" s="1053"/>
      <c r="AD19" s="1053"/>
      <c r="AE19" s="1054"/>
      <c r="AF19" s="1049"/>
      <c r="AG19" s="1050"/>
      <c r="AH19" s="1050"/>
      <c r="AI19" s="1050"/>
      <c r="AJ19" s="1051"/>
      <c r="AK19" s="1094"/>
      <c r="AL19" s="1095"/>
      <c r="AM19" s="1095"/>
      <c r="AN19" s="1095"/>
      <c r="AO19" s="1095"/>
      <c r="AP19" s="1095"/>
      <c r="AQ19" s="1095"/>
      <c r="AR19" s="1095"/>
      <c r="AS19" s="1095"/>
      <c r="AT19" s="1095"/>
      <c r="AU19" s="1096"/>
      <c r="AV19" s="1096"/>
      <c r="AW19" s="1096"/>
      <c r="AX19" s="1096"/>
      <c r="AY19" s="1097"/>
      <c r="AZ19" s="214"/>
      <c r="BA19" s="214"/>
      <c r="BB19" s="214"/>
      <c r="BC19" s="214"/>
      <c r="BD19" s="214"/>
      <c r="BE19" s="215"/>
      <c r="BF19" s="215"/>
      <c r="BG19" s="215"/>
      <c r="BH19" s="215"/>
      <c r="BI19" s="215"/>
      <c r="BJ19" s="215"/>
      <c r="BK19" s="215"/>
      <c r="BL19" s="215"/>
      <c r="BM19" s="215"/>
      <c r="BN19" s="215"/>
      <c r="BO19" s="215"/>
      <c r="BP19" s="215"/>
      <c r="BQ19" s="221">
        <v>13</v>
      </c>
      <c r="BR19" s="222"/>
      <c r="BS19" s="1006"/>
      <c r="BT19" s="1007"/>
      <c r="BU19" s="1007"/>
      <c r="BV19" s="1007"/>
      <c r="BW19" s="1007"/>
      <c r="BX19" s="1007"/>
      <c r="BY19" s="1007"/>
      <c r="BZ19" s="1007"/>
      <c r="CA19" s="1007"/>
      <c r="CB19" s="1007"/>
      <c r="CC19" s="1007"/>
      <c r="CD19" s="1007"/>
      <c r="CE19" s="1007"/>
      <c r="CF19" s="1007"/>
      <c r="CG19" s="1028"/>
      <c r="CH19" s="1003"/>
      <c r="CI19" s="1004"/>
      <c r="CJ19" s="1004"/>
      <c r="CK19" s="1004"/>
      <c r="CL19" s="1005"/>
      <c r="CM19" s="1003"/>
      <c r="CN19" s="1004"/>
      <c r="CO19" s="1004"/>
      <c r="CP19" s="1004"/>
      <c r="CQ19" s="1005"/>
      <c r="CR19" s="1003"/>
      <c r="CS19" s="1004"/>
      <c r="CT19" s="1004"/>
      <c r="CU19" s="1004"/>
      <c r="CV19" s="1005"/>
      <c r="CW19" s="1003"/>
      <c r="CX19" s="1004"/>
      <c r="CY19" s="1004"/>
      <c r="CZ19" s="1004"/>
      <c r="DA19" s="1005"/>
      <c r="DB19" s="1003"/>
      <c r="DC19" s="1004"/>
      <c r="DD19" s="1004"/>
      <c r="DE19" s="1004"/>
      <c r="DF19" s="1005"/>
      <c r="DG19" s="1003"/>
      <c r="DH19" s="1004"/>
      <c r="DI19" s="1004"/>
      <c r="DJ19" s="1004"/>
      <c r="DK19" s="1005"/>
      <c r="DL19" s="1003"/>
      <c r="DM19" s="1004"/>
      <c r="DN19" s="1004"/>
      <c r="DO19" s="1004"/>
      <c r="DP19" s="1005"/>
      <c r="DQ19" s="1003"/>
      <c r="DR19" s="1004"/>
      <c r="DS19" s="1004"/>
      <c r="DT19" s="1004"/>
      <c r="DU19" s="1005"/>
      <c r="DV19" s="1006"/>
      <c r="DW19" s="1007"/>
      <c r="DX19" s="1007"/>
      <c r="DY19" s="1007"/>
      <c r="DZ19" s="1008"/>
      <c r="EA19" s="217"/>
    </row>
    <row r="20" spans="1:131" s="218" customFormat="1" ht="26.25" customHeight="1" x14ac:dyDescent="0.15">
      <c r="A20" s="221">
        <v>14</v>
      </c>
      <c r="B20" s="1044"/>
      <c r="C20" s="1045"/>
      <c r="D20" s="1045"/>
      <c r="E20" s="1045"/>
      <c r="F20" s="1045"/>
      <c r="G20" s="1045"/>
      <c r="H20" s="1045"/>
      <c r="I20" s="1045"/>
      <c r="J20" s="1045"/>
      <c r="K20" s="1045"/>
      <c r="L20" s="1045"/>
      <c r="M20" s="1045"/>
      <c r="N20" s="1045"/>
      <c r="O20" s="1045"/>
      <c r="P20" s="1046"/>
      <c r="Q20" s="1052"/>
      <c r="R20" s="1053"/>
      <c r="S20" s="1053"/>
      <c r="T20" s="1053"/>
      <c r="U20" s="1053"/>
      <c r="V20" s="1053"/>
      <c r="W20" s="1053"/>
      <c r="X20" s="1053"/>
      <c r="Y20" s="1053"/>
      <c r="Z20" s="1053"/>
      <c r="AA20" s="1053"/>
      <c r="AB20" s="1053"/>
      <c r="AC20" s="1053"/>
      <c r="AD20" s="1053"/>
      <c r="AE20" s="1054"/>
      <c r="AF20" s="1049"/>
      <c r="AG20" s="1050"/>
      <c r="AH20" s="1050"/>
      <c r="AI20" s="1050"/>
      <c r="AJ20" s="1051"/>
      <c r="AK20" s="1094"/>
      <c r="AL20" s="1095"/>
      <c r="AM20" s="1095"/>
      <c r="AN20" s="1095"/>
      <c r="AO20" s="1095"/>
      <c r="AP20" s="1095"/>
      <c r="AQ20" s="1095"/>
      <c r="AR20" s="1095"/>
      <c r="AS20" s="1095"/>
      <c r="AT20" s="1095"/>
      <c r="AU20" s="1096"/>
      <c r="AV20" s="1096"/>
      <c r="AW20" s="1096"/>
      <c r="AX20" s="1096"/>
      <c r="AY20" s="1097"/>
      <c r="AZ20" s="214"/>
      <c r="BA20" s="214"/>
      <c r="BB20" s="214"/>
      <c r="BC20" s="214"/>
      <c r="BD20" s="214"/>
      <c r="BE20" s="215"/>
      <c r="BF20" s="215"/>
      <c r="BG20" s="215"/>
      <c r="BH20" s="215"/>
      <c r="BI20" s="215"/>
      <c r="BJ20" s="215"/>
      <c r="BK20" s="215"/>
      <c r="BL20" s="215"/>
      <c r="BM20" s="215"/>
      <c r="BN20" s="215"/>
      <c r="BO20" s="215"/>
      <c r="BP20" s="215"/>
      <c r="BQ20" s="221">
        <v>14</v>
      </c>
      <c r="BR20" s="222"/>
      <c r="BS20" s="1006"/>
      <c r="BT20" s="1007"/>
      <c r="BU20" s="1007"/>
      <c r="BV20" s="1007"/>
      <c r="BW20" s="1007"/>
      <c r="BX20" s="1007"/>
      <c r="BY20" s="1007"/>
      <c r="BZ20" s="1007"/>
      <c r="CA20" s="1007"/>
      <c r="CB20" s="1007"/>
      <c r="CC20" s="1007"/>
      <c r="CD20" s="1007"/>
      <c r="CE20" s="1007"/>
      <c r="CF20" s="1007"/>
      <c r="CG20" s="1028"/>
      <c r="CH20" s="1003"/>
      <c r="CI20" s="1004"/>
      <c r="CJ20" s="1004"/>
      <c r="CK20" s="1004"/>
      <c r="CL20" s="1005"/>
      <c r="CM20" s="1003"/>
      <c r="CN20" s="1004"/>
      <c r="CO20" s="1004"/>
      <c r="CP20" s="1004"/>
      <c r="CQ20" s="1005"/>
      <c r="CR20" s="1003"/>
      <c r="CS20" s="1004"/>
      <c r="CT20" s="1004"/>
      <c r="CU20" s="1004"/>
      <c r="CV20" s="1005"/>
      <c r="CW20" s="1003"/>
      <c r="CX20" s="1004"/>
      <c r="CY20" s="1004"/>
      <c r="CZ20" s="1004"/>
      <c r="DA20" s="1005"/>
      <c r="DB20" s="1003"/>
      <c r="DC20" s="1004"/>
      <c r="DD20" s="1004"/>
      <c r="DE20" s="1004"/>
      <c r="DF20" s="1005"/>
      <c r="DG20" s="1003"/>
      <c r="DH20" s="1004"/>
      <c r="DI20" s="1004"/>
      <c r="DJ20" s="1004"/>
      <c r="DK20" s="1005"/>
      <c r="DL20" s="1003"/>
      <c r="DM20" s="1004"/>
      <c r="DN20" s="1004"/>
      <c r="DO20" s="1004"/>
      <c r="DP20" s="1005"/>
      <c r="DQ20" s="1003"/>
      <c r="DR20" s="1004"/>
      <c r="DS20" s="1004"/>
      <c r="DT20" s="1004"/>
      <c r="DU20" s="1005"/>
      <c r="DV20" s="1006"/>
      <c r="DW20" s="1007"/>
      <c r="DX20" s="1007"/>
      <c r="DY20" s="1007"/>
      <c r="DZ20" s="1008"/>
      <c r="EA20" s="217"/>
    </row>
    <row r="21" spans="1:131" s="218" customFormat="1" ht="26.25" customHeight="1" thickBot="1" x14ac:dyDescent="0.2">
      <c r="A21" s="221">
        <v>15</v>
      </c>
      <c r="B21" s="1044"/>
      <c r="C21" s="1045"/>
      <c r="D21" s="1045"/>
      <c r="E21" s="1045"/>
      <c r="F21" s="1045"/>
      <c r="G21" s="1045"/>
      <c r="H21" s="1045"/>
      <c r="I21" s="1045"/>
      <c r="J21" s="1045"/>
      <c r="K21" s="1045"/>
      <c r="L21" s="1045"/>
      <c r="M21" s="1045"/>
      <c r="N21" s="1045"/>
      <c r="O21" s="1045"/>
      <c r="P21" s="1046"/>
      <c r="Q21" s="1052"/>
      <c r="R21" s="1053"/>
      <c r="S21" s="1053"/>
      <c r="T21" s="1053"/>
      <c r="U21" s="1053"/>
      <c r="V21" s="1053"/>
      <c r="W21" s="1053"/>
      <c r="X21" s="1053"/>
      <c r="Y21" s="1053"/>
      <c r="Z21" s="1053"/>
      <c r="AA21" s="1053"/>
      <c r="AB21" s="1053"/>
      <c r="AC21" s="1053"/>
      <c r="AD21" s="1053"/>
      <c r="AE21" s="1054"/>
      <c r="AF21" s="1049"/>
      <c r="AG21" s="1050"/>
      <c r="AH21" s="1050"/>
      <c r="AI21" s="1050"/>
      <c r="AJ21" s="1051"/>
      <c r="AK21" s="1094"/>
      <c r="AL21" s="1095"/>
      <c r="AM21" s="1095"/>
      <c r="AN21" s="1095"/>
      <c r="AO21" s="1095"/>
      <c r="AP21" s="1095"/>
      <c r="AQ21" s="1095"/>
      <c r="AR21" s="1095"/>
      <c r="AS21" s="1095"/>
      <c r="AT21" s="1095"/>
      <c r="AU21" s="1096"/>
      <c r="AV21" s="1096"/>
      <c r="AW21" s="1096"/>
      <c r="AX21" s="1096"/>
      <c r="AY21" s="1097"/>
      <c r="AZ21" s="214"/>
      <c r="BA21" s="214"/>
      <c r="BB21" s="214"/>
      <c r="BC21" s="214"/>
      <c r="BD21" s="214"/>
      <c r="BE21" s="215"/>
      <c r="BF21" s="215"/>
      <c r="BG21" s="215"/>
      <c r="BH21" s="215"/>
      <c r="BI21" s="215"/>
      <c r="BJ21" s="215"/>
      <c r="BK21" s="215"/>
      <c r="BL21" s="215"/>
      <c r="BM21" s="215"/>
      <c r="BN21" s="215"/>
      <c r="BO21" s="215"/>
      <c r="BP21" s="215"/>
      <c r="BQ21" s="221">
        <v>15</v>
      </c>
      <c r="BR21" s="222"/>
      <c r="BS21" s="1006"/>
      <c r="BT21" s="1007"/>
      <c r="BU21" s="1007"/>
      <c r="BV21" s="1007"/>
      <c r="BW21" s="1007"/>
      <c r="BX21" s="1007"/>
      <c r="BY21" s="1007"/>
      <c r="BZ21" s="1007"/>
      <c r="CA21" s="1007"/>
      <c r="CB21" s="1007"/>
      <c r="CC21" s="1007"/>
      <c r="CD21" s="1007"/>
      <c r="CE21" s="1007"/>
      <c r="CF21" s="1007"/>
      <c r="CG21" s="1028"/>
      <c r="CH21" s="1003"/>
      <c r="CI21" s="1004"/>
      <c r="CJ21" s="1004"/>
      <c r="CK21" s="1004"/>
      <c r="CL21" s="1005"/>
      <c r="CM21" s="1003"/>
      <c r="CN21" s="1004"/>
      <c r="CO21" s="1004"/>
      <c r="CP21" s="1004"/>
      <c r="CQ21" s="1005"/>
      <c r="CR21" s="1003"/>
      <c r="CS21" s="1004"/>
      <c r="CT21" s="1004"/>
      <c r="CU21" s="1004"/>
      <c r="CV21" s="1005"/>
      <c r="CW21" s="1003"/>
      <c r="CX21" s="1004"/>
      <c r="CY21" s="1004"/>
      <c r="CZ21" s="1004"/>
      <c r="DA21" s="1005"/>
      <c r="DB21" s="1003"/>
      <c r="DC21" s="1004"/>
      <c r="DD21" s="1004"/>
      <c r="DE21" s="1004"/>
      <c r="DF21" s="1005"/>
      <c r="DG21" s="1003"/>
      <c r="DH21" s="1004"/>
      <c r="DI21" s="1004"/>
      <c r="DJ21" s="1004"/>
      <c r="DK21" s="1005"/>
      <c r="DL21" s="1003"/>
      <c r="DM21" s="1004"/>
      <c r="DN21" s="1004"/>
      <c r="DO21" s="1004"/>
      <c r="DP21" s="1005"/>
      <c r="DQ21" s="1003"/>
      <c r="DR21" s="1004"/>
      <c r="DS21" s="1004"/>
      <c r="DT21" s="1004"/>
      <c r="DU21" s="1005"/>
      <c r="DV21" s="1006"/>
      <c r="DW21" s="1007"/>
      <c r="DX21" s="1007"/>
      <c r="DY21" s="1007"/>
      <c r="DZ21" s="1008"/>
      <c r="EA21" s="217"/>
    </row>
    <row r="22" spans="1:131" s="218" customFormat="1" ht="26.25" customHeight="1" x14ac:dyDescent="0.15">
      <c r="A22" s="221">
        <v>16</v>
      </c>
      <c r="B22" s="1044"/>
      <c r="C22" s="1045"/>
      <c r="D22" s="1045"/>
      <c r="E22" s="1045"/>
      <c r="F22" s="1045"/>
      <c r="G22" s="1045"/>
      <c r="H22" s="1045"/>
      <c r="I22" s="1045"/>
      <c r="J22" s="1045"/>
      <c r="K22" s="1045"/>
      <c r="L22" s="1045"/>
      <c r="M22" s="1045"/>
      <c r="N22" s="1045"/>
      <c r="O22" s="1045"/>
      <c r="P22" s="1046"/>
      <c r="Q22" s="1087"/>
      <c r="R22" s="1088"/>
      <c r="S22" s="1088"/>
      <c r="T22" s="1088"/>
      <c r="U22" s="1088"/>
      <c r="V22" s="1088"/>
      <c r="W22" s="1088"/>
      <c r="X22" s="1088"/>
      <c r="Y22" s="1088"/>
      <c r="Z22" s="1088"/>
      <c r="AA22" s="1088"/>
      <c r="AB22" s="1088"/>
      <c r="AC22" s="1088"/>
      <c r="AD22" s="1088"/>
      <c r="AE22" s="1089"/>
      <c r="AF22" s="1049"/>
      <c r="AG22" s="1050"/>
      <c r="AH22" s="1050"/>
      <c r="AI22" s="1050"/>
      <c r="AJ22" s="1051"/>
      <c r="AK22" s="1090"/>
      <c r="AL22" s="1091"/>
      <c r="AM22" s="1091"/>
      <c r="AN22" s="1091"/>
      <c r="AO22" s="1091"/>
      <c r="AP22" s="1091"/>
      <c r="AQ22" s="1091"/>
      <c r="AR22" s="1091"/>
      <c r="AS22" s="1091"/>
      <c r="AT22" s="1091"/>
      <c r="AU22" s="1092"/>
      <c r="AV22" s="1092"/>
      <c r="AW22" s="1092"/>
      <c r="AX22" s="1092"/>
      <c r="AY22" s="1093"/>
      <c r="AZ22" s="1042" t="s">
        <v>376</v>
      </c>
      <c r="BA22" s="1042"/>
      <c r="BB22" s="1042"/>
      <c r="BC22" s="1042"/>
      <c r="BD22" s="1043"/>
      <c r="BE22" s="215"/>
      <c r="BF22" s="215"/>
      <c r="BG22" s="215"/>
      <c r="BH22" s="215"/>
      <c r="BI22" s="215"/>
      <c r="BJ22" s="215"/>
      <c r="BK22" s="215"/>
      <c r="BL22" s="215"/>
      <c r="BM22" s="215"/>
      <c r="BN22" s="215"/>
      <c r="BO22" s="215"/>
      <c r="BP22" s="215"/>
      <c r="BQ22" s="221">
        <v>16</v>
      </c>
      <c r="BR22" s="222"/>
      <c r="BS22" s="1006"/>
      <c r="BT22" s="1007"/>
      <c r="BU22" s="1007"/>
      <c r="BV22" s="1007"/>
      <c r="BW22" s="1007"/>
      <c r="BX22" s="1007"/>
      <c r="BY22" s="1007"/>
      <c r="BZ22" s="1007"/>
      <c r="CA22" s="1007"/>
      <c r="CB22" s="1007"/>
      <c r="CC22" s="1007"/>
      <c r="CD22" s="1007"/>
      <c r="CE22" s="1007"/>
      <c r="CF22" s="1007"/>
      <c r="CG22" s="1028"/>
      <c r="CH22" s="1003"/>
      <c r="CI22" s="1004"/>
      <c r="CJ22" s="1004"/>
      <c r="CK22" s="1004"/>
      <c r="CL22" s="1005"/>
      <c r="CM22" s="1003"/>
      <c r="CN22" s="1004"/>
      <c r="CO22" s="1004"/>
      <c r="CP22" s="1004"/>
      <c r="CQ22" s="1005"/>
      <c r="CR22" s="1003"/>
      <c r="CS22" s="1004"/>
      <c r="CT22" s="1004"/>
      <c r="CU22" s="1004"/>
      <c r="CV22" s="1005"/>
      <c r="CW22" s="1003"/>
      <c r="CX22" s="1004"/>
      <c r="CY22" s="1004"/>
      <c r="CZ22" s="1004"/>
      <c r="DA22" s="1005"/>
      <c r="DB22" s="1003"/>
      <c r="DC22" s="1004"/>
      <c r="DD22" s="1004"/>
      <c r="DE22" s="1004"/>
      <c r="DF22" s="1005"/>
      <c r="DG22" s="1003"/>
      <c r="DH22" s="1004"/>
      <c r="DI22" s="1004"/>
      <c r="DJ22" s="1004"/>
      <c r="DK22" s="1005"/>
      <c r="DL22" s="1003"/>
      <c r="DM22" s="1004"/>
      <c r="DN22" s="1004"/>
      <c r="DO22" s="1004"/>
      <c r="DP22" s="1005"/>
      <c r="DQ22" s="1003"/>
      <c r="DR22" s="1004"/>
      <c r="DS22" s="1004"/>
      <c r="DT22" s="1004"/>
      <c r="DU22" s="1005"/>
      <c r="DV22" s="1006"/>
      <c r="DW22" s="1007"/>
      <c r="DX22" s="1007"/>
      <c r="DY22" s="1007"/>
      <c r="DZ22" s="1008"/>
      <c r="EA22" s="217"/>
    </row>
    <row r="23" spans="1:131" s="218" customFormat="1" ht="26.25" customHeight="1" thickBot="1" x14ac:dyDescent="0.2">
      <c r="A23" s="223" t="s">
        <v>377</v>
      </c>
      <c r="B23" s="950" t="s">
        <v>378</v>
      </c>
      <c r="C23" s="951"/>
      <c r="D23" s="951"/>
      <c r="E23" s="951"/>
      <c r="F23" s="951"/>
      <c r="G23" s="951"/>
      <c r="H23" s="951"/>
      <c r="I23" s="951"/>
      <c r="J23" s="951"/>
      <c r="K23" s="951"/>
      <c r="L23" s="951"/>
      <c r="M23" s="951"/>
      <c r="N23" s="951"/>
      <c r="O23" s="951"/>
      <c r="P23" s="961"/>
      <c r="Q23" s="1081">
        <v>19519</v>
      </c>
      <c r="R23" s="1075"/>
      <c r="S23" s="1075"/>
      <c r="T23" s="1075"/>
      <c r="U23" s="1075"/>
      <c r="V23" s="1075">
        <v>18512</v>
      </c>
      <c r="W23" s="1075"/>
      <c r="X23" s="1075"/>
      <c r="Y23" s="1075"/>
      <c r="Z23" s="1075"/>
      <c r="AA23" s="1075">
        <v>1007</v>
      </c>
      <c r="AB23" s="1075"/>
      <c r="AC23" s="1075"/>
      <c r="AD23" s="1075"/>
      <c r="AE23" s="1082"/>
      <c r="AF23" s="1083">
        <v>995</v>
      </c>
      <c r="AG23" s="1075"/>
      <c r="AH23" s="1075"/>
      <c r="AI23" s="1075"/>
      <c r="AJ23" s="1084"/>
      <c r="AK23" s="1085"/>
      <c r="AL23" s="1086"/>
      <c r="AM23" s="1086"/>
      <c r="AN23" s="1086"/>
      <c r="AO23" s="1086"/>
      <c r="AP23" s="1075">
        <v>9949</v>
      </c>
      <c r="AQ23" s="1075"/>
      <c r="AR23" s="1075"/>
      <c r="AS23" s="1075"/>
      <c r="AT23" s="1075"/>
      <c r="AU23" s="1076"/>
      <c r="AV23" s="1076"/>
      <c r="AW23" s="1076"/>
      <c r="AX23" s="1076"/>
      <c r="AY23" s="1077"/>
      <c r="AZ23" s="1078" t="s">
        <v>121</v>
      </c>
      <c r="BA23" s="1079"/>
      <c r="BB23" s="1079"/>
      <c r="BC23" s="1079"/>
      <c r="BD23" s="1080"/>
      <c r="BE23" s="215"/>
      <c r="BF23" s="215"/>
      <c r="BG23" s="215"/>
      <c r="BH23" s="215"/>
      <c r="BI23" s="215"/>
      <c r="BJ23" s="215"/>
      <c r="BK23" s="215"/>
      <c r="BL23" s="215"/>
      <c r="BM23" s="215"/>
      <c r="BN23" s="215"/>
      <c r="BO23" s="215"/>
      <c r="BP23" s="215"/>
      <c r="BQ23" s="221">
        <v>17</v>
      </c>
      <c r="BR23" s="222"/>
      <c r="BS23" s="1006"/>
      <c r="BT23" s="1007"/>
      <c r="BU23" s="1007"/>
      <c r="BV23" s="1007"/>
      <c r="BW23" s="1007"/>
      <c r="BX23" s="1007"/>
      <c r="BY23" s="1007"/>
      <c r="BZ23" s="1007"/>
      <c r="CA23" s="1007"/>
      <c r="CB23" s="1007"/>
      <c r="CC23" s="1007"/>
      <c r="CD23" s="1007"/>
      <c r="CE23" s="1007"/>
      <c r="CF23" s="1007"/>
      <c r="CG23" s="1028"/>
      <c r="CH23" s="1003"/>
      <c r="CI23" s="1004"/>
      <c r="CJ23" s="1004"/>
      <c r="CK23" s="1004"/>
      <c r="CL23" s="1005"/>
      <c r="CM23" s="1003"/>
      <c r="CN23" s="1004"/>
      <c r="CO23" s="1004"/>
      <c r="CP23" s="1004"/>
      <c r="CQ23" s="1005"/>
      <c r="CR23" s="1003"/>
      <c r="CS23" s="1004"/>
      <c r="CT23" s="1004"/>
      <c r="CU23" s="1004"/>
      <c r="CV23" s="1005"/>
      <c r="CW23" s="1003"/>
      <c r="CX23" s="1004"/>
      <c r="CY23" s="1004"/>
      <c r="CZ23" s="1004"/>
      <c r="DA23" s="1005"/>
      <c r="DB23" s="1003"/>
      <c r="DC23" s="1004"/>
      <c r="DD23" s="1004"/>
      <c r="DE23" s="1004"/>
      <c r="DF23" s="1005"/>
      <c r="DG23" s="1003"/>
      <c r="DH23" s="1004"/>
      <c r="DI23" s="1004"/>
      <c r="DJ23" s="1004"/>
      <c r="DK23" s="1005"/>
      <c r="DL23" s="1003"/>
      <c r="DM23" s="1004"/>
      <c r="DN23" s="1004"/>
      <c r="DO23" s="1004"/>
      <c r="DP23" s="1005"/>
      <c r="DQ23" s="1003"/>
      <c r="DR23" s="1004"/>
      <c r="DS23" s="1004"/>
      <c r="DT23" s="1004"/>
      <c r="DU23" s="1005"/>
      <c r="DV23" s="1006"/>
      <c r="DW23" s="1007"/>
      <c r="DX23" s="1007"/>
      <c r="DY23" s="1007"/>
      <c r="DZ23" s="1008"/>
      <c r="EA23" s="217"/>
    </row>
    <row r="24" spans="1:131" s="218" customFormat="1" ht="26.25" customHeight="1" x14ac:dyDescent="0.15">
      <c r="A24" s="1074" t="s">
        <v>379</v>
      </c>
      <c r="B24" s="1074"/>
      <c r="C24" s="1074"/>
      <c r="D24" s="1074"/>
      <c r="E24" s="1074"/>
      <c r="F24" s="1074"/>
      <c r="G24" s="1074"/>
      <c r="H24" s="1074"/>
      <c r="I24" s="1074"/>
      <c r="J24" s="1074"/>
      <c r="K24" s="1074"/>
      <c r="L24" s="1074"/>
      <c r="M24" s="1074"/>
      <c r="N24" s="1074"/>
      <c r="O24" s="1074"/>
      <c r="P24" s="1074"/>
      <c r="Q24" s="1074"/>
      <c r="R24" s="1074"/>
      <c r="S24" s="1074"/>
      <c r="T24" s="1074"/>
      <c r="U24" s="1074"/>
      <c r="V24" s="1074"/>
      <c r="W24" s="1074"/>
      <c r="X24" s="1074"/>
      <c r="Y24" s="1074"/>
      <c r="Z24" s="1074"/>
      <c r="AA24" s="1074"/>
      <c r="AB24" s="1074"/>
      <c r="AC24" s="1074"/>
      <c r="AD24" s="1074"/>
      <c r="AE24" s="1074"/>
      <c r="AF24" s="1074"/>
      <c r="AG24" s="1074"/>
      <c r="AH24" s="1074"/>
      <c r="AI24" s="1074"/>
      <c r="AJ24" s="1074"/>
      <c r="AK24" s="1074"/>
      <c r="AL24" s="1074"/>
      <c r="AM24" s="1074"/>
      <c r="AN24" s="1074"/>
      <c r="AO24" s="1074"/>
      <c r="AP24" s="1074"/>
      <c r="AQ24" s="1074"/>
      <c r="AR24" s="1074"/>
      <c r="AS24" s="1074"/>
      <c r="AT24" s="1074"/>
      <c r="AU24" s="1074"/>
      <c r="AV24" s="1074"/>
      <c r="AW24" s="1074"/>
      <c r="AX24" s="1074"/>
      <c r="AY24" s="1074"/>
      <c r="AZ24" s="214"/>
      <c r="BA24" s="214"/>
      <c r="BB24" s="214"/>
      <c r="BC24" s="214"/>
      <c r="BD24" s="214"/>
      <c r="BE24" s="215"/>
      <c r="BF24" s="215"/>
      <c r="BG24" s="215"/>
      <c r="BH24" s="215"/>
      <c r="BI24" s="215"/>
      <c r="BJ24" s="215"/>
      <c r="BK24" s="215"/>
      <c r="BL24" s="215"/>
      <c r="BM24" s="215"/>
      <c r="BN24" s="215"/>
      <c r="BO24" s="215"/>
      <c r="BP24" s="215"/>
      <c r="BQ24" s="221">
        <v>18</v>
      </c>
      <c r="BR24" s="222"/>
      <c r="BS24" s="1006"/>
      <c r="BT24" s="1007"/>
      <c r="BU24" s="1007"/>
      <c r="BV24" s="1007"/>
      <c r="BW24" s="1007"/>
      <c r="BX24" s="1007"/>
      <c r="BY24" s="1007"/>
      <c r="BZ24" s="1007"/>
      <c r="CA24" s="1007"/>
      <c r="CB24" s="1007"/>
      <c r="CC24" s="1007"/>
      <c r="CD24" s="1007"/>
      <c r="CE24" s="1007"/>
      <c r="CF24" s="1007"/>
      <c r="CG24" s="1028"/>
      <c r="CH24" s="1003"/>
      <c r="CI24" s="1004"/>
      <c r="CJ24" s="1004"/>
      <c r="CK24" s="1004"/>
      <c r="CL24" s="1005"/>
      <c r="CM24" s="1003"/>
      <c r="CN24" s="1004"/>
      <c r="CO24" s="1004"/>
      <c r="CP24" s="1004"/>
      <c r="CQ24" s="1005"/>
      <c r="CR24" s="1003"/>
      <c r="CS24" s="1004"/>
      <c r="CT24" s="1004"/>
      <c r="CU24" s="1004"/>
      <c r="CV24" s="1005"/>
      <c r="CW24" s="1003"/>
      <c r="CX24" s="1004"/>
      <c r="CY24" s="1004"/>
      <c r="CZ24" s="1004"/>
      <c r="DA24" s="1005"/>
      <c r="DB24" s="1003"/>
      <c r="DC24" s="1004"/>
      <c r="DD24" s="1004"/>
      <c r="DE24" s="1004"/>
      <c r="DF24" s="1005"/>
      <c r="DG24" s="1003"/>
      <c r="DH24" s="1004"/>
      <c r="DI24" s="1004"/>
      <c r="DJ24" s="1004"/>
      <c r="DK24" s="1005"/>
      <c r="DL24" s="1003"/>
      <c r="DM24" s="1004"/>
      <c r="DN24" s="1004"/>
      <c r="DO24" s="1004"/>
      <c r="DP24" s="1005"/>
      <c r="DQ24" s="1003"/>
      <c r="DR24" s="1004"/>
      <c r="DS24" s="1004"/>
      <c r="DT24" s="1004"/>
      <c r="DU24" s="1005"/>
      <c r="DV24" s="1006"/>
      <c r="DW24" s="1007"/>
      <c r="DX24" s="1007"/>
      <c r="DY24" s="1007"/>
      <c r="DZ24" s="1008"/>
      <c r="EA24" s="217"/>
    </row>
    <row r="25" spans="1:131" ht="26.25" customHeight="1" thickBot="1" x14ac:dyDescent="0.2">
      <c r="A25" s="1073" t="s">
        <v>380</v>
      </c>
      <c r="B25" s="1073"/>
      <c r="C25" s="1073"/>
      <c r="D25" s="1073"/>
      <c r="E25" s="1073"/>
      <c r="F25" s="1073"/>
      <c r="G25" s="1073"/>
      <c r="H25" s="1073"/>
      <c r="I25" s="1073"/>
      <c r="J25" s="1073"/>
      <c r="K25" s="1073"/>
      <c r="L25" s="1073"/>
      <c r="M25" s="1073"/>
      <c r="N25" s="1073"/>
      <c r="O25" s="1073"/>
      <c r="P25" s="1073"/>
      <c r="Q25" s="1073"/>
      <c r="R25" s="1073"/>
      <c r="S25" s="1073"/>
      <c r="T25" s="1073"/>
      <c r="U25" s="1073"/>
      <c r="V25" s="1073"/>
      <c r="W25" s="1073"/>
      <c r="X25" s="1073"/>
      <c r="Y25" s="1073"/>
      <c r="Z25" s="1073"/>
      <c r="AA25" s="1073"/>
      <c r="AB25" s="1073"/>
      <c r="AC25" s="1073"/>
      <c r="AD25" s="1073"/>
      <c r="AE25" s="1073"/>
      <c r="AF25" s="1073"/>
      <c r="AG25" s="1073"/>
      <c r="AH25" s="1073"/>
      <c r="AI25" s="1073"/>
      <c r="AJ25" s="1073"/>
      <c r="AK25" s="1073"/>
      <c r="AL25" s="1073"/>
      <c r="AM25" s="1073"/>
      <c r="AN25" s="1073"/>
      <c r="AO25" s="1073"/>
      <c r="AP25" s="1073"/>
      <c r="AQ25" s="1073"/>
      <c r="AR25" s="1073"/>
      <c r="AS25" s="1073"/>
      <c r="AT25" s="1073"/>
      <c r="AU25" s="1073"/>
      <c r="AV25" s="1073"/>
      <c r="AW25" s="1073"/>
      <c r="AX25" s="1073"/>
      <c r="AY25" s="1073"/>
      <c r="AZ25" s="1073"/>
      <c r="BA25" s="1073"/>
      <c r="BB25" s="1073"/>
      <c r="BC25" s="1073"/>
      <c r="BD25" s="1073"/>
      <c r="BE25" s="1073"/>
      <c r="BF25" s="1073"/>
      <c r="BG25" s="1073"/>
      <c r="BH25" s="1073"/>
      <c r="BI25" s="1073"/>
      <c r="BJ25" s="214"/>
      <c r="BK25" s="214"/>
      <c r="BL25" s="214"/>
      <c r="BM25" s="214"/>
      <c r="BN25" s="214"/>
      <c r="BO25" s="224"/>
      <c r="BP25" s="224"/>
      <c r="BQ25" s="221">
        <v>19</v>
      </c>
      <c r="BR25" s="222"/>
      <c r="BS25" s="1006"/>
      <c r="BT25" s="1007"/>
      <c r="BU25" s="1007"/>
      <c r="BV25" s="1007"/>
      <c r="BW25" s="1007"/>
      <c r="BX25" s="1007"/>
      <c r="BY25" s="1007"/>
      <c r="BZ25" s="1007"/>
      <c r="CA25" s="1007"/>
      <c r="CB25" s="1007"/>
      <c r="CC25" s="1007"/>
      <c r="CD25" s="1007"/>
      <c r="CE25" s="1007"/>
      <c r="CF25" s="1007"/>
      <c r="CG25" s="1028"/>
      <c r="CH25" s="1003"/>
      <c r="CI25" s="1004"/>
      <c r="CJ25" s="1004"/>
      <c r="CK25" s="1004"/>
      <c r="CL25" s="1005"/>
      <c r="CM25" s="1003"/>
      <c r="CN25" s="1004"/>
      <c r="CO25" s="1004"/>
      <c r="CP25" s="1004"/>
      <c r="CQ25" s="1005"/>
      <c r="CR25" s="1003"/>
      <c r="CS25" s="1004"/>
      <c r="CT25" s="1004"/>
      <c r="CU25" s="1004"/>
      <c r="CV25" s="1005"/>
      <c r="CW25" s="1003"/>
      <c r="CX25" s="1004"/>
      <c r="CY25" s="1004"/>
      <c r="CZ25" s="1004"/>
      <c r="DA25" s="1005"/>
      <c r="DB25" s="1003"/>
      <c r="DC25" s="1004"/>
      <c r="DD25" s="1004"/>
      <c r="DE25" s="1004"/>
      <c r="DF25" s="1005"/>
      <c r="DG25" s="1003"/>
      <c r="DH25" s="1004"/>
      <c r="DI25" s="1004"/>
      <c r="DJ25" s="1004"/>
      <c r="DK25" s="1005"/>
      <c r="DL25" s="1003"/>
      <c r="DM25" s="1004"/>
      <c r="DN25" s="1004"/>
      <c r="DO25" s="1004"/>
      <c r="DP25" s="1005"/>
      <c r="DQ25" s="1003"/>
      <c r="DR25" s="1004"/>
      <c r="DS25" s="1004"/>
      <c r="DT25" s="1004"/>
      <c r="DU25" s="1005"/>
      <c r="DV25" s="1006"/>
      <c r="DW25" s="1007"/>
      <c r="DX25" s="1007"/>
      <c r="DY25" s="1007"/>
      <c r="DZ25" s="1008"/>
      <c r="EA25" s="212"/>
    </row>
    <row r="26" spans="1:131" ht="26.25" customHeight="1" x14ac:dyDescent="0.15">
      <c r="A26" s="1009" t="s">
        <v>358</v>
      </c>
      <c r="B26" s="1010"/>
      <c r="C26" s="1010"/>
      <c r="D26" s="1010"/>
      <c r="E26" s="1010"/>
      <c r="F26" s="1010"/>
      <c r="G26" s="1010"/>
      <c r="H26" s="1010"/>
      <c r="I26" s="1010"/>
      <c r="J26" s="1010"/>
      <c r="K26" s="1010"/>
      <c r="L26" s="1010"/>
      <c r="M26" s="1010"/>
      <c r="N26" s="1010"/>
      <c r="O26" s="1010"/>
      <c r="P26" s="1011"/>
      <c r="Q26" s="1015" t="s">
        <v>381</v>
      </c>
      <c r="R26" s="1016"/>
      <c r="S26" s="1016"/>
      <c r="T26" s="1016"/>
      <c r="U26" s="1017"/>
      <c r="V26" s="1015" t="s">
        <v>382</v>
      </c>
      <c r="W26" s="1016"/>
      <c r="X26" s="1016"/>
      <c r="Y26" s="1016"/>
      <c r="Z26" s="1017"/>
      <c r="AA26" s="1015" t="s">
        <v>383</v>
      </c>
      <c r="AB26" s="1016"/>
      <c r="AC26" s="1016"/>
      <c r="AD26" s="1016"/>
      <c r="AE26" s="1016"/>
      <c r="AF26" s="1069" t="s">
        <v>384</v>
      </c>
      <c r="AG26" s="1022"/>
      <c r="AH26" s="1022"/>
      <c r="AI26" s="1022"/>
      <c r="AJ26" s="1070"/>
      <c r="AK26" s="1016" t="s">
        <v>385</v>
      </c>
      <c r="AL26" s="1016"/>
      <c r="AM26" s="1016"/>
      <c r="AN26" s="1016"/>
      <c r="AO26" s="1017"/>
      <c r="AP26" s="1015" t="s">
        <v>386</v>
      </c>
      <c r="AQ26" s="1016"/>
      <c r="AR26" s="1016"/>
      <c r="AS26" s="1016"/>
      <c r="AT26" s="1017"/>
      <c r="AU26" s="1015" t="s">
        <v>387</v>
      </c>
      <c r="AV26" s="1016"/>
      <c r="AW26" s="1016"/>
      <c r="AX26" s="1016"/>
      <c r="AY26" s="1017"/>
      <c r="AZ26" s="1015" t="s">
        <v>388</v>
      </c>
      <c r="BA26" s="1016"/>
      <c r="BB26" s="1016"/>
      <c r="BC26" s="1016"/>
      <c r="BD26" s="1017"/>
      <c r="BE26" s="1015" t="s">
        <v>365</v>
      </c>
      <c r="BF26" s="1016"/>
      <c r="BG26" s="1016"/>
      <c r="BH26" s="1016"/>
      <c r="BI26" s="1029"/>
      <c r="BJ26" s="214"/>
      <c r="BK26" s="214"/>
      <c r="BL26" s="214"/>
      <c r="BM26" s="214"/>
      <c r="BN26" s="214"/>
      <c r="BO26" s="224"/>
      <c r="BP26" s="224"/>
      <c r="BQ26" s="221">
        <v>20</v>
      </c>
      <c r="BR26" s="222"/>
      <c r="BS26" s="1006"/>
      <c r="BT26" s="1007"/>
      <c r="BU26" s="1007"/>
      <c r="BV26" s="1007"/>
      <c r="BW26" s="1007"/>
      <c r="BX26" s="1007"/>
      <c r="BY26" s="1007"/>
      <c r="BZ26" s="1007"/>
      <c r="CA26" s="1007"/>
      <c r="CB26" s="1007"/>
      <c r="CC26" s="1007"/>
      <c r="CD26" s="1007"/>
      <c r="CE26" s="1007"/>
      <c r="CF26" s="1007"/>
      <c r="CG26" s="1028"/>
      <c r="CH26" s="1003"/>
      <c r="CI26" s="1004"/>
      <c r="CJ26" s="1004"/>
      <c r="CK26" s="1004"/>
      <c r="CL26" s="1005"/>
      <c r="CM26" s="1003"/>
      <c r="CN26" s="1004"/>
      <c r="CO26" s="1004"/>
      <c r="CP26" s="1004"/>
      <c r="CQ26" s="1005"/>
      <c r="CR26" s="1003"/>
      <c r="CS26" s="1004"/>
      <c r="CT26" s="1004"/>
      <c r="CU26" s="1004"/>
      <c r="CV26" s="1005"/>
      <c r="CW26" s="1003"/>
      <c r="CX26" s="1004"/>
      <c r="CY26" s="1004"/>
      <c r="CZ26" s="1004"/>
      <c r="DA26" s="1005"/>
      <c r="DB26" s="1003"/>
      <c r="DC26" s="1004"/>
      <c r="DD26" s="1004"/>
      <c r="DE26" s="1004"/>
      <c r="DF26" s="1005"/>
      <c r="DG26" s="1003"/>
      <c r="DH26" s="1004"/>
      <c r="DI26" s="1004"/>
      <c r="DJ26" s="1004"/>
      <c r="DK26" s="1005"/>
      <c r="DL26" s="1003"/>
      <c r="DM26" s="1004"/>
      <c r="DN26" s="1004"/>
      <c r="DO26" s="1004"/>
      <c r="DP26" s="1005"/>
      <c r="DQ26" s="1003"/>
      <c r="DR26" s="1004"/>
      <c r="DS26" s="1004"/>
      <c r="DT26" s="1004"/>
      <c r="DU26" s="1005"/>
      <c r="DV26" s="1006"/>
      <c r="DW26" s="1007"/>
      <c r="DX26" s="1007"/>
      <c r="DY26" s="1007"/>
      <c r="DZ26" s="1008"/>
      <c r="EA26" s="212"/>
    </row>
    <row r="27" spans="1:131" ht="26.25" customHeight="1" thickBot="1" x14ac:dyDescent="0.2">
      <c r="A27" s="1012"/>
      <c r="B27" s="1013"/>
      <c r="C27" s="1013"/>
      <c r="D27" s="1013"/>
      <c r="E27" s="1013"/>
      <c r="F27" s="1013"/>
      <c r="G27" s="1013"/>
      <c r="H27" s="1013"/>
      <c r="I27" s="1013"/>
      <c r="J27" s="1013"/>
      <c r="K27" s="1013"/>
      <c r="L27" s="1013"/>
      <c r="M27" s="1013"/>
      <c r="N27" s="1013"/>
      <c r="O27" s="1013"/>
      <c r="P27" s="1014"/>
      <c r="Q27" s="1018"/>
      <c r="R27" s="1019"/>
      <c r="S27" s="1019"/>
      <c r="T27" s="1019"/>
      <c r="U27" s="1020"/>
      <c r="V27" s="1018"/>
      <c r="W27" s="1019"/>
      <c r="X27" s="1019"/>
      <c r="Y27" s="1019"/>
      <c r="Z27" s="1020"/>
      <c r="AA27" s="1018"/>
      <c r="AB27" s="1019"/>
      <c r="AC27" s="1019"/>
      <c r="AD27" s="1019"/>
      <c r="AE27" s="1019"/>
      <c r="AF27" s="1071"/>
      <c r="AG27" s="1025"/>
      <c r="AH27" s="1025"/>
      <c r="AI27" s="1025"/>
      <c r="AJ27" s="1072"/>
      <c r="AK27" s="1019"/>
      <c r="AL27" s="1019"/>
      <c r="AM27" s="1019"/>
      <c r="AN27" s="1019"/>
      <c r="AO27" s="1020"/>
      <c r="AP27" s="1018"/>
      <c r="AQ27" s="1019"/>
      <c r="AR27" s="1019"/>
      <c r="AS27" s="1019"/>
      <c r="AT27" s="1020"/>
      <c r="AU27" s="1018"/>
      <c r="AV27" s="1019"/>
      <c r="AW27" s="1019"/>
      <c r="AX27" s="1019"/>
      <c r="AY27" s="1020"/>
      <c r="AZ27" s="1018"/>
      <c r="BA27" s="1019"/>
      <c r="BB27" s="1019"/>
      <c r="BC27" s="1019"/>
      <c r="BD27" s="1020"/>
      <c r="BE27" s="1018"/>
      <c r="BF27" s="1019"/>
      <c r="BG27" s="1019"/>
      <c r="BH27" s="1019"/>
      <c r="BI27" s="1030"/>
      <c r="BJ27" s="214"/>
      <c r="BK27" s="214"/>
      <c r="BL27" s="214"/>
      <c r="BM27" s="214"/>
      <c r="BN27" s="214"/>
      <c r="BO27" s="224"/>
      <c r="BP27" s="224"/>
      <c r="BQ27" s="221">
        <v>21</v>
      </c>
      <c r="BR27" s="222"/>
      <c r="BS27" s="1006"/>
      <c r="BT27" s="1007"/>
      <c r="BU27" s="1007"/>
      <c r="BV27" s="1007"/>
      <c r="BW27" s="1007"/>
      <c r="BX27" s="1007"/>
      <c r="BY27" s="1007"/>
      <c r="BZ27" s="1007"/>
      <c r="CA27" s="1007"/>
      <c r="CB27" s="1007"/>
      <c r="CC27" s="1007"/>
      <c r="CD27" s="1007"/>
      <c r="CE27" s="1007"/>
      <c r="CF27" s="1007"/>
      <c r="CG27" s="1028"/>
      <c r="CH27" s="1003"/>
      <c r="CI27" s="1004"/>
      <c r="CJ27" s="1004"/>
      <c r="CK27" s="1004"/>
      <c r="CL27" s="1005"/>
      <c r="CM27" s="1003"/>
      <c r="CN27" s="1004"/>
      <c r="CO27" s="1004"/>
      <c r="CP27" s="1004"/>
      <c r="CQ27" s="1005"/>
      <c r="CR27" s="1003"/>
      <c r="CS27" s="1004"/>
      <c r="CT27" s="1004"/>
      <c r="CU27" s="1004"/>
      <c r="CV27" s="1005"/>
      <c r="CW27" s="1003"/>
      <c r="CX27" s="1004"/>
      <c r="CY27" s="1004"/>
      <c r="CZ27" s="1004"/>
      <c r="DA27" s="1005"/>
      <c r="DB27" s="1003"/>
      <c r="DC27" s="1004"/>
      <c r="DD27" s="1004"/>
      <c r="DE27" s="1004"/>
      <c r="DF27" s="1005"/>
      <c r="DG27" s="1003"/>
      <c r="DH27" s="1004"/>
      <c r="DI27" s="1004"/>
      <c r="DJ27" s="1004"/>
      <c r="DK27" s="1005"/>
      <c r="DL27" s="1003"/>
      <c r="DM27" s="1004"/>
      <c r="DN27" s="1004"/>
      <c r="DO27" s="1004"/>
      <c r="DP27" s="1005"/>
      <c r="DQ27" s="1003"/>
      <c r="DR27" s="1004"/>
      <c r="DS27" s="1004"/>
      <c r="DT27" s="1004"/>
      <c r="DU27" s="1005"/>
      <c r="DV27" s="1006"/>
      <c r="DW27" s="1007"/>
      <c r="DX27" s="1007"/>
      <c r="DY27" s="1007"/>
      <c r="DZ27" s="1008"/>
      <c r="EA27" s="212"/>
    </row>
    <row r="28" spans="1:131" ht="26.25" customHeight="1" thickTop="1" x14ac:dyDescent="0.15">
      <c r="A28" s="225">
        <v>1</v>
      </c>
      <c r="B28" s="1061" t="s">
        <v>389</v>
      </c>
      <c r="C28" s="1062"/>
      <c r="D28" s="1062"/>
      <c r="E28" s="1062"/>
      <c r="F28" s="1062"/>
      <c r="G28" s="1062"/>
      <c r="H28" s="1062"/>
      <c r="I28" s="1062"/>
      <c r="J28" s="1062"/>
      <c r="K28" s="1062"/>
      <c r="L28" s="1062"/>
      <c r="M28" s="1062"/>
      <c r="N28" s="1062"/>
      <c r="O28" s="1062"/>
      <c r="P28" s="1063"/>
      <c r="Q28" s="1064">
        <v>4094</v>
      </c>
      <c r="R28" s="1065"/>
      <c r="S28" s="1065"/>
      <c r="T28" s="1065"/>
      <c r="U28" s="1065"/>
      <c r="V28" s="1065">
        <v>3932</v>
      </c>
      <c r="W28" s="1065"/>
      <c r="X28" s="1065"/>
      <c r="Y28" s="1065"/>
      <c r="Z28" s="1065"/>
      <c r="AA28" s="1065">
        <v>162</v>
      </c>
      <c r="AB28" s="1065"/>
      <c r="AC28" s="1065"/>
      <c r="AD28" s="1065"/>
      <c r="AE28" s="1066"/>
      <c r="AF28" s="1067">
        <v>162</v>
      </c>
      <c r="AG28" s="1065"/>
      <c r="AH28" s="1065"/>
      <c r="AI28" s="1065"/>
      <c r="AJ28" s="1068"/>
      <c r="AK28" s="1056">
        <v>390</v>
      </c>
      <c r="AL28" s="1057"/>
      <c r="AM28" s="1057"/>
      <c r="AN28" s="1057"/>
      <c r="AO28" s="1057"/>
      <c r="AP28" s="1057" t="s">
        <v>543</v>
      </c>
      <c r="AQ28" s="1057"/>
      <c r="AR28" s="1057"/>
      <c r="AS28" s="1057"/>
      <c r="AT28" s="1057"/>
      <c r="AU28" s="1057" t="s">
        <v>543</v>
      </c>
      <c r="AV28" s="1057"/>
      <c r="AW28" s="1057"/>
      <c r="AX28" s="1057"/>
      <c r="AY28" s="1057"/>
      <c r="AZ28" s="1058" t="s">
        <v>543</v>
      </c>
      <c r="BA28" s="1058"/>
      <c r="BB28" s="1058"/>
      <c r="BC28" s="1058"/>
      <c r="BD28" s="1058"/>
      <c r="BE28" s="1059"/>
      <c r="BF28" s="1059"/>
      <c r="BG28" s="1059"/>
      <c r="BH28" s="1059"/>
      <c r="BI28" s="1060"/>
      <c r="BJ28" s="214"/>
      <c r="BK28" s="214"/>
      <c r="BL28" s="214"/>
      <c r="BM28" s="214"/>
      <c r="BN28" s="214"/>
      <c r="BO28" s="224"/>
      <c r="BP28" s="224"/>
      <c r="BQ28" s="221">
        <v>22</v>
      </c>
      <c r="BR28" s="222"/>
      <c r="BS28" s="1006"/>
      <c r="BT28" s="1007"/>
      <c r="BU28" s="1007"/>
      <c r="BV28" s="1007"/>
      <c r="BW28" s="1007"/>
      <c r="BX28" s="1007"/>
      <c r="BY28" s="1007"/>
      <c r="BZ28" s="1007"/>
      <c r="CA28" s="1007"/>
      <c r="CB28" s="1007"/>
      <c r="CC28" s="1007"/>
      <c r="CD28" s="1007"/>
      <c r="CE28" s="1007"/>
      <c r="CF28" s="1007"/>
      <c r="CG28" s="1028"/>
      <c r="CH28" s="1003"/>
      <c r="CI28" s="1004"/>
      <c r="CJ28" s="1004"/>
      <c r="CK28" s="1004"/>
      <c r="CL28" s="1005"/>
      <c r="CM28" s="1003"/>
      <c r="CN28" s="1004"/>
      <c r="CO28" s="1004"/>
      <c r="CP28" s="1004"/>
      <c r="CQ28" s="1005"/>
      <c r="CR28" s="1003"/>
      <c r="CS28" s="1004"/>
      <c r="CT28" s="1004"/>
      <c r="CU28" s="1004"/>
      <c r="CV28" s="1005"/>
      <c r="CW28" s="1003"/>
      <c r="CX28" s="1004"/>
      <c r="CY28" s="1004"/>
      <c r="CZ28" s="1004"/>
      <c r="DA28" s="1005"/>
      <c r="DB28" s="1003"/>
      <c r="DC28" s="1004"/>
      <c r="DD28" s="1004"/>
      <c r="DE28" s="1004"/>
      <c r="DF28" s="1005"/>
      <c r="DG28" s="1003"/>
      <c r="DH28" s="1004"/>
      <c r="DI28" s="1004"/>
      <c r="DJ28" s="1004"/>
      <c r="DK28" s="1005"/>
      <c r="DL28" s="1003"/>
      <c r="DM28" s="1004"/>
      <c r="DN28" s="1004"/>
      <c r="DO28" s="1004"/>
      <c r="DP28" s="1005"/>
      <c r="DQ28" s="1003"/>
      <c r="DR28" s="1004"/>
      <c r="DS28" s="1004"/>
      <c r="DT28" s="1004"/>
      <c r="DU28" s="1005"/>
      <c r="DV28" s="1006"/>
      <c r="DW28" s="1007"/>
      <c r="DX28" s="1007"/>
      <c r="DY28" s="1007"/>
      <c r="DZ28" s="1008"/>
      <c r="EA28" s="212"/>
    </row>
    <row r="29" spans="1:131" ht="26.25" customHeight="1" x14ac:dyDescent="0.15">
      <c r="A29" s="225">
        <v>2</v>
      </c>
      <c r="B29" s="1044" t="s">
        <v>390</v>
      </c>
      <c r="C29" s="1045"/>
      <c r="D29" s="1045"/>
      <c r="E29" s="1045"/>
      <c r="F29" s="1045"/>
      <c r="G29" s="1045"/>
      <c r="H29" s="1045"/>
      <c r="I29" s="1045"/>
      <c r="J29" s="1045"/>
      <c r="K29" s="1045"/>
      <c r="L29" s="1045"/>
      <c r="M29" s="1045"/>
      <c r="N29" s="1045"/>
      <c r="O29" s="1045"/>
      <c r="P29" s="1046"/>
      <c r="Q29" s="1052">
        <v>822</v>
      </c>
      <c r="R29" s="1053"/>
      <c r="S29" s="1053"/>
      <c r="T29" s="1053"/>
      <c r="U29" s="1053"/>
      <c r="V29" s="1053">
        <v>789</v>
      </c>
      <c r="W29" s="1053"/>
      <c r="X29" s="1053"/>
      <c r="Y29" s="1053"/>
      <c r="Z29" s="1053"/>
      <c r="AA29" s="1053">
        <v>33</v>
      </c>
      <c r="AB29" s="1053"/>
      <c r="AC29" s="1053"/>
      <c r="AD29" s="1053"/>
      <c r="AE29" s="1054"/>
      <c r="AF29" s="1049">
        <v>33</v>
      </c>
      <c r="AG29" s="1050"/>
      <c r="AH29" s="1050"/>
      <c r="AI29" s="1050"/>
      <c r="AJ29" s="1051"/>
      <c r="AK29" s="993">
        <v>154</v>
      </c>
      <c r="AL29" s="984"/>
      <c r="AM29" s="984"/>
      <c r="AN29" s="984"/>
      <c r="AO29" s="984"/>
      <c r="AP29" s="984" t="s">
        <v>543</v>
      </c>
      <c r="AQ29" s="984"/>
      <c r="AR29" s="984"/>
      <c r="AS29" s="984"/>
      <c r="AT29" s="984"/>
      <c r="AU29" s="984" t="s">
        <v>543</v>
      </c>
      <c r="AV29" s="984"/>
      <c r="AW29" s="984"/>
      <c r="AX29" s="984"/>
      <c r="AY29" s="984"/>
      <c r="AZ29" s="1055" t="s">
        <v>543</v>
      </c>
      <c r="BA29" s="1055"/>
      <c r="BB29" s="1055"/>
      <c r="BC29" s="1055"/>
      <c r="BD29" s="1055"/>
      <c r="BE29" s="985"/>
      <c r="BF29" s="985"/>
      <c r="BG29" s="985"/>
      <c r="BH29" s="985"/>
      <c r="BI29" s="986"/>
      <c r="BJ29" s="214"/>
      <c r="BK29" s="214"/>
      <c r="BL29" s="214"/>
      <c r="BM29" s="214"/>
      <c r="BN29" s="214"/>
      <c r="BO29" s="224"/>
      <c r="BP29" s="224"/>
      <c r="BQ29" s="221">
        <v>23</v>
      </c>
      <c r="BR29" s="222"/>
      <c r="BS29" s="1006"/>
      <c r="BT29" s="1007"/>
      <c r="BU29" s="1007"/>
      <c r="BV29" s="1007"/>
      <c r="BW29" s="1007"/>
      <c r="BX29" s="1007"/>
      <c r="BY29" s="1007"/>
      <c r="BZ29" s="1007"/>
      <c r="CA29" s="1007"/>
      <c r="CB29" s="1007"/>
      <c r="CC29" s="1007"/>
      <c r="CD29" s="1007"/>
      <c r="CE29" s="1007"/>
      <c r="CF29" s="1007"/>
      <c r="CG29" s="1028"/>
      <c r="CH29" s="1003"/>
      <c r="CI29" s="1004"/>
      <c r="CJ29" s="1004"/>
      <c r="CK29" s="1004"/>
      <c r="CL29" s="1005"/>
      <c r="CM29" s="1003"/>
      <c r="CN29" s="1004"/>
      <c r="CO29" s="1004"/>
      <c r="CP29" s="1004"/>
      <c r="CQ29" s="1005"/>
      <c r="CR29" s="1003"/>
      <c r="CS29" s="1004"/>
      <c r="CT29" s="1004"/>
      <c r="CU29" s="1004"/>
      <c r="CV29" s="1005"/>
      <c r="CW29" s="1003"/>
      <c r="CX29" s="1004"/>
      <c r="CY29" s="1004"/>
      <c r="CZ29" s="1004"/>
      <c r="DA29" s="1005"/>
      <c r="DB29" s="1003"/>
      <c r="DC29" s="1004"/>
      <c r="DD29" s="1004"/>
      <c r="DE29" s="1004"/>
      <c r="DF29" s="1005"/>
      <c r="DG29" s="1003"/>
      <c r="DH29" s="1004"/>
      <c r="DI29" s="1004"/>
      <c r="DJ29" s="1004"/>
      <c r="DK29" s="1005"/>
      <c r="DL29" s="1003"/>
      <c r="DM29" s="1004"/>
      <c r="DN29" s="1004"/>
      <c r="DO29" s="1004"/>
      <c r="DP29" s="1005"/>
      <c r="DQ29" s="1003"/>
      <c r="DR29" s="1004"/>
      <c r="DS29" s="1004"/>
      <c r="DT29" s="1004"/>
      <c r="DU29" s="1005"/>
      <c r="DV29" s="1006"/>
      <c r="DW29" s="1007"/>
      <c r="DX29" s="1007"/>
      <c r="DY29" s="1007"/>
      <c r="DZ29" s="1008"/>
      <c r="EA29" s="212"/>
    </row>
    <row r="30" spans="1:131" ht="26.25" customHeight="1" x14ac:dyDescent="0.15">
      <c r="A30" s="225">
        <v>3</v>
      </c>
      <c r="B30" s="1044" t="s">
        <v>391</v>
      </c>
      <c r="C30" s="1045"/>
      <c r="D30" s="1045"/>
      <c r="E30" s="1045"/>
      <c r="F30" s="1045"/>
      <c r="G30" s="1045"/>
      <c r="H30" s="1045"/>
      <c r="I30" s="1045"/>
      <c r="J30" s="1045"/>
      <c r="K30" s="1045"/>
      <c r="L30" s="1045"/>
      <c r="M30" s="1045"/>
      <c r="N30" s="1045"/>
      <c r="O30" s="1045"/>
      <c r="P30" s="1046"/>
      <c r="Q30" s="1052">
        <v>1048</v>
      </c>
      <c r="R30" s="1053"/>
      <c r="S30" s="1053"/>
      <c r="T30" s="1053"/>
      <c r="U30" s="1053"/>
      <c r="V30" s="1053">
        <v>884</v>
      </c>
      <c r="W30" s="1053"/>
      <c r="X30" s="1053"/>
      <c r="Y30" s="1053"/>
      <c r="Z30" s="1053"/>
      <c r="AA30" s="1053">
        <v>165</v>
      </c>
      <c r="AB30" s="1053"/>
      <c r="AC30" s="1053"/>
      <c r="AD30" s="1053"/>
      <c r="AE30" s="1054"/>
      <c r="AF30" s="1049">
        <v>2062</v>
      </c>
      <c r="AG30" s="1050"/>
      <c r="AH30" s="1050"/>
      <c r="AI30" s="1050"/>
      <c r="AJ30" s="1051"/>
      <c r="AK30" s="993">
        <v>3</v>
      </c>
      <c r="AL30" s="984"/>
      <c r="AM30" s="984"/>
      <c r="AN30" s="984"/>
      <c r="AO30" s="984"/>
      <c r="AP30" s="984">
        <v>708</v>
      </c>
      <c r="AQ30" s="984"/>
      <c r="AR30" s="984"/>
      <c r="AS30" s="984"/>
      <c r="AT30" s="984"/>
      <c r="AU30" s="984">
        <v>2</v>
      </c>
      <c r="AV30" s="984"/>
      <c r="AW30" s="984"/>
      <c r="AX30" s="984"/>
      <c r="AY30" s="984"/>
      <c r="AZ30" s="1055" t="s">
        <v>543</v>
      </c>
      <c r="BA30" s="1055"/>
      <c r="BB30" s="1055"/>
      <c r="BC30" s="1055"/>
      <c r="BD30" s="1055"/>
      <c r="BE30" s="985" t="s">
        <v>392</v>
      </c>
      <c r="BF30" s="985"/>
      <c r="BG30" s="985"/>
      <c r="BH30" s="985"/>
      <c r="BI30" s="986"/>
      <c r="BJ30" s="214"/>
      <c r="BK30" s="214"/>
      <c r="BL30" s="214"/>
      <c r="BM30" s="214"/>
      <c r="BN30" s="214"/>
      <c r="BO30" s="224"/>
      <c r="BP30" s="224"/>
      <c r="BQ30" s="221">
        <v>24</v>
      </c>
      <c r="BR30" s="222"/>
      <c r="BS30" s="1006"/>
      <c r="BT30" s="1007"/>
      <c r="BU30" s="1007"/>
      <c r="BV30" s="1007"/>
      <c r="BW30" s="1007"/>
      <c r="BX30" s="1007"/>
      <c r="BY30" s="1007"/>
      <c r="BZ30" s="1007"/>
      <c r="CA30" s="1007"/>
      <c r="CB30" s="1007"/>
      <c r="CC30" s="1007"/>
      <c r="CD30" s="1007"/>
      <c r="CE30" s="1007"/>
      <c r="CF30" s="1007"/>
      <c r="CG30" s="1028"/>
      <c r="CH30" s="1003"/>
      <c r="CI30" s="1004"/>
      <c r="CJ30" s="1004"/>
      <c r="CK30" s="1004"/>
      <c r="CL30" s="1005"/>
      <c r="CM30" s="1003"/>
      <c r="CN30" s="1004"/>
      <c r="CO30" s="1004"/>
      <c r="CP30" s="1004"/>
      <c r="CQ30" s="1005"/>
      <c r="CR30" s="1003"/>
      <c r="CS30" s="1004"/>
      <c r="CT30" s="1004"/>
      <c r="CU30" s="1004"/>
      <c r="CV30" s="1005"/>
      <c r="CW30" s="1003"/>
      <c r="CX30" s="1004"/>
      <c r="CY30" s="1004"/>
      <c r="CZ30" s="1004"/>
      <c r="DA30" s="1005"/>
      <c r="DB30" s="1003"/>
      <c r="DC30" s="1004"/>
      <c r="DD30" s="1004"/>
      <c r="DE30" s="1004"/>
      <c r="DF30" s="1005"/>
      <c r="DG30" s="1003"/>
      <c r="DH30" s="1004"/>
      <c r="DI30" s="1004"/>
      <c r="DJ30" s="1004"/>
      <c r="DK30" s="1005"/>
      <c r="DL30" s="1003"/>
      <c r="DM30" s="1004"/>
      <c r="DN30" s="1004"/>
      <c r="DO30" s="1004"/>
      <c r="DP30" s="1005"/>
      <c r="DQ30" s="1003"/>
      <c r="DR30" s="1004"/>
      <c r="DS30" s="1004"/>
      <c r="DT30" s="1004"/>
      <c r="DU30" s="1005"/>
      <c r="DV30" s="1006"/>
      <c r="DW30" s="1007"/>
      <c r="DX30" s="1007"/>
      <c r="DY30" s="1007"/>
      <c r="DZ30" s="1008"/>
      <c r="EA30" s="212"/>
    </row>
    <row r="31" spans="1:131" ht="26.25" customHeight="1" x14ac:dyDescent="0.15">
      <c r="A31" s="225">
        <v>4</v>
      </c>
      <c r="B31" s="1044" t="s">
        <v>393</v>
      </c>
      <c r="C31" s="1045"/>
      <c r="D31" s="1045"/>
      <c r="E31" s="1045"/>
      <c r="F31" s="1045"/>
      <c r="G31" s="1045"/>
      <c r="H31" s="1045"/>
      <c r="I31" s="1045"/>
      <c r="J31" s="1045"/>
      <c r="K31" s="1045"/>
      <c r="L31" s="1045"/>
      <c r="M31" s="1045"/>
      <c r="N31" s="1045"/>
      <c r="O31" s="1045"/>
      <c r="P31" s="1046"/>
      <c r="Q31" s="1052">
        <v>1082</v>
      </c>
      <c r="R31" s="1053"/>
      <c r="S31" s="1053"/>
      <c r="T31" s="1053"/>
      <c r="U31" s="1053"/>
      <c r="V31" s="1053">
        <v>973</v>
      </c>
      <c r="W31" s="1053"/>
      <c r="X31" s="1053"/>
      <c r="Y31" s="1053"/>
      <c r="Z31" s="1053"/>
      <c r="AA31" s="1053">
        <v>109</v>
      </c>
      <c r="AB31" s="1053"/>
      <c r="AC31" s="1053"/>
      <c r="AD31" s="1053"/>
      <c r="AE31" s="1054"/>
      <c r="AF31" s="1049">
        <v>1027</v>
      </c>
      <c r="AG31" s="1050"/>
      <c r="AH31" s="1050"/>
      <c r="AI31" s="1050"/>
      <c r="AJ31" s="1051"/>
      <c r="AK31" s="993">
        <v>320</v>
      </c>
      <c r="AL31" s="984"/>
      <c r="AM31" s="984"/>
      <c r="AN31" s="984"/>
      <c r="AO31" s="984"/>
      <c r="AP31" s="984">
        <v>5587</v>
      </c>
      <c r="AQ31" s="984"/>
      <c r="AR31" s="984"/>
      <c r="AS31" s="984"/>
      <c r="AT31" s="984"/>
      <c r="AU31" s="984">
        <v>3185</v>
      </c>
      <c r="AV31" s="984"/>
      <c r="AW31" s="984"/>
      <c r="AX31" s="984"/>
      <c r="AY31" s="984"/>
      <c r="AZ31" s="1055" t="s">
        <v>543</v>
      </c>
      <c r="BA31" s="1055"/>
      <c r="BB31" s="1055"/>
      <c r="BC31" s="1055"/>
      <c r="BD31" s="1055"/>
      <c r="BE31" s="985" t="s">
        <v>392</v>
      </c>
      <c r="BF31" s="985"/>
      <c r="BG31" s="985"/>
      <c r="BH31" s="985"/>
      <c r="BI31" s="986"/>
      <c r="BJ31" s="214"/>
      <c r="BK31" s="214"/>
      <c r="BL31" s="214"/>
      <c r="BM31" s="214"/>
      <c r="BN31" s="214"/>
      <c r="BO31" s="224"/>
      <c r="BP31" s="224"/>
      <c r="BQ31" s="221">
        <v>25</v>
      </c>
      <c r="BR31" s="222"/>
      <c r="BS31" s="1006"/>
      <c r="BT31" s="1007"/>
      <c r="BU31" s="1007"/>
      <c r="BV31" s="1007"/>
      <c r="BW31" s="1007"/>
      <c r="BX31" s="1007"/>
      <c r="BY31" s="1007"/>
      <c r="BZ31" s="1007"/>
      <c r="CA31" s="1007"/>
      <c r="CB31" s="1007"/>
      <c r="CC31" s="1007"/>
      <c r="CD31" s="1007"/>
      <c r="CE31" s="1007"/>
      <c r="CF31" s="1007"/>
      <c r="CG31" s="1028"/>
      <c r="CH31" s="1003"/>
      <c r="CI31" s="1004"/>
      <c r="CJ31" s="1004"/>
      <c r="CK31" s="1004"/>
      <c r="CL31" s="1005"/>
      <c r="CM31" s="1003"/>
      <c r="CN31" s="1004"/>
      <c r="CO31" s="1004"/>
      <c r="CP31" s="1004"/>
      <c r="CQ31" s="1005"/>
      <c r="CR31" s="1003"/>
      <c r="CS31" s="1004"/>
      <c r="CT31" s="1004"/>
      <c r="CU31" s="1004"/>
      <c r="CV31" s="1005"/>
      <c r="CW31" s="1003"/>
      <c r="CX31" s="1004"/>
      <c r="CY31" s="1004"/>
      <c r="CZ31" s="1004"/>
      <c r="DA31" s="1005"/>
      <c r="DB31" s="1003"/>
      <c r="DC31" s="1004"/>
      <c r="DD31" s="1004"/>
      <c r="DE31" s="1004"/>
      <c r="DF31" s="1005"/>
      <c r="DG31" s="1003"/>
      <c r="DH31" s="1004"/>
      <c r="DI31" s="1004"/>
      <c r="DJ31" s="1004"/>
      <c r="DK31" s="1005"/>
      <c r="DL31" s="1003"/>
      <c r="DM31" s="1004"/>
      <c r="DN31" s="1004"/>
      <c r="DO31" s="1004"/>
      <c r="DP31" s="1005"/>
      <c r="DQ31" s="1003"/>
      <c r="DR31" s="1004"/>
      <c r="DS31" s="1004"/>
      <c r="DT31" s="1004"/>
      <c r="DU31" s="1005"/>
      <c r="DV31" s="1006"/>
      <c r="DW31" s="1007"/>
      <c r="DX31" s="1007"/>
      <c r="DY31" s="1007"/>
      <c r="DZ31" s="1008"/>
      <c r="EA31" s="212"/>
    </row>
    <row r="32" spans="1:131" ht="26.25" customHeight="1" x14ac:dyDescent="0.15">
      <c r="A32" s="225">
        <v>5</v>
      </c>
      <c r="B32" s="1044"/>
      <c r="C32" s="1045"/>
      <c r="D32" s="1045"/>
      <c r="E32" s="1045"/>
      <c r="F32" s="1045"/>
      <c r="G32" s="1045"/>
      <c r="H32" s="1045"/>
      <c r="I32" s="1045"/>
      <c r="J32" s="1045"/>
      <c r="K32" s="1045"/>
      <c r="L32" s="1045"/>
      <c r="M32" s="1045"/>
      <c r="N32" s="1045"/>
      <c r="O32" s="1045"/>
      <c r="P32" s="1046"/>
      <c r="Q32" s="1052"/>
      <c r="R32" s="1053"/>
      <c r="S32" s="1053"/>
      <c r="T32" s="1053"/>
      <c r="U32" s="1053"/>
      <c r="V32" s="1053"/>
      <c r="W32" s="1053"/>
      <c r="X32" s="1053"/>
      <c r="Y32" s="1053"/>
      <c r="Z32" s="1053"/>
      <c r="AA32" s="1053"/>
      <c r="AB32" s="1053"/>
      <c r="AC32" s="1053"/>
      <c r="AD32" s="1053"/>
      <c r="AE32" s="1054"/>
      <c r="AF32" s="1049"/>
      <c r="AG32" s="1050"/>
      <c r="AH32" s="1050"/>
      <c r="AI32" s="1050"/>
      <c r="AJ32" s="1051"/>
      <c r="AK32" s="993"/>
      <c r="AL32" s="984"/>
      <c r="AM32" s="984"/>
      <c r="AN32" s="984"/>
      <c r="AO32" s="984"/>
      <c r="AP32" s="984"/>
      <c r="AQ32" s="984"/>
      <c r="AR32" s="984"/>
      <c r="AS32" s="984"/>
      <c r="AT32" s="984"/>
      <c r="AU32" s="984"/>
      <c r="AV32" s="984"/>
      <c r="AW32" s="984"/>
      <c r="AX32" s="984"/>
      <c r="AY32" s="984"/>
      <c r="AZ32" s="1055"/>
      <c r="BA32" s="1055"/>
      <c r="BB32" s="1055"/>
      <c r="BC32" s="1055"/>
      <c r="BD32" s="1055"/>
      <c r="BE32" s="985"/>
      <c r="BF32" s="985"/>
      <c r="BG32" s="985"/>
      <c r="BH32" s="985"/>
      <c r="BI32" s="986"/>
      <c r="BJ32" s="214"/>
      <c r="BK32" s="214"/>
      <c r="BL32" s="214"/>
      <c r="BM32" s="214"/>
      <c r="BN32" s="214"/>
      <c r="BO32" s="224"/>
      <c r="BP32" s="224"/>
      <c r="BQ32" s="221">
        <v>26</v>
      </c>
      <c r="BR32" s="222"/>
      <c r="BS32" s="1006"/>
      <c r="BT32" s="1007"/>
      <c r="BU32" s="1007"/>
      <c r="BV32" s="1007"/>
      <c r="BW32" s="1007"/>
      <c r="BX32" s="1007"/>
      <c r="BY32" s="1007"/>
      <c r="BZ32" s="1007"/>
      <c r="CA32" s="1007"/>
      <c r="CB32" s="1007"/>
      <c r="CC32" s="1007"/>
      <c r="CD32" s="1007"/>
      <c r="CE32" s="1007"/>
      <c r="CF32" s="1007"/>
      <c r="CG32" s="1028"/>
      <c r="CH32" s="1003"/>
      <c r="CI32" s="1004"/>
      <c r="CJ32" s="1004"/>
      <c r="CK32" s="1004"/>
      <c r="CL32" s="1005"/>
      <c r="CM32" s="1003"/>
      <c r="CN32" s="1004"/>
      <c r="CO32" s="1004"/>
      <c r="CP32" s="1004"/>
      <c r="CQ32" s="1005"/>
      <c r="CR32" s="1003"/>
      <c r="CS32" s="1004"/>
      <c r="CT32" s="1004"/>
      <c r="CU32" s="1004"/>
      <c r="CV32" s="1005"/>
      <c r="CW32" s="1003"/>
      <c r="CX32" s="1004"/>
      <c r="CY32" s="1004"/>
      <c r="CZ32" s="1004"/>
      <c r="DA32" s="1005"/>
      <c r="DB32" s="1003"/>
      <c r="DC32" s="1004"/>
      <c r="DD32" s="1004"/>
      <c r="DE32" s="1004"/>
      <c r="DF32" s="1005"/>
      <c r="DG32" s="1003"/>
      <c r="DH32" s="1004"/>
      <c r="DI32" s="1004"/>
      <c r="DJ32" s="1004"/>
      <c r="DK32" s="1005"/>
      <c r="DL32" s="1003"/>
      <c r="DM32" s="1004"/>
      <c r="DN32" s="1004"/>
      <c r="DO32" s="1004"/>
      <c r="DP32" s="1005"/>
      <c r="DQ32" s="1003"/>
      <c r="DR32" s="1004"/>
      <c r="DS32" s="1004"/>
      <c r="DT32" s="1004"/>
      <c r="DU32" s="1005"/>
      <c r="DV32" s="1006"/>
      <c r="DW32" s="1007"/>
      <c r="DX32" s="1007"/>
      <c r="DY32" s="1007"/>
      <c r="DZ32" s="1008"/>
      <c r="EA32" s="212"/>
    </row>
    <row r="33" spans="1:131" ht="26.25" customHeight="1" x14ac:dyDescent="0.15">
      <c r="A33" s="225">
        <v>6</v>
      </c>
      <c r="B33" s="1044"/>
      <c r="C33" s="1045"/>
      <c r="D33" s="1045"/>
      <c r="E33" s="1045"/>
      <c r="F33" s="1045"/>
      <c r="G33" s="1045"/>
      <c r="H33" s="1045"/>
      <c r="I33" s="1045"/>
      <c r="J33" s="1045"/>
      <c r="K33" s="1045"/>
      <c r="L33" s="1045"/>
      <c r="M33" s="1045"/>
      <c r="N33" s="1045"/>
      <c r="O33" s="1045"/>
      <c r="P33" s="1046"/>
      <c r="Q33" s="1052"/>
      <c r="R33" s="1053"/>
      <c r="S33" s="1053"/>
      <c r="T33" s="1053"/>
      <c r="U33" s="1053"/>
      <c r="V33" s="1053"/>
      <c r="W33" s="1053"/>
      <c r="X33" s="1053"/>
      <c r="Y33" s="1053"/>
      <c r="Z33" s="1053"/>
      <c r="AA33" s="1053"/>
      <c r="AB33" s="1053"/>
      <c r="AC33" s="1053"/>
      <c r="AD33" s="1053"/>
      <c r="AE33" s="1054"/>
      <c r="AF33" s="1049"/>
      <c r="AG33" s="1050"/>
      <c r="AH33" s="1050"/>
      <c r="AI33" s="1050"/>
      <c r="AJ33" s="1051"/>
      <c r="AK33" s="993"/>
      <c r="AL33" s="984"/>
      <c r="AM33" s="984"/>
      <c r="AN33" s="984"/>
      <c r="AO33" s="984"/>
      <c r="AP33" s="984"/>
      <c r="AQ33" s="984"/>
      <c r="AR33" s="984"/>
      <c r="AS33" s="984"/>
      <c r="AT33" s="984"/>
      <c r="AU33" s="984"/>
      <c r="AV33" s="984"/>
      <c r="AW33" s="984"/>
      <c r="AX33" s="984"/>
      <c r="AY33" s="984"/>
      <c r="AZ33" s="1055"/>
      <c r="BA33" s="1055"/>
      <c r="BB33" s="1055"/>
      <c r="BC33" s="1055"/>
      <c r="BD33" s="1055"/>
      <c r="BE33" s="985"/>
      <c r="BF33" s="985"/>
      <c r="BG33" s="985"/>
      <c r="BH33" s="985"/>
      <c r="BI33" s="986"/>
      <c r="BJ33" s="214"/>
      <c r="BK33" s="214"/>
      <c r="BL33" s="214"/>
      <c r="BM33" s="214"/>
      <c r="BN33" s="214"/>
      <c r="BO33" s="224"/>
      <c r="BP33" s="224"/>
      <c r="BQ33" s="221">
        <v>27</v>
      </c>
      <c r="BR33" s="222"/>
      <c r="BS33" s="1006"/>
      <c r="BT33" s="1007"/>
      <c r="BU33" s="1007"/>
      <c r="BV33" s="1007"/>
      <c r="BW33" s="1007"/>
      <c r="BX33" s="1007"/>
      <c r="BY33" s="1007"/>
      <c r="BZ33" s="1007"/>
      <c r="CA33" s="1007"/>
      <c r="CB33" s="1007"/>
      <c r="CC33" s="1007"/>
      <c r="CD33" s="1007"/>
      <c r="CE33" s="1007"/>
      <c r="CF33" s="1007"/>
      <c r="CG33" s="1028"/>
      <c r="CH33" s="1003"/>
      <c r="CI33" s="1004"/>
      <c r="CJ33" s="1004"/>
      <c r="CK33" s="1004"/>
      <c r="CL33" s="1005"/>
      <c r="CM33" s="1003"/>
      <c r="CN33" s="1004"/>
      <c r="CO33" s="1004"/>
      <c r="CP33" s="1004"/>
      <c r="CQ33" s="1005"/>
      <c r="CR33" s="1003"/>
      <c r="CS33" s="1004"/>
      <c r="CT33" s="1004"/>
      <c r="CU33" s="1004"/>
      <c r="CV33" s="1005"/>
      <c r="CW33" s="1003"/>
      <c r="CX33" s="1004"/>
      <c r="CY33" s="1004"/>
      <c r="CZ33" s="1004"/>
      <c r="DA33" s="1005"/>
      <c r="DB33" s="1003"/>
      <c r="DC33" s="1004"/>
      <c r="DD33" s="1004"/>
      <c r="DE33" s="1004"/>
      <c r="DF33" s="1005"/>
      <c r="DG33" s="1003"/>
      <c r="DH33" s="1004"/>
      <c r="DI33" s="1004"/>
      <c r="DJ33" s="1004"/>
      <c r="DK33" s="1005"/>
      <c r="DL33" s="1003"/>
      <c r="DM33" s="1004"/>
      <c r="DN33" s="1004"/>
      <c r="DO33" s="1004"/>
      <c r="DP33" s="1005"/>
      <c r="DQ33" s="1003"/>
      <c r="DR33" s="1004"/>
      <c r="DS33" s="1004"/>
      <c r="DT33" s="1004"/>
      <c r="DU33" s="1005"/>
      <c r="DV33" s="1006"/>
      <c r="DW33" s="1007"/>
      <c r="DX33" s="1007"/>
      <c r="DY33" s="1007"/>
      <c r="DZ33" s="1008"/>
      <c r="EA33" s="212"/>
    </row>
    <row r="34" spans="1:131" ht="26.25" customHeight="1" x14ac:dyDescent="0.15">
      <c r="A34" s="225">
        <v>7</v>
      </c>
      <c r="B34" s="1044"/>
      <c r="C34" s="1045"/>
      <c r="D34" s="1045"/>
      <c r="E34" s="1045"/>
      <c r="F34" s="1045"/>
      <c r="G34" s="1045"/>
      <c r="H34" s="1045"/>
      <c r="I34" s="1045"/>
      <c r="J34" s="1045"/>
      <c r="K34" s="1045"/>
      <c r="L34" s="1045"/>
      <c r="M34" s="1045"/>
      <c r="N34" s="1045"/>
      <c r="O34" s="1045"/>
      <c r="P34" s="1046"/>
      <c r="Q34" s="1052"/>
      <c r="R34" s="1053"/>
      <c r="S34" s="1053"/>
      <c r="T34" s="1053"/>
      <c r="U34" s="1053"/>
      <c r="V34" s="1053"/>
      <c r="W34" s="1053"/>
      <c r="X34" s="1053"/>
      <c r="Y34" s="1053"/>
      <c r="Z34" s="1053"/>
      <c r="AA34" s="1053"/>
      <c r="AB34" s="1053"/>
      <c r="AC34" s="1053"/>
      <c r="AD34" s="1053"/>
      <c r="AE34" s="1054"/>
      <c r="AF34" s="1049"/>
      <c r="AG34" s="1050"/>
      <c r="AH34" s="1050"/>
      <c r="AI34" s="1050"/>
      <c r="AJ34" s="1051"/>
      <c r="AK34" s="993"/>
      <c r="AL34" s="984"/>
      <c r="AM34" s="984"/>
      <c r="AN34" s="984"/>
      <c r="AO34" s="984"/>
      <c r="AP34" s="984"/>
      <c r="AQ34" s="984"/>
      <c r="AR34" s="984"/>
      <c r="AS34" s="984"/>
      <c r="AT34" s="984"/>
      <c r="AU34" s="984"/>
      <c r="AV34" s="984"/>
      <c r="AW34" s="984"/>
      <c r="AX34" s="984"/>
      <c r="AY34" s="984"/>
      <c r="AZ34" s="1055"/>
      <c r="BA34" s="1055"/>
      <c r="BB34" s="1055"/>
      <c r="BC34" s="1055"/>
      <c r="BD34" s="1055"/>
      <c r="BE34" s="985"/>
      <c r="BF34" s="985"/>
      <c r="BG34" s="985"/>
      <c r="BH34" s="985"/>
      <c r="BI34" s="986"/>
      <c r="BJ34" s="214"/>
      <c r="BK34" s="214"/>
      <c r="BL34" s="214"/>
      <c r="BM34" s="214"/>
      <c r="BN34" s="214"/>
      <c r="BO34" s="224"/>
      <c r="BP34" s="224"/>
      <c r="BQ34" s="221">
        <v>28</v>
      </c>
      <c r="BR34" s="222"/>
      <c r="BS34" s="1006"/>
      <c r="BT34" s="1007"/>
      <c r="BU34" s="1007"/>
      <c r="BV34" s="1007"/>
      <c r="BW34" s="1007"/>
      <c r="BX34" s="1007"/>
      <c r="BY34" s="1007"/>
      <c r="BZ34" s="1007"/>
      <c r="CA34" s="1007"/>
      <c r="CB34" s="1007"/>
      <c r="CC34" s="1007"/>
      <c r="CD34" s="1007"/>
      <c r="CE34" s="1007"/>
      <c r="CF34" s="1007"/>
      <c r="CG34" s="1028"/>
      <c r="CH34" s="1003"/>
      <c r="CI34" s="1004"/>
      <c r="CJ34" s="1004"/>
      <c r="CK34" s="1004"/>
      <c r="CL34" s="1005"/>
      <c r="CM34" s="1003"/>
      <c r="CN34" s="1004"/>
      <c r="CO34" s="1004"/>
      <c r="CP34" s="1004"/>
      <c r="CQ34" s="1005"/>
      <c r="CR34" s="1003"/>
      <c r="CS34" s="1004"/>
      <c r="CT34" s="1004"/>
      <c r="CU34" s="1004"/>
      <c r="CV34" s="1005"/>
      <c r="CW34" s="1003"/>
      <c r="CX34" s="1004"/>
      <c r="CY34" s="1004"/>
      <c r="CZ34" s="1004"/>
      <c r="DA34" s="1005"/>
      <c r="DB34" s="1003"/>
      <c r="DC34" s="1004"/>
      <c r="DD34" s="1004"/>
      <c r="DE34" s="1004"/>
      <c r="DF34" s="1005"/>
      <c r="DG34" s="1003"/>
      <c r="DH34" s="1004"/>
      <c r="DI34" s="1004"/>
      <c r="DJ34" s="1004"/>
      <c r="DK34" s="1005"/>
      <c r="DL34" s="1003"/>
      <c r="DM34" s="1004"/>
      <c r="DN34" s="1004"/>
      <c r="DO34" s="1004"/>
      <c r="DP34" s="1005"/>
      <c r="DQ34" s="1003"/>
      <c r="DR34" s="1004"/>
      <c r="DS34" s="1004"/>
      <c r="DT34" s="1004"/>
      <c r="DU34" s="1005"/>
      <c r="DV34" s="1006"/>
      <c r="DW34" s="1007"/>
      <c r="DX34" s="1007"/>
      <c r="DY34" s="1007"/>
      <c r="DZ34" s="1008"/>
      <c r="EA34" s="212"/>
    </row>
    <row r="35" spans="1:131" ht="26.25" customHeight="1" x14ac:dyDescent="0.15">
      <c r="A35" s="225">
        <v>8</v>
      </c>
      <c r="B35" s="1044"/>
      <c r="C35" s="1045"/>
      <c r="D35" s="1045"/>
      <c r="E35" s="1045"/>
      <c r="F35" s="1045"/>
      <c r="G35" s="1045"/>
      <c r="H35" s="1045"/>
      <c r="I35" s="1045"/>
      <c r="J35" s="1045"/>
      <c r="K35" s="1045"/>
      <c r="L35" s="1045"/>
      <c r="M35" s="1045"/>
      <c r="N35" s="1045"/>
      <c r="O35" s="1045"/>
      <c r="P35" s="1046"/>
      <c r="Q35" s="1052"/>
      <c r="R35" s="1053"/>
      <c r="S35" s="1053"/>
      <c r="T35" s="1053"/>
      <c r="U35" s="1053"/>
      <c r="V35" s="1053"/>
      <c r="W35" s="1053"/>
      <c r="X35" s="1053"/>
      <c r="Y35" s="1053"/>
      <c r="Z35" s="1053"/>
      <c r="AA35" s="1053"/>
      <c r="AB35" s="1053"/>
      <c r="AC35" s="1053"/>
      <c r="AD35" s="1053"/>
      <c r="AE35" s="1054"/>
      <c r="AF35" s="1049"/>
      <c r="AG35" s="1050"/>
      <c r="AH35" s="1050"/>
      <c r="AI35" s="1050"/>
      <c r="AJ35" s="1051"/>
      <c r="AK35" s="993"/>
      <c r="AL35" s="984"/>
      <c r="AM35" s="984"/>
      <c r="AN35" s="984"/>
      <c r="AO35" s="984"/>
      <c r="AP35" s="984"/>
      <c r="AQ35" s="984"/>
      <c r="AR35" s="984"/>
      <c r="AS35" s="984"/>
      <c r="AT35" s="984"/>
      <c r="AU35" s="984"/>
      <c r="AV35" s="984"/>
      <c r="AW35" s="984"/>
      <c r="AX35" s="984"/>
      <c r="AY35" s="984"/>
      <c r="AZ35" s="1055"/>
      <c r="BA35" s="1055"/>
      <c r="BB35" s="1055"/>
      <c r="BC35" s="1055"/>
      <c r="BD35" s="1055"/>
      <c r="BE35" s="985"/>
      <c r="BF35" s="985"/>
      <c r="BG35" s="985"/>
      <c r="BH35" s="985"/>
      <c r="BI35" s="986"/>
      <c r="BJ35" s="214"/>
      <c r="BK35" s="214"/>
      <c r="BL35" s="214"/>
      <c r="BM35" s="214"/>
      <c r="BN35" s="214"/>
      <c r="BO35" s="224"/>
      <c r="BP35" s="224"/>
      <c r="BQ35" s="221">
        <v>29</v>
      </c>
      <c r="BR35" s="222"/>
      <c r="BS35" s="1006"/>
      <c r="BT35" s="1007"/>
      <c r="BU35" s="1007"/>
      <c r="BV35" s="1007"/>
      <c r="BW35" s="1007"/>
      <c r="BX35" s="1007"/>
      <c r="BY35" s="1007"/>
      <c r="BZ35" s="1007"/>
      <c r="CA35" s="1007"/>
      <c r="CB35" s="1007"/>
      <c r="CC35" s="1007"/>
      <c r="CD35" s="1007"/>
      <c r="CE35" s="1007"/>
      <c r="CF35" s="1007"/>
      <c r="CG35" s="1028"/>
      <c r="CH35" s="1003"/>
      <c r="CI35" s="1004"/>
      <c r="CJ35" s="1004"/>
      <c r="CK35" s="1004"/>
      <c r="CL35" s="1005"/>
      <c r="CM35" s="1003"/>
      <c r="CN35" s="1004"/>
      <c r="CO35" s="1004"/>
      <c r="CP35" s="1004"/>
      <c r="CQ35" s="1005"/>
      <c r="CR35" s="1003"/>
      <c r="CS35" s="1004"/>
      <c r="CT35" s="1004"/>
      <c r="CU35" s="1004"/>
      <c r="CV35" s="1005"/>
      <c r="CW35" s="1003"/>
      <c r="CX35" s="1004"/>
      <c r="CY35" s="1004"/>
      <c r="CZ35" s="1004"/>
      <c r="DA35" s="1005"/>
      <c r="DB35" s="1003"/>
      <c r="DC35" s="1004"/>
      <c r="DD35" s="1004"/>
      <c r="DE35" s="1004"/>
      <c r="DF35" s="1005"/>
      <c r="DG35" s="1003"/>
      <c r="DH35" s="1004"/>
      <c r="DI35" s="1004"/>
      <c r="DJ35" s="1004"/>
      <c r="DK35" s="1005"/>
      <c r="DL35" s="1003"/>
      <c r="DM35" s="1004"/>
      <c r="DN35" s="1004"/>
      <c r="DO35" s="1004"/>
      <c r="DP35" s="1005"/>
      <c r="DQ35" s="1003"/>
      <c r="DR35" s="1004"/>
      <c r="DS35" s="1004"/>
      <c r="DT35" s="1004"/>
      <c r="DU35" s="1005"/>
      <c r="DV35" s="1006"/>
      <c r="DW35" s="1007"/>
      <c r="DX35" s="1007"/>
      <c r="DY35" s="1007"/>
      <c r="DZ35" s="1008"/>
      <c r="EA35" s="212"/>
    </row>
    <row r="36" spans="1:131" ht="26.25" customHeight="1" x14ac:dyDescent="0.15">
      <c r="A36" s="225">
        <v>9</v>
      </c>
      <c r="B36" s="1044"/>
      <c r="C36" s="1045"/>
      <c r="D36" s="1045"/>
      <c r="E36" s="1045"/>
      <c r="F36" s="1045"/>
      <c r="G36" s="1045"/>
      <c r="H36" s="1045"/>
      <c r="I36" s="1045"/>
      <c r="J36" s="1045"/>
      <c r="K36" s="1045"/>
      <c r="L36" s="1045"/>
      <c r="M36" s="1045"/>
      <c r="N36" s="1045"/>
      <c r="O36" s="1045"/>
      <c r="P36" s="1046"/>
      <c r="Q36" s="1052"/>
      <c r="R36" s="1053"/>
      <c r="S36" s="1053"/>
      <c r="T36" s="1053"/>
      <c r="U36" s="1053"/>
      <c r="V36" s="1053"/>
      <c r="W36" s="1053"/>
      <c r="X36" s="1053"/>
      <c r="Y36" s="1053"/>
      <c r="Z36" s="1053"/>
      <c r="AA36" s="1053"/>
      <c r="AB36" s="1053"/>
      <c r="AC36" s="1053"/>
      <c r="AD36" s="1053"/>
      <c r="AE36" s="1054"/>
      <c r="AF36" s="1049"/>
      <c r="AG36" s="1050"/>
      <c r="AH36" s="1050"/>
      <c r="AI36" s="1050"/>
      <c r="AJ36" s="1051"/>
      <c r="AK36" s="993"/>
      <c r="AL36" s="984"/>
      <c r="AM36" s="984"/>
      <c r="AN36" s="984"/>
      <c r="AO36" s="984"/>
      <c r="AP36" s="984"/>
      <c r="AQ36" s="984"/>
      <c r="AR36" s="984"/>
      <c r="AS36" s="984"/>
      <c r="AT36" s="984"/>
      <c r="AU36" s="984"/>
      <c r="AV36" s="984"/>
      <c r="AW36" s="984"/>
      <c r="AX36" s="984"/>
      <c r="AY36" s="984"/>
      <c r="AZ36" s="1055"/>
      <c r="BA36" s="1055"/>
      <c r="BB36" s="1055"/>
      <c r="BC36" s="1055"/>
      <c r="BD36" s="1055"/>
      <c r="BE36" s="985"/>
      <c r="BF36" s="985"/>
      <c r="BG36" s="985"/>
      <c r="BH36" s="985"/>
      <c r="BI36" s="986"/>
      <c r="BJ36" s="214"/>
      <c r="BK36" s="214"/>
      <c r="BL36" s="214"/>
      <c r="BM36" s="214"/>
      <c r="BN36" s="214"/>
      <c r="BO36" s="224"/>
      <c r="BP36" s="224"/>
      <c r="BQ36" s="221">
        <v>30</v>
      </c>
      <c r="BR36" s="222"/>
      <c r="BS36" s="1006"/>
      <c r="BT36" s="1007"/>
      <c r="BU36" s="1007"/>
      <c r="BV36" s="1007"/>
      <c r="BW36" s="1007"/>
      <c r="BX36" s="1007"/>
      <c r="BY36" s="1007"/>
      <c r="BZ36" s="1007"/>
      <c r="CA36" s="1007"/>
      <c r="CB36" s="1007"/>
      <c r="CC36" s="1007"/>
      <c r="CD36" s="1007"/>
      <c r="CE36" s="1007"/>
      <c r="CF36" s="1007"/>
      <c r="CG36" s="1028"/>
      <c r="CH36" s="1003"/>
      <c r="CI36" s="1004"/>
      <c r="CJ36" s="1004"/>
      <c r="CK36" s="1004"/>
      <c r="CL36" s="1005"/>
      <c r="CM36" s="1003"/>
      <c r="CN36" s="1004"/>
      <c r="CO36" s="1004"/>
      <c r="CP36" s="1004"/>
      <c r="CQ36" s="1005"/>
      <c r="CR36" s="1003"/>
      <c r="CS36" s="1004"/>
      <c r="CT36" s="1004"/>
      <c r="CU36" s="1004"/>
      <c r="CV36" s="1005"/>
      <c r="CW36" s="1003"/>
      <c r="CX36" s="1004"/>
      <c r="CY36" s="1004"/>
      <c r="CZ36" s="1004"/>
      <c r="DA36" s="1005"/>
      <c r="DB36" s="1003"/>
      <c r="DC36" s="1004"/>
      <c r="DD36" s="1004"/>
      <c r="DE36" s="1004"/>
      <c r="DF36" s="1005"/>
      <c r="DG36" s="1003"/>
      <c r="DH36" s="1004"/>
      <c r="DI36" s="1004"/>
      <c r="DJ36" s="1004"/>
      <c r="DK36" s="1005"/>
      <c r="DL36" s="1003"/>
      <c r="DM36" s="1004"/>
      <c r="DN36" s="1004"/>
      <c r="DO36" s="1004"/>
      <c r="DP36" s="1005"/>
      <c r="DQ36" s="1003"/>
      <c r="DR36" s="1004"/>
      <c r="DS36" s="1004"/>
      <c r="DT36" s="1004"/>
      <c r="DU36" s="1005"/>
      <c r="DV36" s="1006"/>
      <c r="DW36" s="1007"/>
      <c r="DX36" s="1007"/>
      <c r="DY36" s="1007"/>
      <c r="DZ36" s="1008"/>
      <c r="EA36" s="212"/>
    </row>
    <row r="37" spans="1:131" ht="26.25" customHeight="1" x14ac:dyDescent="0.15">
      <c r="A37" s="225">
        <v>10</v>
      </c>
      <c r="B37" s="1044"/>
      <c r="C37" s="1045"/>
      <c r="D37" s="1045"/>
      <c r="E37" s="1045"/>
      <c r="F37" s="1045"/>
      <c r="G37" s="1045"/>
      <c r="H37" s="1045"/>
      <c r="I37" s="1045"/>
      <c r="J37" s="1045"/>
      <c r="K37" s="1045"/>
      <c r="L37" s="1045"/>
      <c r="M37" s="1045"/>
      <c r="N37" s="1045"/>
      <c r="O37" s="1045"/>
      <c r="P37" s="1046"/>
      <c r="Q37" s="1052"/>
      <c r="R37" s="1053"/>
      <c r="S37" s="1053"/>
      <c r="T37" s="1053"/>
      <c r="U37" s="1053"/>
      <c r="V37" s="1053"/>
      <c r="W37" s="1053"/>
      <c r="X37" s="1053"/>
      <c r="Y37" s="1053"/>
      <c r="Z37" s="1053"/>
      <c r="AA37" s="1053"/>
      <c r="AB37" s="1053"/>
      <c r="AC37" s="1053"/>
      <c r="AD37" s="1053"/>
      <c r="AE37" s="1054"/>
      <c r="AF37" s="1049"/>
      <c r="AG37" s="1050"/>
      <c r="AH37" s="1050"/>
      <c r="AI37" s="1050"/>
      <c r="AJ37" s="1051"/>
      <c r="AK37" s="993"/>
      <c r="AL37" s="984"/>
      <c r="AM37" s="984"/>
      <c r="AN37" s="984"/>
      <c r="AO37" s="984"/>
      <c r="AP37" s="984"/>
      <c r="AQ37" s="984"/>
      <c r="AR37" s="984"/>
      <c r="AS37" s="984"/>
      <c r="AT37" s="984"/>
      <c r="AU37" s="984"/>
      <c r="AV37" s="984"/>
      <c r="AW37" s="984"/>
      <c r="AX37" s="984"/>
      <c r="AY37" s="984"/>
      <c r="AZ37" s="1055"/>
      <c r="BA37" s="1055"/>
      <c r="BB37" s="1055"/>
      <c r="BC37" s="1055"/>
      <c r="BD37" s="1055"/>
      <c r="BE37" s="985"/>
      <c r="BF37" s="985"/>
      <c r="BG37" s="985"/>
      <c r="BH37" s="985"/>
      <c r="BI37" s="986"/>
      <c r="BJ37" s="214"/>
      <c r="BK37" s="214"/>
      <c r="BL37" s="214"/>
      <c r="BM37" s="214"/>
      <c r="BN37" s="214"/>
      <c r="BO37" s="224"/>
      <c r="BP37" s="224"/>
      <c r="BQ37" s="221">
        <v>31</v>
      </c>
      <c r="BR37" s="222"/>
      <c r="BS37" s="1006"/>
      <c r="BT37" s="1007"/>
      <c r="BU37" s="1007"/>
      <c r="BV37" s="1007"/>
      <c r="BW37" s="1007"/>
      <c r="BX37" s="1007"/>
      <c r="BY37" s="1007"/>
      <c r="BZ37" s="1007"/>
      <c r="CA37" s="1007"/>
      <c r="CB37" s="1007"/>
      <c r="CC37" s="1007"/>
      <c r="CD37" s="1007"/>
      <c r="CE37" s="1007"/>
      <c r="CF37" s="1007"/>
      <c r="CG37" s="1028"/>
      <c r="CH37" s="1003"/>
      <c r="CI37" s="1004"/>
      <c r="CJ37" s="1004"/>
      <c r="CK37" s="1004"/>
      <c r="CL37" s="1005"/>
      <c r="CM37" s="1003"/>
      <c r="CN37" s="1004"/>
      <c r="CO37" s="1004"/>
      <c r="CP37" s="1004"/>
      <c r="CQ37" s="1005"/>
      <c r="CR37" s="1003"/>
      <c r="CS37" s="1004"/>
      <c r="CT37" s="1004"/>
      <c r="CU37" s="1004"/>
      <c r="CV37" s="1005"/>
      <c r="CW37" s="1003"/>
      <c r="CX37" s="1004"/>
      <c r="CY37" s="1004"/>
      <c r="CZ37" s="1004"/>
      <c r="DA37" s="1005"/>
      <c r="DB37" s="1003"/>
      <c r="DC37" s="1004"/>
      <c r="DD37" s="1004"/>
      <c r="DE37" s="1004"/>
      <c r="DF37" s="1005"/>
      <c r="DG37" s="1003"/>
      <c r="DH37" s="1004"/>
      <c r="DI37" s="1004"/>
      <c r="DJ37" s="1004"/>
      <c r="DK37" s="1005"/>
      <c r="DL37" s="1003"/>
      <c r="DM37" s="1004"/>
      <c r="DN37" s="1004"/>
      <c r="DO37" s="1004"/>
      <c r="DP37" s="1005"/>
      <c r="DQ37" s="1003"/>
      <c r="DR37" s="1004"/>
      <c r="DS37" s="1004"/>
      <c r="DT37" s="1004"/>
      <c r="DU37" s="1005"/>
      <c r="DV37" s="1006"/>
      <c r="DW37" s="1007"/>
      <c r="DX37" s="1007"/>
      <c r="DY37" s="1007"/>
      <c r="DZ37" s="1008"/>
      <c r="EA37" s="212"/>
    </row>
    <row r="38" spans="1:131" ht="26.25" customHeight="1" x14ac:dyDescent="0.15">
      <c r="A38" s="225">
        <v>11</v>
      </c>
      <c r="B38" s="1044"/>
      <c r="C38" s="1045"/>
      <c r="D38" s="1045"/>
      <c r="E38" s="1045"/>
      <c r="F38" s="1045"/>
      <c r="G38" s="1045"/>
      <c r="H38" s="1045"/>
      <c r="I38" s="1045"/>
      <c r="J38" s="1045"/>
      <c r="K38" s="1045"/>
      <c r="L38" s="1045"/>
      <c r="M38" s="1045"/>
      <c r="N38" s="1045"/>
      <c r="O38" s="1045"/>
      <c r="P38" s="1046"/>
      <c r="Q38" s="1052"/>
      <c r="R38" s="1053"/>
      <c r="S38" s="1053"/>
      <c r="T38" s="1053"/>
      <c r="U38" s="1053"/>
      <c r="V38" s="1053"/>
      <c r="W38" s="1053"/>
      <c r="X38" s="1053"/>
      <c r="Y38" s="1053"/>
      <c r="Z38" s="1053"/>
      <c r="AA38" s="1053"/>
      <c r="AB38" s="1053"/>
      <c r="AC38" s="1053"/>
      <c r="AD38" s="1053"/>
      <c r="AE38" s="1054"/>
      <c r="AF38" s="1049"/>
      <c r="AG38" s="1050"/>
      <c r="AH38" s="1050"/>
      <c r="AI38" s="1050"/>
      <c r="AJ38" s="1051"/>
      <c r="AK38" s="993"/>
      <c r="AL38" s="984"/>
      <c r="AM38" s="984"/>
      <c r="AN38" s="984"/>
      <c r="AO38" s="984"/>
      <c r="AP38" s="984"/>
      <c r="AQ38" s="984"/>
      <c r="AR38" s="984"/>
      <c r="AS38" s="984"/>
      <c r="AT38" s="984"/>
      <c r="AU38" s="984"/>
      <c r="AV38" s="984"/>
      <c r="AW38" s="984"/>
      <c r="AX38" s="984"/>
      <c r="AY38" s="984"/>
      <c r="AZ38" s="1055"/>
      <c r="BA38" s="1055"/>
      <c r="BB38" s="1055"/>
      <c r="BC38" s="1055"/>
      <c r="BD38" s="1055"/>
      <c r="BE38" s="985"/>
      <c r="BF38" s="985"/>
      <c r="BG38" s="985"/>
      <c r="BH38" s="985"/>
      <c r="BI38" s="986"/>
      <c r="BJ38" s="214"/>
      <c r="BK38" s="214"/>
      <c r="BL38" s="214"/>
      <c r="BM38" s="214"/>
      <c r="BN38" s="214"/>
      <c r="BO38" s="224"/>
      <c r="BP38" s="224"/>
      <c r="BQ38" s="221">
        <v>32</v>
      </c>
      <c r="BR38" s="222"/>
      <c r="BS38" s="1006"/>
      <c r="BT38" s="1007"/>
      <c r="BU38" s="1007"/>
      <c r="BV38" s="1007"/>
      <c r="BW38" s="1007"/>
      <c r="BX38" s="1007"/>
      <c r="BY38" s="1007"/>
      <c r="BZ38" s="1007"/>
      <c r="CA38" s="1007"/>
      <c r="CB38" s="1007"/>
      <c r="CC38" s="1007"/>
      <c r="CD38" s="1007"/>
      <c r="CE38" s="1007"/>
      <c r="CF38" s="1007"/>
      <c r="CG38" s="1028"/>
      <c r="CH38" s="1003"/>
      <c r="CI38" s="1004"/>
      <c r="CJ38" s="1004"/>
      <c r="CK38" s="1004"/>
      <c r="CL38" s="1005"/>
      <c r="CM38" s="1003"/>
      <c r="CN38" s="1004"/>
      <c r="CO38" s="1004"/>
      <c r="CP38" s="1004"/>
      <c r="CQ38" s="1005"/>
      <c r="CR38" s="1003"/>
      <c r="CS38" s="1004"/>
      <c r="CT38" s="1004"/>
      <c r="CU38" s="1004"/>
      <c r="CV38" s="1005"/>
      <c r="CW38" s="1003"/>
      <c r="CX38" s="1004"/>
      <c r="CY38" s="1004"/>
      <c r="CZ38" s="1004"/>
      <c r="DA38" s="1005"/>
      <c r="DB38" s="1003"/>
      <c r="DC38" s="1004"/>
      <c r="DD38" s="1004"/>
      <c r="DE38" s="1004"/>
      <c r="DF38" s="1005"/>
      <c r="DG38" s="1003"/>
      <c r="DH38" s="1004"/>
      <c r="DI38" s="1004"/>
      <c r="DJ38" s="1004"/>
      <c r="DK38" s="1005"/>
      <c r="DL38" s="1003"/>
      <c r="DM38" s="1004"/>
      <c r="DN38" s="1004"/>
      <c r="DO38" s="1004"/>
      <c r="DP38" s="1005"/>
      <c r="DQ38" s="1003"/>
      <c r="DR38" s="1004"/>
      <c r="DS38" s="1004"/>
      <c r="DT38" s="1004"/>
      <c r="DU38" s="1005"/>
      <c r="DV38" s="1006"/>
      <c r="DW38" s="1007"/>
      <c r="DX38" s="1007"/>
      <c r="DY38" s="1007"/>
      <c r="DZ38" s="1008"/>
      <c r="EA38" s="212"/>
    </row>
    <row r="39" spans="1:131" ht="26.25" customHeight="1" x14ac:dyDescent="0.15">
      <c r="A39" s="225">
        <v>12</v>
      </c>
      <c r="B39" s="1044"/>
      <c r="C39" s="1045"/>
      <c r="D39" s="1045"/>
      <c r="E39" s="1045"/>
      <c r="F39" s="1045"/>
      <c r="G39" s="1045"/>
      <c r="H39" s="1045"/>
      <c r="I39" s="1045"/>
      <c r="J39" s="1045"/>
      <c r="K39" s="1045"/>
      <c r="L39" s="1045"/>
      <c r="M39" s="1045"/>
      <c r="N39" s="1045"/>
      <c r="O39" s="1045"/>
      <c r="P39" s="1046"/>
      <c r="Q39" s="1052"/>
      <c r="R39" s="1053"/>
      <c r="S39" s="1053"/>
      <c r="T39" s="1053"/>
      <c r="U39" s="1053"/>
      <c r="V39" s="1053"/>
      <c r="W39" s="1053"/>
      <c r="X39" s="1053"/>
      <c r="Y39" s="1053"/>
      <c r="Z39" s="1053"/>
      <c r="AA39" s="1053"/>
      <c r="AB39" s="1053"/>
      <c r="AC39" s="1053"/>
      <c r="AD39" s="1053"/>
      <c r="AE39" s="1054"/>
      <c r="AF39" s="1049"/>
      <c r="AG39" s="1050"/>
      <c r="AH39" s="1050"/>
      <c r="AI39" s="1050"/>
      <c r="AJ39" s="1051"/>
      <c r="AK39" s="993"/>
      <c r="AL39" s="984"/>
      <c r="AM39" s="984"/>
      <c r="AN39" s="984"/>
      <c r="AO39" s="984"/>
      <c r="AP39" s="984"/>
      <c r="AQ39" s="984"/>
      <c r="AR39" s="984"/>
      <c r="AS39" s="984"/>
      <c r="AT39" s="984"/>
      <c r="AU39" s="984"/>
      <c r="AV39" s="984"/>
      <c r="AW39" s="984"/>
      <c r="AX39" s="984"/>
      <c r="AY39" s="984"/>
      <c r="AZ39" s="1055"/>
      <c r="BA39" s="1055"/>
      <c r="BB39" s="1055"/>
      <c r="BC39" s="1055"/>
      <c r="BD39" s="1055"/>
      <c r="BE39" s="985"/>
      <c r="BF39" s="985"/>
      <c r="BG39" s="985"/>
      <c r="BH39" s="985"/>
      <c r="BI39" s="986"/>
      <c r="BJ39" s="214"/>
      <c r="BK39" s="214"/>
      <c r="BL39" s="214"/>
      <c r="BM39" s="214"/>
      <c r="BN39" s="214"/>
      <c r="BO39" s="224"/>
      <c r="BP39" s="224"/>
      <c r="BQ39" s="221">
        <v>33</v>
      </c>
      <c r="BR39" s="222"/>
      <c r="BS39" s="1006"/>
      <c r="BT39" s="1007"/>
      <c r="BU39" s="1007"/>
      <c r="BV39" s="1007"/>
      <c r="BW39" s="1007"/>
      <c r="BX39" s="1007"/>
      <c r="BY39" s="1007"/>
      <c r="BZ39" s="1007"/>
      <c r="CA39" s="1007"/>
      <c r="CB39" s="1007"/>
      <c r="CC39" s="1007"/>
      <c r="CD39" s="1007"/>
      <c r="CE39" s="1007"/>
      <c r="CF39" s="1007"/>
      <c r="CG39" s="1028"/>
      <c r="CH39" s="1003"/>
      <c r="CI39" s="1004"/>
      <c r="CJ39" s="1004"/>
      <c r="CK39" s="1004"/>
      <c r="CL39" s="1005"/>
      <c r="CM39" s="1003"/>
      <c r="CN39" s="1004"/>
      <c r="CO39" s="1004"/>
      <c r="CP39" s="1004"/>
      <c r="CQ39" s="1005"/>
      <c r="CR39" s="1003"/>
      <c r="CS39" s="1004"/>
      <c r="CT39" s="1004"/>
      <c r="CU39" s="1004"/>
      <c r="CV39" s="1005"/>
      <c r="CW39" s="1003"/>
      <c r="CX39" s="1004"/>
      <c r="CY39" s="1004"/>
      <c r="CZ39" s="1004"/>
      <c r="DA39" s="1005"/>
      <c r="DB39" s="1003"/>
      <c r="DC39" s="1004"/>
      <c r="DD39" s="1004"/>
      <c r="DE39" s="1004"/>
      <c r="DF39" s="1005"/>
      <c r="DG39" s="1003"/>
      <c r="DH39" s="1004"/>
      <c r="DI39" s="1004"/>
      <c r="DJ39" s="1004"/>
      <c r="DK39" s="1005"/>
      <c r="DL39" s="1003"/>
      <c r="DM39" s="1004"/>
      <c r="DN39" s="1004"/>
      <c r="DO39" s="1004"/>
      <c r="DP39" s="1005"/>
      <c r="DQ39" s="1003"/>
      <c r="DR39" s="1004"/>
      <c r="DS39" s="1004"/>
      <c r="DT39" s="1004"/>
      <c r="DU39" s="1005"/>
      <c r="DV39" s="1006"/>
      <c r="DW39" s="1007"/>
      <c r="DX39" s="1007"/>
      <c r="DY39" s="1007"/>
      <c r="DZ39" s="1008"/>
      <c r="EA39" s="212"/>
    </row>
    <row r="40" spans="1:131" ht="26.25" customHeight="1" x14ac:dyDescent="0.15">
      <c r="A40" s="221">
        <v>13</v>
      </c>
      <c r="B40" s="1044"/>
      <c r="C40" s="1045"/>
      <c r="D40" s="1045"/>
      <c r="E40" s="1045"/>
      <c r="F40" s="1045"/>
      <c r="G40" s="1045"/>
      <c r="H40" s="1045"/>
      <c r="I40" s="1045"/>
      <c r="J40" s="1045"/>
      <c r="K40" s="1045"/>
      <c r="L40" s="1045"/>
      <c r="M40" s="1045"/>
      <c r="N40" s="1045"/>
      <c r="O40" s="1045"/>
      <c r="P40" s="1046"/>
      <c r="Q40" s="1052"/>
      <c r="R40" s="1053"/>
      <c r="S40" s="1053"/>
      <c r="T40" s="1053"/>
      <c r="U40" s="1053"/>
      <c r="V40" s="1053"/>
      <c r="W40" s="1053"/>
      <c r="X40" s="1053"/>
      <c r="Y40" s="1053"/>
      <c r="Z40" s="1053"/>
      <c r="AA40" s="1053"/>
      <c r="AB40" s="1053"/>
      <c r="AC40" s="1053"/>
      <c r="AD40" s="1053"/>
      <c r="AE40" s="1054"/>
      <c r="AF40" s="1049"/>
      <c r="AG40" s="1050"/>
      <c r="AH40" s="1050"/>
      <c r="AI40" s="1050"/>
      <c r="AJ40" s="1051"/>
      <c r="AK40" s="993"/>
      <c r="AL40" s="984"/>
      <c r="AM40" s="984"/>
      <c r="AN40" s="984"/>
      <c r="AO40" s="984"/>
      <c r="AP40" s="984"/>
      <c r="AQ40" s="984"/>
      <c r="AR40" s="984"/>
      <c r="AS40" s="984"/>
      <c r="AT40" s="984"/>
      <c r="AU40" s="984"/>
      <c r="AV40" s="984"/>
      <c r="AW40" s="984"/>
      <c r="AX40" s="984"/>
      <c r="AY40" s="984"/>
      <c r="AZ40" s="1055"/>
      <c r="BA40" s="1055"/>
      <c r="BB40" s="1055"/>
      <c r="BC40" s="1055"/>
      <c r="BD40" s="1055"/>
      <c r="BE40" s="985"/>
      <c r="BF40" s="985"/>
      <c r="BG40" s="985"/>
      <c r="BH40" s="985"/>
      <c r="BI40" s="986"/>
      <c r="BJ40" s="214"/>
      <c r="BK40" s="214"/>
      <c r="BL40" s="214"/>
      <c r="BM40" s="214"/>
      <c r="BN40" s="214"/>
      <c r="BO40" s="224"/>
      <c r="BP40" s="224"/>
      <c r="BQ40" s="221">
        <v>34</v>
      </c>
      <c r="BR40" s="222"/>
      <c r="BS40" s="1006"/>
      <c r="BT40" s="1007"/>
      <c r="BU40" s="1007"/>
      <c r="BV40" s="1007"/>
      <c r="BW40" s="1007"/>
      <c r="BX40" s="1007"/>
      <c r="BY40" s="1007"/>
      <c r="BZ40" s="1007"/>
      <c r="CA40" s="1007"/>
      <c r="CB40" s="1007"/>
      <c r="CC40" s="1007"/>
      <c r="CD40" s="1007"/>
      <c r="CE40" s="1007"/>
      <c r="CF40" s="1007"/>
      <c r="CG40" s="1028"/>
      <c r="CH40" s="1003"/>
      <c r="CI40" s="1004"/>
      <c r="CJ40" s="1004"/>
      <c r="CK40" s="1004"/>
      <c r="CL40" s="1005"/>
      <c r="CM40" s="1003"/>
      <c r="CN40" s="1004"/>
      <c r="CO40" s="1004"/>
      <c r="CP40" s="1004"/>
      <c r="CQ40" s="1005"/>
      <c r="CR40" s="1003"/>
      <c r="CS40" s="1004"/>
      <c r="CT40" s="1004"/>
      <c r="CU40" s="1004"/>
      <c r="CV40" s="1005"/>
      <c r="CW40" s="1003"/>
      <c r="CX40" s="1004"/>
      <c r="CY40" s="1004"/>
      <c r="CZ40" s="1004"/>
      <c r="DA40" s="1005"/>
      <c r="DB40" s="1003"/>
      <c r="DC40" s="1004"/>
      <c r="DD40" s="1004"/>
      <c r="DE40" s="1004"/>
      <c r="DF40" s="1005"/>
      <c r="DG40" s="1003"/>
      <c r="DH40" s="1004"/>
      <c r="DI40" s="1004"/>
      <c r="DJ40" s="1004"/>
      <c r="DK40" s="1005"/>
      <c r="DL40" s="1003"/>
      <c r="DM40" s="1004"/>
      <c r="DN40" s="1004"/>
      <c r="DO40" s="1004"/>
      <c r="DP40" s="1005"/>
      <c r="DQ40" s="1003"/>
      <c r="DR40" s="1004"/>
      <c r="DS40" s="1004"/>
      <c r="DT40" s="1004"/>
      <c r="DU40" s="1005"/>
      <c r="DV40" s="1006"/>
      <c r="DW40" s="1007"/>
      <c r="DX40" s="1007"/>
      <c r="DY40" s="1007"/>
      <c r="DZ40" s="1008"/>
      <c r="EA40" s="212"/>
    </row>
    <row r="41" spans="1:131" ht="26.25" customHeight="1" x14ac:dyDescent="0.15">
      <c r="A41" s="221">
        <v>14</v>
      </c>
      <c r="B41" s="1044"/>
      <c r="C41" s="1045"/>
      <c r="D41" s="1045"/>
      <c r="E41" s="1045"/>
      <c r="F41" s="1045"/>
      <c r="G41" s="1045"/>
      <c r="H41" s="1045"/>
      <c r="I41" s="1045"/>
      <c r="J41" s="1045"/>
      <c r="K41" s="1045"/>
      <c r="L41" s="1045"/>
      <c r="M41" s="1045"/>
      <c r="N41" s="1045"/>
      <c r="O41" s="1045"/>
      <c r="P41" s="1046"/>
      <c r="Q41" s="1052"/>
      <c r="R41" s="1053"/>
      <c r="S41" s="1053"/>
      <c r="T41" s="1053"/>
      <c r="U41" s="1053"/>
      <c r="V41" s="1053"/>
      <c r="W41" s="1053"/>
      <c r="X41" s="1053"/>
      <c r="Y41" s="1053"/>
      <c r="Z41" s="1053"/>
      <c r="AA41" s="1053"/>
      <c r="AB41" s="1053"/>
      <c r="AC41" s="1053"/>
      <c r="AD41" s="1053"/>
      <c r="AE41" s="1054"/>
      <c r="AF41" s="1049"/>
      <c r="AG41" s="1050"/>
      <c r="AH41" s="1050"/>
      <c r="AI41" s="1050"/>
      <c r="AJ41" s="1051"/>
      <c r="AK41" s="993"/>
      <c r="AL41" s="984"/>
      <c r="AM41" s="984"/>
      <c r="AN41" s="984"/>
      <c r="AO41" s="984"/>
      <c r="AP41" s="984"/>
      <c r="AQ41" s="984"/>
      <c r="AR41" s="984"/>
      <c r="AS41" s="984"/>
      <c r="AT41" s="984"/>
      <c r="AU41" s="984"/>
      <c r="AV41" s="984"/>
      <c r="AW41" s="984"/>
      <c r="AX41" s="984"/>
      <c r="AY41" s="984"/>
      <c r="AZ41" s="1055"/>
      <c r="BA41" s="1055"/>
      <c r="BB41" s="1055"/>
      <c r="BC41" s="1055"/>
      <c r="BD41" s="1055"/>
      <c r="BE41" s="985"/>
      <c r="BF41" s="985"/>
      <c r="BG41" s="985"/>
      <c r="BH41" s="985"/>
      <c r="BI41" s="986"/>
      <c r="BJ41" s="214"/>
      <c r="BK41" s="214"/>
      <c r="BL41" s="214"/>
      <c r="BM41" s="214"/>
      <c r="BN41" s="214"/>
      <c r="BO41" s="224"/>
      <c r="BP41" s="224"/>
      <c r="BQ41" s="221">
        <v>35</v>
      </c>
      <c r="BR41" s="222"/>
      <c r="BS41" s="1006"/>
      <c r="BT41" s="1007"/>
      <c r="BU41" s="1007"/>
      <c r="BV41" s="1007"/>
      <c r="BW41" s="1007"/>
      <c r="BX41" s="1007"/>
      <c r="BY41" s="1007"/>
      <c r="BZ41" s="1007"/>
      <c r="CA41" s="1007"/>
      <c r="CB41" s="1007"/>
      <c r="CC41" s="1007"/>
      <c r="CD41" s="1007"/>
      <c r="CE41" s="1007"/>
      <c r="CF41" s="1007"/>
      <c r="CG41" s="1028"/>
      <c r="CH41" s="1003"/>
      <c r="CI41" s="1004"/>
      <c r="CJ41" s="1004"/>
      <c r="CK41" s="1004"/>
      <c r="CL41" s="1005"/>
      <c r="CM41" s="1003"/>
      <c r="CN41" s="1004"/>
      <c r="CO41" s="1004"/>
      <c r="CP41" s="1004"/>
      <c r="CQ41" s="1005"/>
      <c r="CR41" s="1003"/>
      <c r="CS41" s="1004"/>
      <c r="CT41" s="1004"/>
      <c r="CU41" s="1004"/>
      <c r="CV41" s="1005"/>
      <c r="CW41" s="1003"/>
      <c r="CX41" s="1004"/>
      <c r="CY41" s="1004"/>
      <c r="CZ41" s="1004"/>
      <c r="DA41" s="1005"/>
      <c r="DB41" s="1003"/>
      <c r="DC41" s="1004"/>
      <c r="DD41" s="1004"/>
      <c r="DE41" s="1004"/>
      <c r="DF41" s="1005"/>
      <c r="DG41" s="1003"/>
      <c r="DH41" s="1004"/>
      <c r="DI41" s="1004"/>
      <c r="DJ41" s="1004"/>
      <c r="DK41" s="1005"/>
      <c r="DL41" s="1003"/>
      <c r="DM41" s="1004"/>
      <c r="DN41" s="1004"/>
      <c r="DO41" s="1004"/>
      <c r="DP41" s="1005"/>
      <c r="DQ41" s="1003"/>
      <c r="DR41" s="1004"/>
      <c r="DS41" s="1004"/>
      <c r="DT41" s="1004"/>
      <c r="DU41" s="1005"/>
      <c r="DV41" s="1006"/>
      <c r="DW41" s="1007"/>
      <c r="DX41" s="1007"/>
      <c r="DY41" s="1007"/>
      <c r="DZ41" s="1008"/>
      <c r="EA41" s="212"/>
    </row>
    <row r="42" spans="1:131" ht="26.25" customHeight="1" x14ac:dyDescent="0.15">
      <c r="A42" s="221">
        <v>15</v>
      </c>
      <c r="B42" s="1044"/>
      <c r="C42" s="1045"/>
      <c r="D42" s="1045"/>
      <c r="E42" s="1045"/>
      <c r="F42" s="1045"/>
      <c r="G42" s="1045"/>
      <c r="H42" s="1045"/>
      <c r="I42" s="1045"/>
      <c r="J42" s="1045"/>
      <c r="K42" s="1045"/>
      <c r="L42" s="1045"/>
      <c r="M42" s="1045"/>
      <c r="N42" s="1045"/>
      <c r="O42" s="1045"/>
      <c r="P42" s="1046"/>
      <c r="Q42" s="1052"/>
      <c r="R42" s="1053"/>
      <c r="S42" s="1053"/>
      <c r="T42" s="1053"/>
      <c r="U42" s="1053"/>
      <c r="V42" s="1053"/>
      <c r="W42" s="1053"/>
      <c r="X42" s="1053"/>
      <c r="Y42" s="1053"/>
      <c r="Z42" s="1053"/>
      <c r="AA42" s="1053"/>
      <c r="AB42" s="1053"/>
      <c r="AC42" s="1053"/>
      <c r="AD42" s="1053"/>
      <c r="AE42" s="1054"/>
      <c r="AF42" s="1049"/>
      <c r="AG42" s="1050"/>
      <c r="AH42" s="1050"/>
      <c r="AI42" s="1050"/>
      <c r="AJ42" s="1051"/>
      <c r="AK42" s="993"/>
      <c r="AL42" s="984"/>
      <c r="AM42" s="984"/>
      <c r="AN42" s="984"/>
      <c r="AO42" s="984"/>
      <c r="AP42" s="984"/>
      <c r="AQ42" s="984"/>
      <c r="AR42" s="984"/>
      <c r="AS42" s="984"/>
      <c r="AT42" s="984"/>
      <c r="AU42" s="984"/>
      <c r="AV42" s="984"/>
      <c r="AW42" s="984"/>
      <c r="AX42" s="984"/>
      <c r="AY42" s="984"/>
      <c r="AZ42" s="1055"/>
      <c r="BA42" s="1055"/>
      <c r="BB42" s="1055"/>
      <c r="BC42" s="1055"/>
      <c r="BD42" s="1055"/>
      <c r="BE42" s="985"/>
      <c r="BF42" s="985"/>
      <c r="BG42" s="985"/>
      <c r="BH42" s="985"/>
      <c r="BI42" s="986"/>
      <c r="BJ42" s="214"/>
      <c r="BK42" s="214"/>
      <c r="BL42" s="214"/>
      <c r="BM42" s="214"/>
      <c r="BN42" s="214"/>
      <c r="BO42" s="224"/>
      <c r="BP42" s="224"/>
      <c r="BQ42" s="221">
        <v>36</v>
      </c>
      <c r="BR42" s="222"/>
      <c r="BS42" s="1006"/>
      <c r="BT42" s="1007"/>
      <c r="BU42" s="1007"/>
      <c r="BV42" s="1007"/>
      <c r="BW42" s="1007"/>
      <c r="BX42" s="1007"/>
      <c r="BY42" s="1007"/>
      <c r="BZ42" s="1007"/>
      <c r="CA42" s="1007"/>
      <c r="CB42" s="1007"/>
      <c r="CC42" s="1007"/>
      <c r="CD42" s="1007"/>
      <c r="CE42" s="1007"/>
      <c r="CF42" s="1007"/>
      <c r="CG42" s="1028"/>
      <c r="CH42" s="1003"/>
      <c r="CI42" s="1004"/>
      <c r="CJ42" s="1004"/>
      <c r="CK42" s="1004"/>
      <c r="CL42" s="1005"/>
      <c r="CM42" s="1003"/>
      <c r="CN42" s="1004"/>
      <c r="CO42" s="1004"/>
      <c r="CP42" s="1004"/>
      <c r="CQ42" s="1005"/>
      <c r="CR42" s="1003"/>
      <c r="CS42" s="1004"/>
      <c r="CT42" s="1004"/>
      <c r="CU42" s="1004"/>
      <c r="CV42" s="1005"/>
      <c r="CW42" s="1003"/>
      <c r="CX42" s="1004"/>
      <c r="CY42" s="1004"/>
      <c r="CZ42" s="1004"/>
      <c r="DA42" s="1005"/>
      <c r="DB42" s="1003"/>
      <c r="DC42" s="1004"/>
      <c r="DD42" s="1004"/>
      <c r="DE42" s="1004"/>
      <c r="DF42" s="1005"/>
      <c r="DG42" s="1003"/>
      <c r="DH42" s="1004"/>
      <c r="DI42" s="1004"/>
      <c r="DJ42" s="1004"/>
      <c r="DK42" s="1005"/>
      <c r="DL42" s="1003"/>
      <c r="DM42" s="1004"/>
      <c r="DN42" s="1004"/>
      <c r="DO42" s="1004"/>
      <c r="DP42" s="1005"/>
      <c r="DQ42" s="1003"/>
      <c r="DR42" s="1004"/>
      <c r="DS42" s="1004"/>
      <c r="DT42" s="1004"/>
      <c r="DU42" s="1005"/>
      <c r="DV42" s="1006"/>
      <c r="DW42" s="1007"/>
      <c r="DX42" s="1007"/>
      <c r="DY42" s="1007"/>
      <c r="DZ42" s="1008"/>
      <c r="EA42" s="212"/>
    </row>
    <row r="43" spans="1:131" ht="26.25" customHeight="1" x14ac:dyDescent="0.15">
      <c r="A43" s="221">
        <v>16</v>
      </c>
      <c r="B43" s="1044"/>
      <c r="C43" s="1045"/>
      <c r="D43" s="1045"/>
      <c r="E43" s="1045"/>
      <c r="F43" s="1045"/>
      <c r="G43" s="1045"/>
      <c r="H43" s="1045"/>
      <c r="I43" s="1045"/>
      <c r="J43" s="1045"/>
      <c r="K43" s="1045"/>
      <c r="L43" s="1045"/>
      <c r="M43" s="1045"/>
      <c r="N43" s="1045"/>
      <c r="O43" s="1045"/>
      <c r="P43" s="1046"/>
      <c r="Q43" s="1052"/>
      <c r="R43" s="1053"/>
      <c r="S43" s="1053"/>
      <c r="T43" s="1053"/>
      <c r="U43" s="1053"/>
      <c r="V43" s="1053"/>
      <c r="W43" s="1053"/>
      <c r="X43" s="1053"/>
      <c r="Y43" s="1053"/>
      <c r="Z43" s="1053"/>
      <c r="AA43" s="1053"/>
      <c r="AB43" s="1053"/>
      <c r="AC43" s="1053"/>
      <c r="AD43" s="1053"/>
      <c r="AE43" s="1054"/>
      <c r="AF43" s="1049"/>
      <c r="AG43" s="1050"/>
      <c r="AH43" s="1050"/>
      <c r="AI43" s="1050"/>
      <c r="AJ43" s="1051"/>
      <c r="AK43" s="993"/>
      <c r="AL43" s="984"/>
      <c r="AM43" s="984"/>
      <c r="AN43" s="984"/>
      <c r="AO43" s="984"/>
      <c r="AP43" s="984"/>
      <c r="AQ43" s="984"/>
      <c r="AR43" s="984"/>
      <c r="AS43" s="984"/>
      <c r="AT43" s="984"/>
      <c r="AU43" s="984"/>
      <c r="AV43" s="984"/>
      <c r="AW43" s="984"/>
      <c r="AX43" s="984"/>
      <c r="AY43" s="984"/>
      <c r="AZ43" s="1055"/>
      <c r="BA43" s="1055"/>
      <c r="BB43" s="1055"/>
      <c r="BC43" s="1055"/>
      <c r="BD43" s="1055"/>
      <c r="BE43" s="985"/>
      <c r="BF43" s="985"/>
      <c r="BG43" s="985"/>
      <c r="BH43" s="985"/>
      <c r="BI43" s="986"/>
      <c r="BJ43" s="214"/>
      <c r="BK43" s="214"/>
      <c r="BL43" s="214"/>
      <c r="BM43" s="214"/>
      <c r="BN43" s="214"/>
      <c r="BO43" s="224"/>
      <c r="BP43" s="224"/>
      <c r="BQ43" s="221">
        <v>37</v>
      </c>
      <c r="BR43" s="222"/>
      <c r="BS43" s="1006"/>
      <c r="BT43" s="1007"/>
      <c r="BU43" s="1007"/>
      <c r="BV43" s="1007"/>
      <c r="BW43" s="1007"/>
      <c r="BX43" s="1007"/>
      <c r="BY43" s="1007"/>
      <c r="BZ43" s="1007"/>
      <c r="CA43" s="1007"/>
      <c r="CB43" s="1007"/>
      <c r="CC43" s="1007"/>
      <c r="CD43" s="1007"/>
      <c r="CE43" s="1007"/>
      <c r="CF43" s="1007"/>
      <c r="CG43" s="1028"/>
      <c r="CH43" s="1003"/>
      <c r="CI43" s="1004"/>
      <c r="CJ43" s="1004"/>
      <c r="CK43" s="1004"/>
      <c r="CL43" s="1005"/>
      <c r="CM43" s="1003"/>
      <c r="CN43" s="1004"/>
      <c r="CO43" s="1004"/>
      <c r="CP43" s="1004"/>
      <c r="CQ43" s="1005"/>
      <c r="CR43" s="1003"/>
      <c r="CS43" s="1004"/>
      <c r="CT43" s="1004"/>
      <c r="CU43" s="1004"/>
      <c r="CV43" s="1005"/>
      <c r="CW43" s="1003"/>
      <c r="CX43" s="1004"/>
      <c r="CY43" s="1004"/>
      <c r="CZ43" s="1004"/>
      <c r="DA43" s="1005"/>
      <c r="DB43" s="1003"/>
      <c r="DC43" s="1004"/>
      <c r="DD43" s="1004"/>
      <c r="DE43" s="1004"/>
      <c r="DF43" s="1005"/>
      <c r="DG43" s="1003"/>
      <c r="DH43" s="1004"/>
      <c r="DI43" s="1004"/>
      <c r="DJ43" s="1004"/>
      <c r="DK43" s="1005"/>
      <c r="DL43" s="1003"/>
      <c r="DM43" s="1004"/>
      <c r="DN43" s="1004"/>
      <c r="DO43" s="1004"/>
      <c r="DP43" s="1005"/>
      <c r="DQ43" s="1003"/>
      <c r="DR43" s="1004"/>
      <c r="DS43" s="1004"/>
      <c r="DT43" s="1004"/>
      <c r="DU43" s="1005"/>
      <c r="DV43" s="1006"/>
      <c r="DW43" s="1007"/>
      <c r="DX43" s="1007"/>
      <c r="DY43" s="1007"/>
      <c r="DZ43" s="1008"/>
      <c r="EA43" s="212"/>
    </row>
    <row r="44" spans="1:131" ht="26.25" customHeight="1" x14ac:dyDescent="0.15">
      <c r="A44" s="221">
        <v>17</v>
      </c>
      <c r="B44" s="1044"/>
      <c r="C44" s="1045"/>
      <c r="D44" s="1045"/>
      <c r="E44" s="1045"/>
      <c r="F44" s="1045"/>
      <c r="G44" s="1045"/>
      <c r="H44" s="1045"/>
      <c r="I44" s="1045"/>
      <c r="J44" s="1045"/>
      <c r="K44" s="1045"/>
      <c r="L44" s="1045"/>
      <c r="M44" s="1045"/>
      <c r="N44" s="1045"/>
      <c r="O44" s="1045"/>
      <c r="P44" s="1046"/>
      <c r="Q44" s="1052"/>
      <c r="R44" s="1053"/>
      <c r="S44" s="1053"/>
      <c r="T44" s="1053"/>
      <c r="U44" s="1053"/>
      <c r="V44" s="1053"/>
      <c r="W44" s="1053"/>
      <c r="X44" s="1053"/>
      <c r="Y44" s="1053"/>
      <c r="Z44" s="1053"/>
      <c r="AA44" s="1053"/>
      <c r="AB44" s="1053"/>
      <c r="AC44" s="1053"/>
      <c r="AD44" s="1053"/>
      <c r="AE44" s="1054"/>
      <c r="AF44" s="1049"/>
      <c r="AG44" s="1050"/>
      <c r="AH44" s="1050"/>
      <c r="AI44" s="1050"/>
      <c r="AJ44" s="1051"/>
      <c r="AK44" s="993"/>
      <c r="AL44" s="984"/>
      <c r="AM44" s="984"/>
      <c r="AN44" s="984"/>
      <c r="AO44" s="984"/>
      <c r="AP44" s="984"/>
      <c r="AQ44" s="984"/>
      <c r="AR44" s="984"/>
      <c r="AS44" s="984"/>
      <c r="AT44" s="984"/>
      <c r="AU44" s="984"/>
      <c r="AV44" s="984"/>
      <c r="AW44" s="984"/>
      <c r="AX44" s="984"/>
      <c r="AY44" s="984"/>
      <c r="AZ44" s="1055"/>
      <c r="BA44" s="1055"/>
      <c r="BB44" s="1055"/>
      <c r="BC44" s="1055"/>
      <c r="BD44" s="1055"/>
      <c r="BE44" s="985"/>
      <c r="BF44" s="985"/>
      <c r="BG44" s="985"/>
      <c r="BH44" s="985"/>
      <c r="BI44" s="986"/>
      <c r="BJ44" s="214"/>
      <c r="BK44" s="214"/>
      <c r="BL44" s="214"/>
      <c r="BM44" s="214"/>
      <c r="BN44" s="214"/>
      <c r="BO44" s="224"/>
      <c r="BP44" s="224"/>
      <c r="BQ44" s="221">
        <v>38</v>
      </c>
      <c r="BR44" s="222"/>
      <c r="BS44" s="1006"/>
      <c r="BT44" s="1007"/>
      <c r="BU44" s="1007"/>
      <c r="BV44" s="1007"/>
      <c r="BW44" s="1007"/>
      <c r="BX44" s="1007"/>
      <c r="BY44" s="1007"/>
      <c r="BZ44" s="1007"/>
      <c r="CA44" s="1007"/>
      <c r="CB44" s="1007"/>
      <c r="CC44" s="1007"/>
      <c r="CD44" s="1007"/>
      <c r="CE44" s="1007"/>
      <c r="CF44" s="1007"/>
      <c r="CG44" s="1028"/>
      <c r="CH44" s="1003"/>
      <c r="CI44" s="1004"/>
      <c r="CJ44" s="1004"/>
      <c r="CK44" s="1004"/>
      <c r="CL44" s="1005"/>
      <c r="CM44" s="1003"/>
      <c r="CN44" s="1004"/>
      <c r="CO44" s="1004"/>
      <c r="CP44" s="1004"/>
      <c r="CQ44" s="1005"/>
      <c r="CR44" s="1003"/>
      <c r="CS44" s="1004"/>
      <c r="CT44" s="1004"/>
      <c r="CU44" s="1004"/>
      <c r="CV44" s="1005"/>
      <c r="CW44" s="1003"/>
      <c r="CX44" s="1004"/>
      <c r="CY44" s="1004"/>
      <c r="CZ44" s="1004"/>
      <c r="DA44" s="1005"/>
      <c r="DB44" s="1003"/>
      <c r="DC44" s="1004"/>
      <c r="DD44" s="1004"/>
      <c r="DE44" s="1004"/>
      <c r="DF44" s="1005"/>
      <c r="DG44" s="1003"/>
      <c r="DH44" s="1004"/>
      <c r="DI44" s="1004"/>
      <c r="DJ44" s="1004"/>
      <c r="DK44" s="1005"/>
      <c r="DL44" s="1003"/>
      <c r="DM44" s="1004"/>
      <c r="DN44" s="1004"/>
      <c r="DO44" s="1004"/>
      <c r="DP44" s="1005"/>
      <c r="DQ44" s="1003"/>
      <c r="DR44" s="1004"/>
      <c r="DS44" s="1004"/>
      <c r="DT44" s="1004"/>
      <c r="DU44" s="1005"/>
      <c r="DV44" s="1006"/>
      <c r="DW44" s="1007"/>
      <c r="DX44" s="1007"/>
      <c r="DY44" s="1007"/>
      <c r="DZ44" s="1008"/>
      <c r="EA44" s="212"/>
    </row>
    <row r="45" spans="1:131" ht="26.25" customHeight="1" x14ac:dyDescent="0.15">
      <c r="A45" s="221">
        <v>18</v>
      </c>
      <c r="B45" s="1044"/>
      <c r="C45" s="1045"/>
      <c r="D45" s="1045"/>
      <c r="E45" s="1045"/>
      <c r="F45" s="1045"/>
      <c r="G45" s="1045"/>
      <c r="H45" s="1045"/>
      <c r="I45" s="1045"/>
      <c r="J45" s="1045"/>
      <c r="K45" s="1045"/>
      <c r="L45" s="1045"/>
      <c r="M45" s="1045"/>
      <c r="N45" s="1045"/>
      <c r="O45" s="1045"/>
      <c r="P45" s="1046"/>
      <c r="Q45" s="1052"/>
      <c r="R45" s="1053"/>
      <c r="S45" s="1053"/>
      <c r="T45" s="1053"/>
      <c r="U45" s="1053"/>
      <c r="V45" s="1053"/>
      <c r="W45" s="1053"/>
      <c r="X45" s="1053"/>
      <c r="Y45" s="1053"/>
      <c r="Z45" s="1053"/>
      <c r="AA45" s="1053"/>
      <c r="AB45" s="1053"/>
      <c r="AC45" s="1053"/>
      <c r="AD45" s="1053"/>
      <c r="AE45" s="1054"/>
      <c r="AF45" s="1049"/>
      <c r="AG45" s="1050"/>
      <c r="AH45" s="1050"/>
      <c r="AI45" s="1050"/>
      <c r="AJ45" s="1051"/>
      <c r="AK45" s="993"/>
      <c r="AL45" s="984"/>
      <c r="AM45" s="984"/>
      <c r="AN45" s="984"/>
      <c r="AO45" s="984"/>
      <c r="AP45" s="984"/>
      <c r="AQ45" s="984"/>
      <c r="AR45" s="984"/>
      <c r="AS45" s="984"/>
      <c r="AT45" s="984"/>
      <c r="AU45" s="984"/>
      <c r="AV45" s="984"/>
      <c r="AW45" s="984"/>
      <c r="AX45" s="984"/>
      <c r="AY45" s="984"/>
      <c r="AZ45" s="1055"/>
      <c r="BA45" s="1055"/>
      <c r="BB45" s="1055"/>
      <c r="BC45" s="1055"/>
      <c r="BD45" s="1055"/>
      <c r="BE45" s="985"/>
      <c r="BF45" s="985"/>
      <c r="BG45" s="985"/>
      <c r="BH45" s="985"/>
      <c r="BI45" s="986"/>
      <c r="BJ45" s="214"/>
      <c r="BK45" s="214"/>
      <c r="BL45" s="214"/>
      <c r="BM45" s="214"/>
      <c r="BN45" s="214"/>
      <c r="BO45" s="224"/>
      <c r="BP45" s="224"/>
      <c r="BQ45" s="221">
        <v>39</v>
      </c>
      <c r="BR45" s="222"/>
      <c r="BS45" s="1006"/>
      <c r="BT45" s="1007"/>
      <c r="BU45" s="1007"/>
      <c r="BV45" s="1007"/>
      <c r="BW45" s="1007"/>
      <c r="BX45" s="1007"/>
      <c r="BY45" s="1007"/>
      <c r="BZ45" s="1007"/>
      <c r="CA45" s="1007"/>
      <c r="CB45" s="1007"/>
      <c r="CC45" s="1007"/>
      <c r="CD45" s="1007"/>
      <c r="CE45" s="1007"/>
      <c r="CF45" s="1007"/>
      <c r="CG45" s="1028"/>
      <c r="CH45" s="1003"/>
      <c r="CI45" s="1004"/>
      <c r="CJ45" s="1004"/>
      <c r="CK45" s="1004"/>
      <c r="CL45" s="1005"/>
      <c r="CM45" s="1003"/>
      <c r="CN45" s="1004"/>
      <c r="CO45" s="1004"/>
      <c r="CP45" s="1004"/>
      <c r="CQ45" s="1005"/>
      <c r="CR45" s="1003"/>
      <c r="CS45" s="1004"/>
      <c r="CT45" s="1004"/>
      <c r="CU45" s="1004"/>
      <c r="CV45" s="1005"/>
      <c r="CW45" s="1003"/>
      <c r="CX45" s="1004"/>
      <c r="CY45" s="1004"/>
      <c r="CZ45" s="1004"/>
      <c r="DA45" s="1005"/>
      <c r="DB45" s="1003"/>
      <c r="DC45" s="1004"/>
      <c r="DD45" s="1004"/>
      <c r="DE45" s="1004"/>
      <c r="DF45" s="1005"/>
      <c r="DG45" s="1003"/>
      <c r="DH45" s="1004"/>
      <c r="DI45" s="1004"/>
      <c r="DJ45" s="1004"/>
      <c r="DK45" s="1005"/>
      <c r="DL45" s="1003"/>
      <c r="DM45" s="1004"/>
      <c r="DN45" s="1004"/>
      <c r="DO45" s="1004"/>
      <c r="DP45" s="1005"/>
      <c r="DQ45" s="1003"/>
      <c r="DR45" s="1004"/>
      <c r="DS45" s="1004"/>
      <c r="DT45" s="1004"/>
      <c r="DU45" s="1005"/>
      <c r="DV45" s="1006"/>
      <c r="DW45" s="1007"/>
      <c r="DX45" s="1007"/>
      <c r="DY45" s="1007"/>
      <c r="DZ45" s="1008"/>
      <c r="EA45" s="212"/>
    </row>
    <row r="46" spans="1:131" ht="26.25" customHeight="1" x14ac:dyDescent="0.15">
      <c r="A46" s="221">
        <v>19</v>
      </c>
      <c r="B46" s="1044"/>
      <c r="C46" s="1045"/>
      <c r="D46" s="1045"/>
      <c r="E46" s="1045"/>
      <c r="F46" s="1045"/>
      <c r="G46" s="1045"/>
      <c r="H46" s="1045"/>
      <c r="I46" s="1045"/>
      <c r="J46" s="1045"/>
      <c r="K46" s="1045"/>
      <c r="L46" s="1045"/>
      <c r="M46" s="1045"/>
      <c r="N46" s="1045"/>
      <c r="O46" s="1045"/>
      <c r="P46" s="1046"/>
      <c r="Q46" s="1052"/>
      <c r="R46" s="1053"/>
      <c r="S46" s="1053"/>
      <c r="T46" s="1053"/>
      <c r="U46" s="1053"/>
      <c r="V46" s="1053"/>
      <c r="W46" s="1053"/>
      <c r="X46" s="1053"/>
      <c r="Y46" s="1053"/>
      <c r="Z46" s="1053"/>
      <c r="AA46" s="1053"/>
      <c r="AB46" s="1053"/>
      <c r="AC46" s="1053"/>
      <c r="AD46" s="1053"/>
      <c r="AE46" s="1054"/>
      <c r="AF46" s="1049"/>
      <c r="AG46" s="1050"/>
      <c r="AH46" s="1050"/>
      <c r="AI46" s="1050"/>
      <c r="AJ46" s="1051"/>
      <c r="AK46" s="993"/>
      <c r="AL46" s="984"/>
      <c r="AM46" s="984"/>
      <c r="AN46" s="984"/>
      <c r="AO46" s="984"/>
      <c r="AP46" s="984"/>
      <c r="AQ46" s="984"/>
      <c r="AR46" s="984"/>
      <c r="AS46" s="984"/>
      <c r="AT46" s="984"/>
      <c r="AU46" s="984"/>
      <c r="AV46" s="984"/>
      <c r="AW46" s="984"/>
      <c r="AX46" s="984"/>
      <c r="AY46" s="984"/>
      <c r="AZ46" s="1055"/>
      <c r="BA46" s="1055"/>
      <c r="BB46" s="1055"/>
      <c r="BC46" s="1055"/>
      <c r="BD46" s="1055"/>
      <c r="BE46" s="985"/>
      <c r="BF46" s="985"/>
      <c r="BG46" s="985"/>
      <c r="BH46" s="985"/>
      <c r="BI46" s="986"/>
      <c r="BJ46" s="214"/>
      <c r="BK46" s="214"/>
      <c r="BL46" s="214"/>
      <c r="BM46" s="214"/>
      <c r="BN46" s="214"/>
      <c r="BO46" s="224"/>
      <c r="BP46" s="224"/>
      <c r="BQ46" s="221">
        <v>40</v>
      </c>
      <c r="BR46" s="222"/>
      <c r="BS46" s="1006"/>
      <c r="BT46" s="1007"/>
      <c r="BU46" s="1007"/>
      <c r="BV46" s="1007"/>
      <c r="BW46" s="1007"/>
      <c r="BX46" s="1007"/>
      <c r="BY46" s="1007"/>
      <c r="BZ46" s="1007"/>
      <c r="CA46" s="1007"/>
      <c r="CB46" s="1007"/>
      <c r="CC46" s="1007"/>
      <c r="CD46" s="1007"/>
      <c r="CE46" s="1007"/>
      <c r="CF46" s="1007"/>
      <c r="CG46" s="1028"/>
      <c r="CH46" s="1003"/>
      <c r="CI46" s="1004"/>
      <c r="CJ46" s="1004"/>
      <c r="CK46" s="1004"/>
      <c r="CL46" s="1005"/>
      <c r="CM46" s="1003"/>
      <c r="CN46" s="1004"/>
      <c r="CO46" s="1004"/>
      <c r="CP46" s="1004"/>
      <c r="CQ46" s="1005"/>
      <c r="CR46" s="1003"/>
      <c r="CS46" s="1004"/>
      <c r="CT46" s="1004"/>
      <c r="CU46" s="1004"/>
      <c r="CV46" s="1005"/>
      <c r="CW46" s="1003"/>
      <c r="CX46" s="1004"/>
      <c r="CY46" s="1004"/>
      <c r="CZ46" s="1004"/>
      <c r="DA46" s="1005"/>
      <c r="DB46" s="1003"/>
      <c r="DC46" s="1004"/>
      <c r="DD46" s="1004"/>
      <c r="DE46" s="1004"/>
      <c r="DF46" s="1005"/>
      <c r="DG46" s="1003"/>
      <c r="DH46" s="1004"/>
      <c r="DI46" s="1004"/>
      <c r="DJ46" s="1004"/>
      <c r="DK46" s="1005"/>
      <c r="DL46" s="1003"/>
      <c r="DM46" s="1004"/>
      <c r="DN46" s="1004"/>
      <c r="DO46" s="1004"/>
      <c r="DP46" s="1005"/>
      <c r="DQ46" s="1003"/>
      <c r="DR46" s="1004"/>
      <c r="DS46" s="1004"/>
      <c r="DT46" s="1004"/>
      <c r="DU46" s="1005"/>
      <c r="DV46" s="1006"/>
      <c r="DW46" s="1007"/>
      <c r="DX46" s="1007"/>
      <c r="DY46" s="1007"/>
      <c r="DZ46" s="1008"/>
      <c r="EA46" s="212"/>
    </row>
    <row r="47" spans="1:131" ht="26.25" customHeight="1" x14ac:dyDescent="0.15">
      <c r="A47" s="221">
        <v>20</v>
      </c>
      <c r="B47" s="1044"/>
      <c r="C47" s="1045"/>
      <c r="D47" s="1045"/>
      <c r="E47" s="1045"/>
      <c r="F47" s="1045"/>
      <c r="G47" s="1045"/>
      <c r="H47" s="1045"/>
      <c r="I47" s="1045"/>
      <c r="J47" s="1045"/>
      <c r="K47" s="1045"/>
      <c r="L47" s="1045"/>
      <c r="M47" s="1045"/>
      <c r="N47" s="1045"/>
      <c r="O47" s="1045"/>
      <c r="P47" s="1046"/>
      <c r="Q47" s="1052"/>
      <c r="R47" s="1053"/>
      <c r="S47" s="1053"/>
      <c r="T47" s="1053"/>
      <c r="U47" s="1053"/>
      <c r="V47" s="1053"/>
      <c r="W47" s="1053"/>
      <c r="X47" s="1053"/>
      <c r="Y47" s="1053"/>
      <c r="Z47" s="1053"/>
      <c r="AA47" s="1053"/>
      <c r="AB47" s="1053"/>
      <c r="AC47" s="1053"/>
      <c r="AD47" s="1053"/>
      <c r="AE47" s="1054"/>
      <c r="AF47" s="1049"/>
      <c r="AG47" s="1050"/>
      <c r="AH47" s="1050"/>
      <c r="AI47" s="1050"/>
      <c r="AJ47" s="1051"/>
      <c r="AK47" s="993"/>
      <c r="AL47" s="984"/>
      <c r="AM47" s="984"/>
      <c r="AN47" s="984"/>
      <c r="AO47" s="984"/>
      <c r="AP47" s="984"/>
      <c r="AQ47" s="984"/>
      <c r="AR47" s="984"/>
      <c r="AS47" s="984"/>
      <c r="AT47" s="984"/>
      <c r="AU47" s="984"/>
      <c r="AV47" s="984"/>
      <c r="AW47" s="984"/>
      <c r="AX47" s="984"/>
      <c r="AY47" s="984"/>
      <c r="AZ47" s="1055"/>
      <c r="BA47" s="1055"/>
      <c r="BB47" s="1055"/>
      <c r="BC47" s="1055"/>
      <c r="BD47" s="1055"/>
      <c r="BE47" s="985"/>
      <c r="BF47" s="985"/>
      <c r="BG47" s="985"/>
      <c r="BH47" s="985"/>
      <c r="BI47" s="986"/>
      <c r="BJ47" s="214"/>
      <c r="BK47" s="214"/>
      <c r="BL47" s="214"/>
      <c r="BM47" s="214"/>
      <c r="BN47" s="214"/>
      <c r="BO47" s="224"/>
      <c r="BP47" s="224"/>
      <c r="BQ47" s="221">
        <v>41</v>
      </c>
      <c r="BR47" s="222"/>
      <c r="BS47" s="1006"/>
      <c r="BT47" s="1007"/>
      <c r="BU47" s="1007"/>
      <c r="BV47" s="1007"/>
      <c r="BW47" s="1007"/>
      <c r="BX47" s="1007"/>
      <c r="BY47" s="1007"/>
      <c r="BZ47" s="1007"/>
      <c r="CA47" s="1007"/>
      <c r="CB47" s="1007"/>
      <c r="CC47" s="1007"/>
      <c r="CD47" s="1007"/>
      <c r="CE47" s="1007"/>
      <c r="CF47" s="1007"/>
      <c r="CG47" s="1028"/>
      <c r="CH47" s="1003"/>
      <c r="CI47" s="1004"/>
      <c r="CJ47" s="1004"/>
      <c r="CK47" s="1004"/>
      <c r="CL47" s="1005"/>
      <c r="CM47" s="1003"/>
      <c r="CN47" s="1004"/>
      <c r="CO47" s="1004"/>
      <c r="CP47" s="1004"/>
      <c r="CQ47" s="1005"/>
      <c r="CR47" s="1003"/>
      <c r="CS47" s="1004"/>
      <c r="CT47" s="1004"/>
      <c r="CU47" s="1004"/>
      <c r="CV47" s="1005"/>
      <c r="CW47" s="1003"/>
      <c r="CX47" s="1004"/>
      <c r="CY47" s="1004"/>
      <c r="CZ47" s="1004"/>
      <c r="DA47" s="1005"/>
      <c r="DB47" s="1003"/>
      <c r="DC47" s="1004"/>
      <c r="DD47" s="1004"/>
      <c r="DE47" s="1004"/>
      <c r="DF47" s="1005"/>
      <c r="DG47" s="1003"/>
      <c r="DH47" s="1004"/>
      <c r="DI47" s="1004"/>
      <c r="DJ47" s="1004"/>
      <c r="DK47" s="1005"/>
      <c r="DL47" s="1003"/>
      <c r="DM47" s="1004"/>
      <c r="DN47" s="1004"/>
      <c r="DO47" s="1004"/>
      <c r="DP47" s="1005"/>
      <c r="DQ47" s="1003"/>
      <c r="DR47" s="1004"/>
      <c r="DS47" s="1004"/>
      <c r="DT47" s="1004"/>
      <c r="DU47" s="1005"/>
      <c r="DV47" s="1006"/>
      <c r="DW47" s="1007"/>
      <c r="DX47" s="1007"/>
      <c r="DY47" s="1007"/>
      <c r="DZ47" s="1008"/>
      <c r="EA47" s="212"/>
    </row>
    <row r="48" spans="1:131" ht="26.25" customHeight="1" x14ac:dyDescent="0.15">
      <c r="A48" s="221">
        <v>21</v>
      </c>
      <c r="B48" s="1044"/>
      <c r="C48" s="1045"/>
      <c r="D48" s="1045"/>
      <c r="E48" s="1045"/>
      <c r="F48" s="1045"/>
      <c r="G48" s="1045"/>
      <c r="H48" s="1045"/>
      <c r="I48" s="1045"/>
      <c r="J48" s="1045"/>
      <c r="K48" s="1045"/>
      <c r="L48" s="1045"/>
      <c r="M48" s="1045"/>
      <c r="N48" s="1045"/>
      <c r="O48" s="1045"/>
      <c r="P48" s="1046"/>
      <c r="Q48" s="1052"/>
      <c r="R48" s="1053"/>
      <c r="S48" s="1053"/>
      <c r="T48" s="1053"/>
      <c r="U48" s="1053"/>
      <c r="V48" s="1053"/>
      <c r="W48" s="1053"/>
      <c r="X48" s="1053"/>
      <c r="Y48" s="1053"/>
      <c r="Z48" s="1053"/>
      <c r="AA48" s="1053"/>
      <c r="AB48" s="1053"/>
      <c r="AC48" s="1053"/>
      <c r="AD48" s="1053"/>
      <c r="AE48" s="1054"/>
      <c r="AF48" s="1049"/>
      <c r="AG48" s="1050"/>
      <c r="AH48" s="1050"/>
      <c r="AI48" s="1050"/>
      <c r="AJ48" s="1051"/>
      <c r="AK48" s="993"/>
      <c r="AL48" s="984"/>
      <c r="AM48" s="984"/>
      <c r="AN48" s="984"/>
      <c r="AO48" s="984"/>
      <c r="AP48" s="984"/>
      <c r="AQ48" s="984"/>
      <c r="AR48" s="984"/>
      <c r="AS48" s="984"/>
      <c r="AT48" s="984"/>
      <c r="AU48" s="984"/>
      <c r="AV48" s="984"/>
      <c r="AW48" s="984"/>
      <c r="AX48" s="984"/>
      <c r="AY48" s="984"/>
      <c r="AZ48" s="1055"/>
      <c r="BA48" s="1055"/>
      <c r="BB48" s="1055"/>
      <c r="BC48" s="1055"/>
      <c r="BD48" s="1055"/>
      <c r="BE48" s="985"/>
      <c r="BF48" s="985"/>
      <c r="BG48" s="985"/>
      <c r="BH48" s="985"/>
      <c r="BI48" s="986"/>
      <c r="BJ48" s="214"/>
      <c r="BK48" s="214"/>
      <c r="BL48" s="214"/>
      <c r="BM48" s="214"/>
      <c r="BN48" s="214"/>
      <c r="BO48" s="224"/>
      <c r="BP48" s="224"/>
      <c r="BQ48" s="221">
        <v>42</v>
      </c>
      <c r="BR48" s="222"/>
      <c r="BS48" s="1006"/>
      <c r="BT48" s="1007"/>
      <c r="BU48" s="1007"/>
      <c r="BV48" s="1007"/>
      <c r="BW48" s="1007"/>
      <c r="BX48" s="1007"/>
      <c r="BY48" s="1007"/>
      <c r="BZ48" s="1007"/>
      <c r="CA48" s="1007"/>
      <c r="CB48" s="1007"/>
      <c r="CC48" s="1007"/>
      <c r="CD48" s="1007"/>
      <c r="CE48" s="1007"/>
      <c r="CF48" s="1007"/>
      <c r="CG48" s="1028"/>
      <c r="CH48" s="1003"/>
      <c r="CI48" s="1004"/>
      <c r="CJ48" s="1004"/>
      <c r="CK48" s="1004"/>
      <c r="CL48" s="1005"/>
      <c r="CM48" s="1003"/>
      <c r="CN48" s="1004"/>
      <c r="CO48" s="1004"/>
      <c r="CP48" s="1004"/>
      <c r="CQ48" s="1005"/>
      <c r="CR48" s="1003"/>
      <c r="CS48" s="1004"/>
      <c r="CT48" s="1004"/>
      <c r="CU48" s="1004"/>
      <c r="CV48" s="1005"/>
      <c r="CW48" s="1003"/>
      <c r="CX48" s="1004"/>
      <c r="CY48" s="1004"/>
      <c r="CZ48" s="1004"/>
      <c r="DA48" s="1005"/>
      <c r="DB48" s="1003"/>
      <c r="DC48" s="1004"/>
      <c r="DD48" s="1004"/>
      <c r="DE48" s="1004"/>
      <c r="DF48" s="1005"/>
      <c r="DG48" s="1003"/>
      <c r="DH48" s="1004"/>
      <c r="DI48" s="1004"/>
      <c r="DJ48" s="1004"/>
      <c r="DK48" s="1005"/>
      <c r="DL48" s="1003"/>
      <c r="DM48" s="1004"/>
      <c r="DN48" s="1004"/>
      <c r="DO48" s="1004"/>
      <c r="DP48" s="1005"/>
      <c r="DQ48" s="1003"/>
      <c r="DR48" s="1004"/>
      <c r="DS48" s="1004"/>
      <c r="DT48" s="1004"/>
      <c r="DU48" s="1005"/>
      <c r="DV48" s="1006"/>
      <c r="DW48" s="1007"/>
      <c r="DX48" s="1007"/>
      <c r="DY48" s="1007"/>
      <c r="DZ48" s="1008"/>
      <c r="EA48" s="212"/>
    </row>
    <row r="49" spans="1:131" ht="26.25" customHeight="1" x14ac:dyDescent="0.15">
      <c r="A49" s="221">
        <v>22</v>
      </c>
      <c r="B49" s="1044"/>
      <c r="C49" s="1045"/>
      <c r="D49" s="1045"/>
      <c r="E49" s="1045"/>
      <c r="F49" s="1045"/>
      <c r="G49" s="1045"/>
      <c r="H49" s="1045"/>
      <c r="I49" s="1045"/>
      <c r="J49" s="1045"/>
      <c r="K49" s="1045"/>
      <c r="L49" s="1045"/>
      <c r="M49" s="1045"/>
      <c r="N49" s="1045"/>
      <c r="O49" s="1045"/>
      <c r="P49" s="1046"/>
      <c r="Q49" s="1052"/>
      <c r="R49" s="1053"/>
      <c r="S49" s="1053"/>
      <c r="T49" s="1053"/>
      <c r="U49" s="1053"/>
      <c r="V49" s="1053"/>
      <c r="W49" s="1053"/>
      <c r="X49" s="1053"/>
      <c r="Y49" s="1053"/>
      <c r="Z49" s="1053"/>
      <c r="AA49" s="1053"/>
      <c r="AB49" s="1053"/>
      <c r="AC49" s="1053"/>
      <c r="AD49" s="1053"/>
      <c r="AE49" s="1054"/>
      <c r="AF49" s="1049"/>
      <c r="AG49" s="1050"/>
      <c r="AH49" s="1050"/>
      <c r="AI49" s="1050"/>
      <c r="AJ49" s="1051"/>
      <c r="AK49" s="993"/>
      <c r="AL49" s="984"/>
      <c r="AM49" s="984"/>
      <c r="AN49" s="984"/>
      <c r="AO49" s="984"/>
      <c r="AP49" s="984"/>
      <c r="AQ49" s="984"/>
      <c r="AR49" s="984"/>
      <c r="AS49" s="984"/>
      <c r="AT49" s="984"/>
      <c r="AU49" s="984"/>
      <c r="AV49" s="984"/>
      <c r="AW49" s="984"/>
      <c r="AX49" s="984"/>
      <c r="AY49" s="984"/>
      <c r="AZ49" s="1055"/>
      <c r="BA49" s="1055"/>
      <c r="BB49" s="1055"/>
      <c r="BC49" s="1055"/>
      <c r="BD49" s="1055"/>
      <c r="BE49" s="985"/>
      <c r="BF49" s="985"/>
      <c r="BG49" s="985"/>
      <c r="BH49" s="985"/>
      <c r="BI49" s="986"/>
      <c r="BJ49" s="214"/>
      <c r="BK49" s="214"/>
      <c r="BL49" s="214"/>
      <c r="BM49" s="214"/>
      <c r="BN49" s="214"/>
      <c r="BO49" s="224"/>
      <c r="BP49" s="224"/>
      <c r="BQ49" s="221">
        <v>43</v>
      </c>
      <c r="BR49" s="222"/>
      <c r="BS49" s="1006"/>
      <c r="BT49" s="1007"/>
      <c r="BU49" s="1007"/>
      <c r="BV49" s="1007"/>
      <c r="BW49" s="1007"/>
      <c r="BX49" s="1007"/>
      <c r="BY49" s="1007"/>
      <c r="BZ49" s="1007"/>
      <c r="CA49" s="1007"/>
      <c r="CB49" s="1007"/>
      <c r="CC49" s="1007"/>
      <c r="CD49" s="1007"/>
      <c r="CE49" s="1007"/>
      <c r="CF49" s="1007"/>
      <c r="CG49" s="1028"/>
      <c r="CH49" s="1003"/>
      <c r="CI49" s="1004"/>
      <c r="CJ49" s="1004"/>
      <c r="CK49" s="1004"/>
      <c r="CL49" s="1005"/>
      <c r="CM49" s="1003"/>
      <c r="CN49" s="1004"/>
      <c r="CO49" s="1004"/>
      <c r="CP49" s="1004"/>
      <c r="CQ49" s="1005"/>
      <c r="CR49" s="1003"/>
      <c r="CS49" s="1004"/>
      <c r="CT49" s="1004"/>
      <c r="CU49" s="1004"/>
      <c r="CV49" s="1005"/>
      <c r="CW49" s="1003"/>
      <c r="CX49" s="1004"/>
      <c r="CY49" s="1004"/>
      <c r="CZ49" s="1004"/>
      <c r="DA49" s="1005"/>
      <c r="DB49" s="1003"/>
      <c r="DC49" s="1004"/>
      <c r="DD49" s="1004"/>
      <c r="DE49" s="1004"/>
      <c r="DF49" s="1005"/>
      <c r="DG49" s="1003"/>
      <c r="DH49" s="1004"/>
      <c r="DI49" s="1004"/>
      <c r="DJ49" s="1004"/>
      <c r="DK49" s="1005"/>
      <c r="DL49" s="1003"/>
      <c r="DM49" s="1004"/>
      <c r="DN49" s="1004"/>
      <c r="DO49" s="1004"/>
      <c r="DP49" s="1005"/>
      <c r="DQ49" s="1003"/>
      <c r="DR49" s="1004"/>
      <c r="DS49" s="1004"/>
      <c r="DT49" s="1004"/>
      <c r="DU49" s="1005"/>
      <c r="DV49" s="1006"/>
      <c r="DW49" s="1007"/>
      <c r="DX49" s="1007"/>
      <c r="DY49" s="1007"/>
      <c r="DZ49" s="1008"/>
      <c r="EA49" s="212"/>
    </row>
    <row r="50" spans="1:131" ht="26.25" customHeight="1" x14ac:dyDescent="0.15">
      <c r="A50" s="221">
        <v>23</v>
      </c>
      <c r="B50" s="1044"/>
      <c r="C50" s="1045"/>
      <c r="D50" s="1045"/>
      <c r="E50" s="1045"/>
      <c r="F50" s="1045"/>
      <c r="G50" s="1045"/>
      <c r="H50" s="1045"/>
      <c r="I50" s="1045"/>
      <c r="J50" s="1045"/>
      <c r="K50" s="1045"/>
      <c r="L50" s="1045"/>
      <c r="M50" s="1045"/>
      <c r="N50" s="1045"/>
      <c r="O50" s="1045"/>
      <c r="P50" s="1046"/>
      <c r="Q50" s="1047"/>
      <c r="R50" s="1039"/>
      <c r="S50" s="1039"/>
      <c r="T50" s="1039"/>
      <c r="U50" s="1039"/>
      <c r="V50" s="1039"/>
      <c r="W50" s="1039"/>
      <c r="X50" s="1039"/>
      <c r="Y50" s="1039"/>
      <c r="Z50" s="1039"/>
      <c r="AA50" s="1039"/>
      <c r="AB50" s="1039"/>
      <c r="AC50" s="1039"/>
      <c r="AD50" s="1039"/>
      <c r="AE50" s="1048"/>
      <c r="AF50" s="1049"/>
      <c r="AG50" s="1050"/>
      <c r="AH50" s="1050"/>
      <c r="AI50" s="1050"/>
      <c r="AJ50" s="1051"/>
      <c r="AK50" s="1038"/>
      <c r="AL50" s="1039"/>
      <c r="AM50" s="1039"/>
      <c r="AN50" s="1039"/>
      <c r="AO50" s="1039"/>
      <c r="AP50" s="1039"/>
      <c r="AQ50" s="1039"/>
      <c r="AR50" s="1039"/>
      <c r="AS50" s="1039"/>
      <c r="AT50" s="1039"/>
      <c r="AU50" s="1039"/>
      <c r="AV50" s="1039"/>
      <c r="AW50" s="1039"/>
      <c r="AX50" s="1039"/>
      <c r="AY50" s="1039"/>
      <c r="AZ50" s="1040"/>
      <c r="BA50" s="1040"/>
      <c r="BB50" s="1040"/>
      <c r="BC50" s="1040"/>
      <c r="BD50" s="1040"/>
      <c r="BE50" s="985"/>
      <c r="BF50" s="985"/>
      <c r="BG50" s="985"/>
      <c r="BH50" s="985"/>
      <c r="BI50" s="986"/>
      <c r="BJ50" s="214"/>
      <c r="BK50" s="214"/>
      <c r="BL50" s="214"/>
      <c r="BM50" s="214"/>
      <c r="BN50" s="214"/>
      <c r="BO50" s="224"/>
      <c r="BP50" s="224"/>
      <c r="BQ50" s="221">
        <v>44</v>
      </c>
      <c r="BR50" s="222"/>
      <c r="BS50" s="1006"/>
      <c r="BT50" s="1007"/>
      <c r="BU50" s="1007"/>
      <c r="BV50" s="1007"/>
      <c r="BW50" s="1007"/>
      <c r="BX50" s="1007"/>
      <c r="BY50" s="1007"/>
      <c r="BZ50" s="1007"/>
      <c r="CA50" s="1007"/>
      <c r="CB50" s="1007"/>
      <c r="CC50" s="1007"/>
      <c r="CD50" s="1007"/>
      <c r="CE50" s="1007"/>
      <c r="CF50" s="1007"/>
      <c r="CG50" s="1028"/>
      <c r="CH50" s="1003"/>
      <c r="CI50" s="1004"/>
      <c r="CJ50" s="1004"/>
      <c r="CK50" s="1004"/>
      <c r="CL50" s="1005"/>
      <c r="CM50" s="1003"/>
      <c r="CN50" s="1004"/>
      <c r="CO50" s="1004"/>
      <c r="CP50" s="1004"/>
      <c r="CQ50" s="1005"/>
      <c r="CR50" s="1003"/>
      <c r="CS50" s="1004"/>
      <c r="CT50" s="1004"/>
      <c r="CU50" s="1004"/>
      <c r="CV50" s="1005"/>
      <c r="CW50" s="1003"/>
      <c r="CX50" s="1004"/>
      <c r="CY50" s="1004"/>
      <c r="CZ50" s="1004"/>
      <c r="DA50" s="1005"/>
      <c r="DB50" s="1003"/>
      <c r="DC50" s="1004"/>
      <c r="DD50" s="1004"/>
      <c r="DE50" s="1004"/>
      <c r="DF50" s="1005"/>
      <c r="DG50" s="1003"/>
      <c r="DH50" s="1004"/>
      <c r="DI50" s="1004"/>
      <c r="DJ50" s="1004"/>
      <c r="DK50" s="1005"/>
      <c r="DL50" s="1003"/>
      <c r="DM50" s="1004"/>
      <c r="DN50" s="1004"/>
      <c r="DO50" s="1004"/>
      <c r="DP50" s="1005"/>
      <c r="DQ50" s="1003"/>
      <c r="DR50" s="1004"/>
      <c r="DS50" s="1004"/>
      <c r="DT50" s="1004"/>
      <c r="DU50" s="1005"/>
      <c r="DV50" s="1006"/>
      <c r="DW50" s="1007"/>
      <c r="DX50" s="1007"/>
      <c r="DY50" s="1007"/>
      <c r="DZ50" s="1008"/>
      <c r="EA50" s="212"/>
    </row>
    <row r="51" spans="1:131" ht="26.25" customHeight="1" x14ac:dyDescent="0.15">
      <c r="A51" s="221">
        <v>24</v>
      </c>
      <c r="B51" s="1044"/>
      <c r="C51" s="1045"/>
      <c r="D51" s="1045"/>
      <c r="E51" s="1045"/>
      <c r="F51" s="1045"/>
      <c r="G51" s="1045"/>
      <c r="H51" s="1045"/>
      <c r="I51" s="1045"/>
      <c r="J51" s="1045"/>
      <c r="K51" s="1045"/>
      <c r="L51" s="1045"/>
      <c r="M51" s="1045"/>
      <c r="N51" s="1045"/>
      <c r="O51" s="1045"/>
      <c r="P51" s="1046"/>
      <c r="Q51" s="1047"/>
      <c r="R51" s="1039"/>
      <c r="S51" s="1039"/>
      <c r="T51" s="1039"/>
      <c r="U51" s="1039"/>
      <c r="V51" s="1039"/>
      <c r="W51" s="1039"/>
      <c r="X51" s="1039"/>
      <c r="Y51" s="1039"/>
      <c r="Z51" s="1039"/>
      <c r="AA51" s="1039"/>
      <c r="AB51" s="1039"/>
      <c r="AC51" s="1039"/>
      <c r="AD51" s="1039"/>
      <c r="AE51" s="1048"/>
      <c r="AF51" s="1049"/>
      <c r="AG51" s="1050"/>
      <c r="AH51" s="1050"/>
      <c r="AI51" s="1050"/>
      <c r="AJ51" s="1051"/>
      <c r="AK51" s="1038"/>
      <c r="AL51" s="1039"/>
      <c r="AM51" s="1039"/>
      <c r="AN51" s="1039"/>
      <c r="AO51" s="1039"/>
      <c r="AP51" s="1039"/>
      <c r="AQ51" s="1039"/>
      <c r="AR51" s="1039"/>
      <c r="AS51" s="1039"/>
      <c r="AT51" s="1039"/>
      <c r="AU51" s="1039"/>
      <c r="AV51" s="1039"/>
      <c r="AW51" s="1039"/>
      <c r="AX51" s="1039"/>
      <c r="AY51" s="1039"/>
      <c r="AZ51" s="1040"/>
      <c r="BA51" s="1040"/>
      <c r="BB51" s="1040"/>
      <c r="BC51" s="1040"/>
      <c r="BD51" s="1040"/>
      <c r="BE51" s="985"/>
      <c r="BF51" s="985"/>
      <c r="BG51" s="985"/>
      <c r="BH51" s="985"/>
      <c r="BI51" s="986"/>
      <c r="BJ51" s="214"/>
      <c r="BK51" s="214"/>
      <c r="BL51" s="214"/>
      <c r="BM51" s="214"/>
      <c r="BN51" s="214"/>
      <c r="BO51" s="224"/>
      <c r="BP51" s="224"/>
      <c r="BQ51" s="221">
        <v>45</v>
      </c>
      <c r="BR51" s="222"/>
      <c r="BS51" s="1006"/>
      <c r="BT51" s="1007"/>
      <c r="BU51" s="1007"/>
      <c r="BV51" s="1007"/>
      <c r="BW51" s="1007"/>
      <c r="BX51" s="1007"/>
      <c r="BY51" s="1007"/>
      <c r="BZ51" s="1007"/>
      <c r="CA51" s="1007"/>
      <c r="CB51" s="1007"/>
      <c r="CC51" s="1007"/>
      <c r="CD51" s="1007"/>
      <c r="CE51" s="1007"/>
      <c r="CF51" s="1007"/>
      <c r="CG51" s="1028"/>
      <c r="CH51" s="1003"/>
      <c r="CI51" s="1004"/>
      <c r="CJ51" s="1004"/>
      <c r="CK51" s="1004"/>
      <c r="CL51" s="1005"/>
      <c r="CM51" s="1003"/>
      <c r="CN51" s="1004"/>
      <c r="CO51" s="1004"/>
      <c r="CP51" s="1004"/>
      <c r="CQ51" s="1005"/>
      <c r="CR51" s="1003"/>
      <c r="CS51" s="1004"/>
      <c r="CT51" s="1004"/>
      <c r="CU51" s="1004"/>
      <c r="CV51" s="1005"/>
      <c r="CW51" s="1003"/>
      <c r="CX51" s="1004"/>
      <c r="CY51" s="1004"/>
      <c r="CZ51" s="1004"/>
      <c r="DA51" s="1005"/>
      <c r="DB51" s="1003"/>
      <c r="DC51" s="1004"/>
      <c r="DD51" s="1004"/>
      <c r="DE51" s="1004"/>
      <c r="DF51" s="1005"/>
      <c r="DG51" s="1003"/>
      <c r="DH51" s="1004"/>
      <c r="DI51" s="1004"/>
      <c r="DJ51" s="1004"/>
      <c r="DK51" s="1005"/>
      <c r="DL51" s="1003"/>
      <c r="DM51" s="1004"/>
      <c r="DN51" s="1004"/>
      <c r="DO51" s="1004"/>
      <c r="DP51" s="1005"/>
      <c r="DQ51" s="1003"/>
      <c r="DR51" s="1004"/>
      <c r="DS51" s="1004"/>
      <c r="DT51" s="1004"/>
      <c r="DU51" s="1005"/>
      <c r="DV51" s="1006"/>
      <c r="DW51" s="1007"/>
      <c r="DX51" s="1007"/>
      <c r="DY51" s="1007"/>
      <c r="DZ51" s="1008"/>
      <c r="EA51" s="212"/>
    </row>
    <row r="52" spans="1:131" ht="26.25" customHeight="1" x14ac:dyDescent="0.15">
      <c r="A52" s="221">
        <v>25</v>
      </c>
      <c r="B52" s="1044"/>
      <c r="C52" s="1045"/>
      <c r="D52" s="1045"/>
      <c r="E52" s="1045"/>
      <c r="F52" s="1045"/>
      <c r="G52" s="1045"/>
      <c r="H52" s="1045"/>
      <c r="I52" s="1045"/>
      <c r="J52" s="1045"/>
      <c r="K52" s="1045"/>
      <c r="L52" s="1045"/>
      <c r="M52" s="1045"/>
      <c r="N52" s="1045"/>
      <c r="O52" s="1045"/>
      <c r="P52" s="1046"/>
      <c r="Q52" s="1047"/>
      <c r="R52" s="1039"/>
      <c r="S52" s="1039"/>
      <c r="T52" s="1039"/>
      <c r="U52" s="1039"/>
      <c r="V52" s="1039"/>
      <c r="W52" s="1039"/>
      <c r="X52" s="1039"/>
      <c r="Y52" s="1039"/>
      <c r="Z52" s="1039"/>
      <c r="AA52" s="1039"/>
      <c r="AB52" s="1039"/>
      <c r="AC52" s="1039"/>
      <c r="AD52" s="1039"/>
      <c r="AE52" s="1048"/>
      <c r="AF52" s="1049"/>
      <c r="AG52" s="1050"/>
      <c r="AH52" s="1050"/>
      <c r="AI52" s="1050"/>
      <c r="AJ52" s="1051"/>
      <c r="AK52" s="1038"/>
      <c r="AL52" s="1039"/>
      <c r="AM52" s="1039"/>
      <c r="AN52" s="1039"/>
      <c r="AO52" s="1039"/>
      <c r="AP52" s="1039"/>
      <c r="AQ52" s="1039"/>
      <c r="AR52" s="1039"/>
      <c r="AS52" s="1039"/>
      <c r="AT52" s="1039"/>
      <c r="AU52" s="1039"/>
      <c r="AV52" s="1039"/>
      <c r="AW52" s="1039"/>
      <c r="AX52" s="1039"/>
      <c r="AY52" s="1039"/>
      <c r="AZ52" s="1040"/>
      <c r="BA52" s="1040"/>
      <c r="BB52" s="1040"/>
      <c r="BC52" s="1040"/>
      <c r="BD52" s="1040"/>
      <c r="BE52" s="985"/>
      <c r="BF52" s="985"/>
      <c r="BG52" s="985"/>
      <c r="BH52" s="985"/>
      <c r="BI52" s="986"/>
      <c r="BJ52" s="214"/>
      <c r="BK52" s="214"/>
      <c r="BL52" s="214"/>
      <c r="BM52" s="214"/>
      <c r="BN52" s="214"/>
      <c r="BO52" s="224"/>
      <c r="BP52" s="224"/>
      <c r="BQ52" s="221">
        <v>46</v>
      </c>
      <c r="BR52" s="222"/>
      <c r="BS52" s="1006"/>
      <c r="BT52" s="1007"/>
      <c r="BU52" s="1007"/>
      <c r="BV52" s="1007"/>
      <c r="BW52" s="1007"/>
      <c r="BX52" s="1007"/>
      <c r="BY52" s="1007"/>
      <c r="BZ52" s="1007"/>
      <c r="CA52" s="1007"/>
      <c r="CB52" s="1007"/>
      <c r="CC52" s="1007"/>
      <c r="CD52" s="1007"/>
      <c r="CE52" s="1007"/>
      <c r="CF52" s="1007"/>
      <c r="CG52" s="1028"/>
      <c r="CH52" s="1003"/>
      <c r="CI52" s="1004"/>
      <c r="CJ52" s="1004"/>
      <c r="CK52" s="1004"/>
      <c r="CL52" s="1005"/>
      <c r="CM52" s="1003"/>
      <c r="CN52" s="1004"/>
      <c r="CO52" s="1004"/>
      <c r="CP52" s="1004"/>
      <c r="CQ52" s="1005"/>
      <c r="CR52" s="1003"/>
      <c r="CS52" s="1004"/>
      <c r="CT52" s="1004"/>
      <c r="CU52" s="1004"/>
      <c r="CV52" s="1005"/>
      <c r="CW52" s="1003"/>
      <c r="CX52" s="1004"/>
      <c r="CY52" s="1004"/>
      <c r="CZ52" s="1004"/>
      <c r="DA52" s="1005"/>
      <c r="DB52" s="1003"/>
      <c r="DC52" s="1004"/>
      <c r="DD52" s="1004"/>
      <c r="DE52" s="1004"/>
      <c r="DF52" s="1005"/>
      <c r="DG52" s="1003"/>
      <c r="DH52" s="1004"/>
      <c r="DI52" s="1004"/>
      <c r="DJ52" s="1004"/>
      <c r="DK52" s="1005"/>
      <c r="DL52" s="1003"/>
      <c r="DM52" s="1004"/>
      <c r="DN52" s="1004"/>
      <c r="DO52" s="1004"/>
      <c r="DP52" s="1005"/>
      <c r="DQ52" s="1003"/>
      <c r="DR52" s="1004"/>
      <c r="DS52" s="1004"/>
      <c r="DT52" s="1004"/>
      <c r="DU52" s="1005"/>
      <c r="DV52" s="1006"/>
      <c r="DW52" s="1007"/>
      <c r="DX52" s="1007"/>
      <c r="DY52" s="1007"/>
      <c r="DZ52" s="1008"/>
      <c r="EA52" s="212"/>
    </row>
    <row r="53" spans="1:131" ht="26.25" customHeight="1" x14ac:dyDescent="0.15">
      <c r="A53" s="221">
        <v>26</v>
      </c>
      <c r="B53" s="1044"/>
      <c r="C53" s="1045"/>
      <c r="D53" s="1045"/>
      <c r="E53" s="1045"/>
      <c r="F53" s="1045"/>
      <c r="G53" s="1045"/>
      <c r="H53" s="1045"/>
      <c r="I53" s="1045"/>
      <c r="J53" s="1045"/>
      <c r="K53" s="1045"/>
      <c r="L53" s="1045"/>
      <c r="M53" s="1045"/>
      <c r="N53" s="1045"/>
      <c r="O53" s="1045"/>
      <c r="P53" s="1046"/>
      <c r="Q53" s="1047"/>
      <c r="R53" s="1039"/>
      <c r="S53" s="1039"/>
      <c r="T53" s="1039"/>
      <c r="U53" s="1039"/>
      <c r="V53" s="1039"/>
      <c r="W53" s="1039"/>
      <c r="X53" s="1039"/>
      <c r="Y53" s="1039"/>
      <c r="Z53" s="1039"/>
      <c r="AA53" s="1039"/>
      <c r="AB53" s="1039"/>
      <c r="AC53" s="1039"/>
      <c r="AD53" s="1039"/>
      <c r="AE53" s="1048"/>
      <c r="AF53" s="1049"/>
      <c r="AG53" s="1050"/>
      <c r="AH53" s="1050"/>
      <c r="AI53" s="1050"/>
      <c r="AJ53" s="1051"/>
      <c r="AK53" s="1038"/>
      <c r="AL53" s="1039"/>
      <c r="AM53" s="1039"/>
      <c r="AN53" s="1039"/>
      <c r="AO53" s="1039"/>
      <c r="AP53" s="1039"/>
      <c r="AQ53" s="1039"/>
      <c r="AR53" s="1039"/>
      <c r="AS53" s="1039"/>
      <c r="AT53" s="1039"/>
      <c r="AU53" s="1039"/>
      <c r="AV53" s="1039"/>
      <c r="AW53" s="1039"/>
      <c r="AX53" s="1039"/>
      <c r="AY53" s="1039"/>
      <c r="AZ53" s="1040"/>
      <c r="BA53" s="1040"/>
      <c r="BB53" s="1040"/>
      <c r="BC53" s="1040"/>
      <c r="BD53" s="1040"/>
      <c r="BE53" s="985"/>
      <c r="BF53" s="985"/>
      <c r="BG53" s="985"/>
      <c r="BH53" s="985"/>
      <c r="BI53" s="986"/>
      <c r="BJ53" s="214"/>
      <c r="BK53" s="214"/>
      <c r="BL53" s="214"/>
      <c r="BM53" s="214"/>
      <c r="BN53" s="214"/>
      <c r="BO53" s="224"/>
      <c r="BP53" s="224"/>
      <c r="BQ53" s="221">
        <v>47</v>
      </c>
      <c r="BR53" s="222"/>
      <c r="BS53" s="1006"/>
      <c r="BT53" s="1007"/>
      <c r="BU53" s="1007"/>
      <c r="BV53" s="1007"/>
      <c r="BW53" s="1007"/>
      <c r="BX53" s="1007"/>
      <c r="BY53" s="1007"/>
      <c r="BZ53" s="1007"/>
      <c r="CA53" s="1007"/>
      <c r="CB53" s="1007"/>
      <c r="CC53" s="1007"/>
      <c r="CD53" s="1007"/>
      <c r="CE53" s="1007"/>
      <c r="CF53" s="1007"/>
      <c r="CG53" s="1028"/>
      <c r="CH53" s="1003"/>
      <c r="CI53" s="1004"/>
      <c r="CJ53" s="1004"/>
      <c r="CK53" s="1004"/>
      <c r="CL53" s="1005"/>
      <c r="CM53" s="1003"/>
      <c r="CN53" s="1004"/>
      <c r="CO53" s="1004"/>
      <c r="CP53" s="1004"/>
      <c r="CQ53" s="1005"/>
      <c r="CR53" s="1003"/>
      <c r="CS53" s="1004"/>
      <c r="CT53" s="1004"/>
      <c r="CU53" s="1004"/>
      <c r="CV53" s="1005"/>
      <c r="CW53" s="1003"/>
      <c r="CX53" s="1004"/>
      <c r="CY53" s="1004"/>
      <c r="CZ53" s="1004"/>
      <c r="DA53" s="1005"/>
      <c r="DB53" s="1003"/>
      <c r="DC53" s="1004"/>
      <c r="DD53" s="1004"/>
      <c r="DE53" s="1004"/>
      <c r="DF53" s="1005"/>
      <c r="DG53" s="1003"/>
      <c r="DH53" s="1004"/>
      <c r="DI53" s="1004"/>
      <c r="DJ53" s="1004"/>
      <c r="DK53" s="1005"/>
      <c r="DL53" s="1003"/>
      <c r="DM53" s="1004"/>
      <c r="DN53" s="1004"/>
      <c r="DO53" s="1004"/>
      <c r="DP53" s="1005"/>
      <c r="DQ53" s="1003"/>
      <c r="DR53" s="1004"/>
      <c r="DS53" s="1004"/>
      <c r="DT53" s="1004"/>
      <c r="DU53" s="1005"/>
      <c r="DV53" s="1006"/>
      <c r="DW53" s="1007"/>
      <c r="DX53" s="1007"/>
      <c r="DY53" s="1007"/>
      <c r="DZ53" s="1008"/>
      <c r="EA53" s="212"/>
    </row>
    <row r="54" spans="1:131" ht="26.25" customHeight="1" x14ac:dyDescent="0.15">
      <c r="A54" s="221">
        <v>27</v>
      </c>
      <c r="B54" s="1044"/>
      <c r="C54" s="1045"/>
      <c r="D54" s="1045"/>
      <c r="E54" s="1045"/>
      <c r="F54" s="1045"/>
      <c r="G54" s="1045"/>
      <c r="H54" s="1045"/>
      <c r="I54" s="1045"/>
      <c r="J54" s="1045"/>
      <c r="K54" s="1045"/>
      <c r="L54" s="1045"/>
      <c r="M54" s="1045"/>
      <c r="N54" s="1045"/>
      <c r="O54" s="1045"/>
      <c r="P54" s="1046"/>
      <c r="Q54" s="1047"/>
      <c r="R54" s="1039"/>
      <c r="S54" s="1039"/>
      <c r="T54" s="1039"/>
      <c r="U54" s="1039"/>
      <c r="V54" s="1039"/>
      <c r="W54" s="1039"/>
      <c r="X54" s="1039"/>
      <c r="Y54" s="1039"/>
      <c r="Z54" s="1039"/>
      <c r="AA54" s="1039"/>
      <c r="AB54" s="1039"/>
      <c r="AC54" s="1039"/>
      <c r="AD54" s="1039"/>
      <c r="AE54" s="1048"/>
      <c r="AF54" s="1049"/>
      <c r="AG54" s="1050"/>
      <c r="AH54" s="1050"/>
      <c r="AI54" s="1050"/>
      <c r="AJ54" s="1051"/>
      <c r="AK54" s="1038"/>
      <c r="AL54" s="1039"/>
      <c r="AM54" s="1039"/>
      <c r="AN54" s="1039"/>
      <c r="AO54" s="1039"/>
      <c r="AP54" s="1039"/>
      <c r="AQ54" s="1039"/>
      <c r="AR54" s="1039"/>
      <c r="AS54" s="1039"/>
      <c r="AT54" s="1039"/>
      <c r="AU54" s="1039"/>
      <c r="AV54" s="1039"/>
      <c r="AW54" s="1039"/>
      <c r="AX54" s="1039"/>
      <c r="AY54" s="1039"/>
      <c r="AZ54" s="1040"/>
      <c r="BA54" s="1040"/>
      <c r="BB54" s="1040"/>
      <c r="BC54" s="1040"/>
      <c r="BD54" s="1040"/>
      <c r="BE54" s="985"/>
      <c r="BF54" s="985"/>
      <c r="BG54" s="985"/>
      <c r="BH54" s="985"/>
      <c r="BI54" s="986"/>
      <c r="BJ54" s="214"/>
      <c r="BK54" s="214"/>
      <c r="BL54" s="214"/>
      <c r="BM54" s="214"/>
      <c r="BN54" s="214"/>
      <c r="BO54" s="224"/>
      <c r="BP54" s="224"/>
      <c r="BQ54" s="221">
        <v>48</v>
      </c>
      <c r="BR54" s="222"/>
      <c r="BS54" s="1006"/>
      <c r="BT54" s="1007"/>
      <c r="BU54" s="1007"/>
      <c r="BV54" s="1007"/>
      <c r="BW54" s="1007"/>
      <c r="BX54" s="1007"/>
      <c r="BY54" s="1007"/>
      <c r="BZ54" s="1007"/>
      <c r="CA54" s="1007"/>
      <c r="CB54" s="1007"/>
      <c r="CC54" s="1007"/>
      <c r="CD54" s="1007"/>
      <c r="CE54" s="1007"/>
      <c r="CF54" s="1007"/>
      <c r="CG54" s="1028"/>
      <c r="CH54" s="1003"/>
      <c r="CI54" s="1004"/>
      <c r="CJ54" s="1004"/>
      <c r="CK54" s="1004"/>
      <c r="CL54" s="1005"/>
      <c r="CM54" s="1003"/>
      <c r="CN54" s="1004"/>
      <c r="CO54" s="1004"/>
      <c r="CP54" s="1004"/>
      <c r="CQ54" s="1005"/>
      <c r="CR54" s="1003"/>
      <c r="CS54" s="1004"/>
      <c r="CT54" s="1004"/>
      <c r="CU54" s="1004"/>
      <c r="CV54" s="1005"/>
      <c r="CW54" s="1003"/>
      <c r="CX54" s="1004"/>
      <c r="CY54" s="1004"/>
      <c r="CZ54" s="1004"/>
      <c r="DA54" s="1005"/>
      <c r="DB54" s="1003"/>
      <c r="DC54" s="1004"/>
      <c r="DD54" s="1004"/>
      <c r="DE54" s="1004"/>
      <c r="DF54" s="1005"/>
      <c r="DG54" s="1003"/>
      <c r="DH54" s="1004"/>
      <c r="DI54" s="1004"/>
      <c r="DJ54" s="1004"/>
      <c r="DK54" s="1005"/>
      <c r="DL54" s="1003"/>
      <c r="DM54" s="1004"/>
      <c r="DN54" s="1004"/>
      <c r="DO54" s="1004"/>
      <c r="DP54" s="1005"/>
      <c r="DQ54" s="1003"/>
      <c r="DR54" s="1004"/>
      <c r="DS54" s="1004"/>
      <c r="DT54" s="1004"/>
      <c r="DU54" s="1005"/>
      <c r="DV54" s="1006"/>
      <c r="DW54" s="1007"/>
      <c r="DX54" s="1007"/>
      <c r="DY54" s="1007"/>
      <c r="DZ54" s="1008"/>
      <c r="EA54" s="212"/>
    </row>
    <row r="55" spans="1:131" ht="26.25" customHeight="1" x14ac:dyDescent="0.15">
      <c r="A55" s="221">
        <v>28</v>
      </c>
      <c r="B55" s="1044"/>
      <c r="C55" s="1045"/>
      <c r="D55" s="1045"/>
      <c r="E55" s="1045"/>
      <c r="F55" s="1045"/>
      <c r="G55" s="1045"/>
      <c r="H55" s="1045"/>
      <c r="I55" s="1045"/>
      <c r="J55" s="1045"/>
      <c r="K55" s="1045"/>
      <c r="L55" s="1045"/>
      <c r="M55" s="1045"/>
      <c r="N55" s="1045"/>
      <c r="O55" s="1045"/>
      <c r="P55" s="1046"/>
      <c r="Q55" s="1047"/>
      <c r="R55" s="1039"/>
      <c r="S55" s="1039"/>
      <c r="T55" s="1039"/>
      <c r="U55" s="1039"/>
      <c r="V55" s="1039"/>
      <c r="W55" s="1039"/>
      <c r="X55" s="1039"/>
      <c r="Y55" s="1039"/>
      <c r="Z55" s="1039"/>
      <c r="AA55" s="1039"/>
      <c r="AB55" s="1039"/>
      <c r="AC55" s="1039"/>
      <c r="AD55" s="1039"/>
      <c r="AE55" s="1048"/>
      <c r="AF55" s="1049"/>
      <c r="AG55" s="1050"/>
      <c r="AH55" s="1050"/>
      <c r="AI55" s="1050"/>
      <c r="AJ55" s="1051"/>
      <c r="AK55" s="1038"/>
      <c r="AL55" s="1039"/>
      <c r="AM55" s="1039"/>
      <c r="AN55" s="1039"/>
      <c r="AO55" s="1039"/>
      <c r="AP55" s="1039"/>
      <c r="AQ55" s="1039"/>
      <c r="AR55" s="1039"/>
      <c r="AS55" s="1039"/>
      <c r="AT55" s="1039"/>
      <c r="AU55" s="1039"/>
      <c r="AV55" s="1039"/>
      <c r="AW55" s="1039"/>
      <c r="AX55" s="1039"/>
      <c r="AY55" s="1039"/>
      <c r="AZ55" s="1040"/>
      <c r="BA55" s="1040"/>
      <c r="BB55" s="1040"/>
      <c r="BC55" s="1040"/>
      <c r="BD55" s="1040"/>
      <c r="BE55" s="985"/>
      <c r="BF55" s="985"/>
      <c r="BG55" s="985"/>
      <c r="BH55" s="985"/>
      <c r="BI55" s="986"/>
      <c r="BJ55" s="214"/>
      <c r="BK55" s="214"/>
      <c r="BL55" s="214"/>
      <c r="BM55" s="214"/>
      <c r="BN55" s="214"/>
      <c r="BO55" s="224"/>
      <c r="BP55" s="224"/>
      <c r="BQ55" s="221">
        <v>49</v>
      </c>
      <c r="BR55" s="222"/>
      <c r="BS55" s="1006"/>
      <c r="BT55" s="1007"/>
      <c r="BU55" s="1007"/>
      <c r="BV55" s="1007"/>
      <c r="BW55" s="1007"/>
      <c r="BX55" s="1007"/>
      <c r="BY55" s="1007"/>
      <c r="BZ55" s="1007"/>
      <c r="CA55" s="1007"/>
      <c r="CB55" s="1007"/>
      <c r="CC55" s="1007"/>
      <c r="CD55" s="1007"/>
      <c r="CE55" s="1007"/>
      <c r="CF55" s="1007"/>
      <c r="CG55" s="1028"/>
      <c r="CH55" s="1003"/>
      <c r="CI55" s="1004"/>
      <c r="CJ55" s="1004"/>
      <c r="CK55" s="1004"/>
      <c r="CL55" s="1005"/>
      <c r="CM55" s="1003"/>
      <c r="CN55" s="1004"/>
      <c r="CO55" s="1004"/>
      <c r="CP55" s="1004"/>
      <c r="CQ55" s="1005"/>
      <c r="CR55" s="1003"/>
      <c r="CS55" s="1004"/>
      <c r="CT55" s="1004"/>
      <c r="CU55" s="1004"/>
      <c r="CV55" s="1005"/>
      <c r="CW55" s="1003"/>
      <c r="CX55" s="1004"/>
      <c r="CY55" s="1004"/>
      <c r="CZ55" s="1004"/>
      <c r="DA55" s="1005"/>
      <c r="DB55" s="1003"/>
      <c r="DC55" s="1004"/>
      <c r="DD55" s="1004"/>
      <c r="DE55" s="1004"/>
      <c r="DF55" s="1005"/>
      <c r="DG55" s="1003"/>
      <c r="DH55" s="1004"/>
      <c r="DI55" s="1004"/>
      <c r="DJ55" s="1004"/>
      <c r="DK55" s="1005"/>
      <c r="DL55" s="1003"/>
      <c r="DM55" s="1004"/>
      <c r="DN55" s="1004"/>
      <c r="DO55" s="1004"/>
      <c r="DP55" s="1005"/>
      <c r="DQ55" s="1003"/>
      <c r="DR55" s="1004"/>
      <c r="DS55" s="1004"/>
      <c r="DT55" s="1004"/>
      <c r="DU55" s="1005"/>
      <c r="DV55" s="1006"/>
      <c r="DW55" s="1007"/>
      <c r="DX55" s="1007"/>
      <c r="DY55" s="1007"/>
      <c r="DZ55" s="1008"/>
      <c r="EA55" s="212"/>
    </row>
    <row r="56" spans="1:131" ht="26.25" customHeight="1" x14ac:dyDescent="0.15">
      <c r="A56" s="221">
        <v>29</v>
      </c>
      <c r="B56" s="1044"/>
      <c r="C56" s="1045"/>
      <c r="D56" s="1045"/>
      <c r="E56" s="1045"/>
      <c r="F56" s="1045"/>
      <c r="G56" s="1045"/>
      <c r="H56" s="1045"/>
      <c r="I56" s="1045"/>
      <c r="J56" s="1045"/>
      <c r="K56" s="1045"/>
      <c r="L56" s="1045"/>
      <c r="M56" s="1045"/>
      <c r="N56" s="1045"/>
      <c r="O56" s="1045"/>
      <c r="P56" s="1046"/>
      <c r="Q56" s="1047"/>
      <c r="R56" s="1039"/>
      <c r="S56" s="1039"/>
      <c r="T56" s="1039"/>
      <c r="U56" s="1039"/>
      <c r="V56" s="1039"/>
      <c r="W56" s="1039"/>
      <c r="X56" s="1039"/>
      <c r="Y56" s="1039"/>
      <c r="Z56" s="1039"/>
      <c r="AA56" s="1039"/>
      <c r="AB56" s="1039"/>
      <c r="AC56" s="1039"/>
      <c r="AD56" s="1039"/>
      <c r="AE56" s="1048"/>
      <c r="AF56" s="1049"/>
      <c r="AG56" s="1050"/>
      <c r="AH56" s="1050"/>
      <c r="AI56" s="1050"/>
      <c r="AJ56" s="1051"/>
      <c r="AK56" s="1038"/>
      <c r="AL56" s="1039"/>
      <c r="AM56" s="1039"/>
      <c r="AN56" s="1039"/>
      <c r="AO56" s="1039"/>
      <c r="AP56" s="1039"/>
      <c r="AQ56" s="1039"/>
      <c r="AR56" s="1039"/>
      <c r="AS56" s="1039"/>
      <c r="AT56" s="1039"/>
      <c r="AU56" s="1039"/>
      <c r="AV56" s="1039"/>
      <c r="AW56" s="1039"/>
      <c r="AX56" s="1039"/>
      <c r="AY56" s="1039"/>
      <c r="AZ56" s="1040"/>
      <c r="BA56" s="1040"/>
      <c r="BB56" s="1040"/>
      <c r="BC56" s="1040"/>
      <c r="BD56" s="1040"/>
      <c r="BE56" s="985"/>
      <c r="BF56" s="985"/>
      <c r="BG56" s="985"/>
      <c r="BH56" s="985"/>
      <c r="BI56" s="986"/>
      <c r="BJ56" s="214"/>
      <c r="BK56" s="214"/>
      <c r="BL56" s="214"/>
      <c r="BM56" s="214"/>
      <c r="BN56" s="214"/>
      <c r="BO56" s="224"/>
      <c r="BP56" s="224"/>
      <c r="BQ56" s="221">
        <v>50</v>
      </c>
      <c r="BR56" s="222"/>
      <c r="BS56" s="1006"/>
      <c r="BT56" s="1007"/>
      <c r="BU56" s="1007"/>
      <c r="BV56" s="1007"/>
      <c r="BW56" s="1007"/>
      <c r="BX56" s="1007"/>
      <c r="BY56" s="1007"/>
      <c r="BZ56" s="1007"/>
      <c r="CA56" s="1007"/>
      <c r="CB56" s="1007"/>
      <c r="CC56" s="1007"/>
      <c r="CD56" s="1007"/>
      <c r="CE56" s="1007"/>
      <c r="CF56" s="1007"/>
      <c r="CG56" s="1028"/>
      <c r="CH56" s="1003"/>
      <c r="CI56" s="1004"/>
      <c r="CJ56" s="1004"/>
      <c r="CK56" s="1004"/>
      <c r="CL56" s="1005"/>
      <c r="CM56" s="1003"/>
      <c r="CN56" s="1004"/>
      <c r="CO56" s="1004"/>
      <c r="CP56" s="1004"/>
      <c r="CQ56" s="1005"/>
      <c r="CR56" s="1003"/>
      <c r="CS56" s="1004"/>
      <c r="CT56" s="1004"/>
      <c r="CU56" s="1004"/>
      <c r="CV56" s="1005"/>
      <c r="CW56" s="1003"/>
      <c r="CX56" s="1004"/>
      <c r="CY56" s="1004"/>
      <c r="CZ56" s="1004"/>
      <c r="DA56" s="1005"/>
      <c r="DB56" s="1003"/>
      <c r="DC56" s="1004"/>
      <c r="DD56" s="1004"/>
      <c r="DE56" s="1004"/>
      <c r="DF56" s="1005"/>
      <c r="DG56" s="1003"/>
      <c r="DH56" s="1004"/>
      <c r="DI56" s="1004"/>
      <c r="DJ56" s="1004"/>
      <c r="DK56" s="1005"/>
      <c r="DL56" s="1003"/>
      <c r="DM56" s="1004"/>
      <c r="DN56" s="1004"/>
      <c r="DO56" s="1004"/>
      <c r="DP56" s="1005"/>
      <c r="DQ56" s="1003"/>
      <c r="DR56" s="1004"/>
      <c r="DS56" s="1004"/>
      <c r="DT56" s="1004"/>
      <c r="DU56" s="1005"/>
      <c r="DV56" s="1006"/>
      <c r="DW56" s="1007"/>
      <c r="DX56" s="1007"/>
      <c r="DY56" s="1007"/>
      <c r="DZ56" s="1008"/>
      <c r="EA56" s="212"/>
    </row>
    <row r="57" spans="1:131" ht="26.25" customHeight="1" x14ac:dyDescent="0.15">
      <c r="A57" s="221">
        <v>30</v>
      </c>
      <c r="B57" s="1044"/>
      <c r="C57" s="1045"/>
      <c r="D57" s="1045"/>
      <c r="E57" s="1045"/>
      <c r="F57" s="1045"/>
      <c r="G57" s="1045"/>
      <c r="H57" s="1045"/>
      <c r="I57" s="1045"/>
      <c r="J57" s="1045"/>
      <c r="K57" s="1045"/>
      <c r="L57" s="1045"/>
      <c r="M57" s="1045"/>
      <c r="N57" s="1045"/>
      <c r="O57" s="1045"/>
      <c r="P57" s="1046"/>
      <c r="Q57" s="1047"/>
      <c r="R57" s="1039"/>
      <c r="S57" s="1039"/>
      <c r="T57" s="1039"/>
      <c r="U57" s="1039"/>
      <c r="V57" s="1039"/>
      <c r="W57" s="1039"/>
      <c r="X57" s="1039"/>
      <c r="Y57" s="1039"/>
      <c r="Z57" s="1039"/>
      <c r="AA57" s="1039"/>
      <c r="AB57" s="1039"/>
      <c r="AC57" s="1039"/>
      <c r="AD57" s="1039"/>
      <c r="AE57" s="1048"/>
      <c r="AF57" s="1049"/>
      <c r="AG57" s="1050"/>
      <c r="AH57" s="1050"/>
      <c r="AI57" s="1050"/>
      <c r="AJ57" s="1051"/>
      <c r="AK57" s="1038"/>
      <c r="AL57" s="1039"/>
      <c r="AM57" s="1039"/>
      <c r="AN57" s="1039"/>
      <c r="AO57" s="1039"/>
      <c r="AP57" s="1039"/>
      <c r="AQ57" s="1039"/>
      <c r="AR57" s="1039"/>
      <c r="AS57" s="1039"/>
      <c r="AT57" s="1039"/>
      <c r="AU57" s="1039"/>
      <c r="AV57" s="1039"/>
      <c r="AW57" s="1039"/>
      <c r="AX57" s="1039"/>
      <c r="AY57" s="1039"/>
      <c r="AZ57" s="1040"/>
      <c r="BA57" s="1040"/>
      <c r="BB57" s="1040"/>
      <c r="BC57" s="1040"/>
      <c r="BD57" s="1040"/>
      <c r="BE57" s="985"/>
      <c r="BF57" s="985"/>
      <c r="BG57" s="985"/>
      <c r="BH57" s="985"/>
      <c r="BI57" s="986"/>
      <c r="BJ57" s="214"/>
      <c r="BK57" s="214"/>
      <c r="BL57" s="214"/>
      <c r="BM57" s="214"/>
      <c r="BN57" s="214"/>
      <c r="BO57" s="224"/>
      <c r="BP57" s="224"/>
      <c r="BQ57" s="221">
        <v>51</v>
      </c>
      <c r="BR57" s="222"/>
      <c r="BS57" s="1006"/>
      <c r="BT57" s="1007"/>
      <c r="BU57" s="1007"/>
      <c r="BV57" s="1007"/>
      <c r="BW57" s="1007"/>
      <c r="BX57" s="1007"/>
      <c r="BY57" s="1007"/>
      <c r="BZ57" s="1007"/>
      <c r="CA57" s="1007"/>
      <c r="CB57" s="1007"/>
      <c r="CC57" s="1007"/>
      <c r="CD57" s="1007"/>
      <c r="CE57" s="1007"/>
      <c r="CF57" s="1007"/>
      <c r="CG57" s="1028"/>
      <c r="CH57" s="1003"/>
      <c r="CI57" s="1004"/>
      <c r="CJ57" s="1004"/>
      <c r="CK57" s="1004"/>
      <c r="CL57" s="1005"/>
      <c r="CM57" s="1003"/>
      <c r="CN57" s="1004"/>
      <c r="CO57" s="1004"/>
      <c r="CP57" s="1004"/>
      <c r="CQ57" s="1005"/>
      <c r="CR57" s="1003"/>
      <c r="CS57" s="1004"/>
      <c r="CT57" s="1004"/>
      <c r="CU57" s="1004"/>
      <c r="CV57" s="1005"/>
      <c r="CW57" s="1003"/>
      <c r="CX57" s="1004"/>
      <c r="CY57" s="1004"/>
      <c r="CZ57" s="1004"/>
      <c r="DA57" s="1005"/>
      <c r="DB57" s="1003"/>
      <c r="DC57" s="1004"/>
      <c r="DD57" s="1004"/>
      <c r="DE57" s="1004"/>
      <c r="DF57" s="1005"/>
      <c r="DG57" s="1003"/>
      <c r="DH57" s="1004"/>
      <c r="DI57" s="1004"/>
      <c r="DJ57" s="1004"/>
      <c r="DK57" s="1005"/>
      <c r="DL57" s="1003"/>
      <c r="DM57" s="1004"/>
      <c r="DN57" s="1004"/>
      <c r="DO57" s="1004"/>
      <c r="DP57" s="1005"/>
      <c r="DQ57" s="1003"/>
      <c r="DR57" s="1004"/>
      <c r="DS57" s="1004"/>
      <c r="DT57" s="1004"/>
      <c r="DU57" s="1005"/>
      <c r="DV57" s="1006"/>
      <c r="DW57" s="1007"/>
      <c r="DX57" s="1007"/>
      <c r="DY57" s="1007"/>
      <c r="DZ57" s="1008"/>
      <c r="EA57" s="212"/>
    </row>
    <row r="58" spans="1:131" ht="26.25" customHeight="1" x14ac:dyDescent="0.15">
      <c r="A58" s="221">
        <v>31</v>
      </c>
      <c r="B58" s="1044"/>
      <c r="C58" s="1045"/>
      <c r="D58" s="1045"/>
      <c r="E58" s="1045"/>
      <c r="F58" s="1045"/>
      <c r="G58" s="1045"/>
      <c r="H58" s="1045"/>
      <c r="I58" s="1045"/>
      <c r="J58" s="1045"/>
      <c r="K58" s="1045"/>
      <c r="L58" s="1045"/>
      <c r="M58" s="1045"/>
      <c r="N58" s="1045"/>
      <c r="O58" s="1045"/>
      <c r="P58" s="1046"/>
      <c r="Q58" s="1047"/>
      <c r="R58" s="1039"/>
      <c r="S58" s="1039"/>
      <c r="T58" s="1039"/>
      <c r="U58" s="1039"/>
      <c r="V58" s="1039"/>
      <c r="W58" s="1039"/>
      <c r="X58" s="1039"/>
      <c r="Y58" s="1039"/>
      <c r="Z58" s="1039"/>
      <c r="AA58" s="1039"/>
      <c r="AB58" s="1039"/>
      <c r="AC58" s="1039"/>
      <c r="AD58" s="1039"/>
      <c r="AE58" s="1048"/>
      <c r="AF58" s="1049"/>
      <c r="AG58" s="1050"/>
      <c r="AH58" s="1050"/>
      <c r="AI58" s="1050"/>
      <c r="AJ58" s="1051"/>
      <c r="AK58" s="1038"/>
      <c r="AL58" s="1039"/>
      <c r="AM58" s="1039"/>
      <c r="AN58" s="1039"/>
      <c r="AO58" s="1039"/>
      <c r="AP58" s="1039"/>
      <c r="AQ58" s="1039"/>
      <c r="AR58" s="1039"/>
      <c r="AS58" s="1039"/>
      <c r="AT58" s="1039"/>
      <c r="AU58" s="1039"/>
      <c r="AV58" s="1039"/>
      <c r="AW58" s="1039"/>
      <c r="AX58" s="1039"/>
      <c r="AY58" s="1039"/>
      <c r="AZ58" s="1040"/>
      <c r="BA58" s="1040"/>
      <c r="BB58" s="1040"/>
      <c r="BC58" s="1040"/>
      <c r="BD58" s="1040"/>
      <c r="BE58" s="985"/>
      <c r="BF58" s="985"/>
      <c r="BG58" s="985"/>
      <c r="BH58" s="985"/>
      <c r="BI58" s="986"/>
      <c r="BJ58" s="214"/>
      <c r="BK58" s="214"/>
      <c r="BL58" s="214"/>
      <c r="BM58" s="214"/>
      <c r="BN58" s="214"/>
      <c r="BO58" s="224"/>
      <c r="BP58" s="224"/>
      <c r="BQ58" s="221">
        <v>52</v>
      </c>
      <c r="BR58" s="222"/>
      <c r="BS58" s="1006"/>
      <c r="BT58" s="1007"/>
      <c r="BU58" s="1007"/>
      <c r="BV58" s="1007"/>
      <c r="BW58" s="1007"/>
      <c r="BX58" s="1007"/>
      <c r="BY58" s="1007"/>
      <c r="BZ58" s="1007"/>
      <c r="CA58" s="1007"/>
      <c r="CB58" s="1007"/>
      <c r="CC58" s="1007"/>
      <c r="CD58" s="1007"/>
      <c r="CE58" s="1007"/>
      <c r="CF58" s="1007"/>
      <c r="CG58" s="1028"/>
      <c r="CH58" s="1003"/>
      <c r="CI58" s="1004"/>
      <c r="CJ58" s="1004"/>
      <c r="CK58" s="1004"/>
      <c r="CL58" s="1005"/>
      <c r="CM58" s="1003"/>
      <c r="CN58" s="1004"/>
      <c r="CO58" s="1004"/>
      <c r="CP58" s="1004"/>
      <c r="CQ58" s="1005"/>
      <c r="CR58" s="1003"/>
      <c r="CS58" s="1004"/>
      <c r="CT58" s="1004"/>
      <c r="CU58" s="1004"/>
      <c r="CV58" s="1005"/>
      <c r="CW58" s="1003"/>
      <c r="CX58" s="1004"/>
      <c r="CY58" s="1004"/>
      <c r="CZ58" s="1004"/>
      <c r="DA58" s="1005"/>
      <c r="DB58" s="1003"/>
      <c r="DC58" s="1004"/>
      <c r="DD58" s="1004"/>
      <c r="DE58" s="1004"/>
      <c r="DF58" s="1005"/>
      <c r="DG58" s="1003"/>
      <c r="DH58" s="1004"/>
      <c r="DI58" s="1004"/>
      <c r="DJ58" s="1004"/>
      <c r="DK58" s="1005"/>
      <c r="DL58" s="1003"/>
      <c r="DM58" s="1004"/>
      <c r="DN58" s="1004"/>
      <c r="DO58" s="1004"/>
      <c r="DP58" s="1005"/>
      <c r="DQ58" s="1003"/>
      <c r="DR58" s="1004"/>
      <c r="DS58" s="1004"/>
      <c r="DT58" s="1004"/>
      <c r="DU58" s="1005"/>
      <c r="DV58" s="1006"/>
      <c r="DW58" s="1007"/>
      <c r="DX58" s="1007"/>
      <c r="DY58" s="1007"/>
      <c r="DZ58" s="1008"/>
      <c r="EA58" s="212"/>
    </row>
    <row r="59" spans="1:131" ht="26.25" customHeight="1" x14ac:dyDescent="0.15">
      <c r="A59" s="221">
        <v>32</v>
      </c>
      <c r="B59" s="1044"/>
      <c r="C59" s="1045"/>
      <c r="D59" s="1045"/>
      <c r="E59" s="1045"/>
      <c r="F59" s="1045"/>
      <c r="G59" s="1045"/>
      <c r="H59" s="1045"/>
      <c r="I59" s="1045"/>
      <c r="J59" s="1045"/>
      <c r="K59" s="1045"/>
      <c r="L59" s="1045"/>
      <c r="M59" s="1045"/>
      <c r="N59" s="1045"/>
      <c r="O59" s="1045"/>
      <c r="P59" s="1046"/>
      <c r="Q59" s="1047"/>
      <c r="R59" s="1039"/>
      <c r="S59" s="1039"/>
      <c r="T59" s="1039"/>
      <c r="U59" s="1039"/>
      <c r="V59" s="1039"/>
      <c r="W59" s="1039"/>
      <c r="X59" s="1039"/>
      <c r="Y59" s="1039"/>
      <c r="Z59" s="1039"/>
      <c r="AA59" s="1039"/>
      <c r="AB59" s="1039"/>
      <c r="AC59" s="1039"/>
      <c r="AD59" s="1039"/>
      <c r="AE59" s="1048"/>
      <c r="AF59" s="1049"/>
      <c r="AG59" s="1050"/>
      <c r="AH59" s="1050"/>
      <c r="AI59" s="1050"/>
      <c r="AJ59" s="1051"/>
      <c r="AK59" s="1038"/>
      <c r="AL59" s="1039"/>
      <c r="AM59" s="1039"/>
      <c r="AN59" s="1039"/>
      <c r="AO59" s="1039"/>
      <c r="AP59" s="1039"/>
      <c r="AQ59" s="1039"/>
      <c r="AR59" s="1039"/>
      <c r="AS59" s="1039"/>
      <c r="AT59" s="1039"/>
      <c r="AU59" s="1039"/>
      <c r="AV59" s="1039"/>
      <c r="AW59" s="1039"/>
      <c r="AX59" s="1039"/>
      <c r="AY59" s="1039"/>
      <c r="AZ59" s="1040"/>
      <c r="BA59" s="1040"/>
      <c r="BB59" s="1040"/>
      <c r="BC59" s="1040"/>
      <c r="BD59" s="1040"/>
      <c r="BE59" s="985"/>
      <c r="BF59" s="985"/>
      <c r="BG59" s="985"/>
      <c r="BH59" s="985"/>
      <c r="BI59" s="986"/>
      <c r="BJ59" s="214"/>
      <c r="BK59" s="214"/>
      <c r="BL59" s="214"/>
      <c r="BM59" s="214"/>
      <c r="BN59" s="214"/>
      <c r="BO59" s="224"/>
      <c r="BP59" s="224"/>
      <c r="BQ59" s="221">
        <v>53</v>
      </c>
      <c r="BR59" s="222"/>
      <c r="BS59" s="1006"/>
      <c r="BT59" s="1007"/>
      <c r="BU59" s="1007"/>
      <c r="BV59" s="1007"/>
      <c r="BW59" s="1007"/>
      <c r="BX59" s="1007"/>
      <c r="BY59" s="1007"/>
      <c r="BZ59" s="1007"/>
      <c r="CA59" s="1007"/>
      <c r="CB59" s="1007"/>
      <c r="CC59" s="1007"/>
      <c r="CD59" s="1007"/>
      <c r="CE59" s="1007"/>
      <c r="CF59" s="1007"/>
      <c r="CG59" s="1028"/>
      <c r="CH59" s="1003"/>
      <c r="CI59" s="1004"/>
      <c r="CJ59" s="1004"/>
      <c r="CK59" s="1004"/>
      <c r="CL59" s="1005"/>
      <c r="CM59" s="1003"/>
      <c r="CN59" s="1004"/>
      <c r="CO59" s="1004"/>
      <c r="CP59" s="1004"/>
      <c r="CQ59" s="1005"/>
      <c r="CR59" s="1003"/>
      <c r="CS59" s="1004"/>
      <c r="CT59" s="1004"/>
      <c r="CU59" s="1004"/>
      <c r="CV59" s="1005"/>
      <c r="CW59" s="1003"/>
      <c r="CX59" s="1004"/>
      <c r="CY59" s="1004"/>
      <c r="CZ59" s="1004"/>
      <c r="DA59" s="1005"/>
      <c r="DB59" s="1003"/>
      <c r="DC59" s="1004"/>
      <c r="DD59" s="1004"/>
      <c r="DE59" s="1004"/>
      <c r="DF59" s="1005"/>
      <c r="DG59" s="1003"/>
      <c r="DH59" s="1004"/>
      <c r="DI59" s="1004"/>
      <c r="DJ59" s="1004"/>
      <c r="DK59" s="1005"/>
      <c r="DL59" s="1003"/>
      <c r="DM59" s="1004"/>
      <c r="DN59" s="1004"/>
      <c r="DO59" s="1004"/>
      <c r="DP59" s="1005"/>
      <c r="DQ59" s="1003"/>
      <c r="DR59" s="1004"/>
      <c r="DS59" s="1004"/>
      <c r="DT59" s="1004"/>
      <c r="DU59" s="1005"/>
      <c r="DV59" s="1006"/>
      <c r="DW59" s="1007"/>
      <c r="DX59" s="1007"/>
      <c r="DY59" s="1007"/>
      <c r="DZ59" s="1008"/>
      <c r="EA59" s="212"/>
    </row>
    <row r="60" spans="1:131" ht="26.25" customHeight="1" x14ac:dyDescent="0.15">
      <c r="A60" s="221">
        <v>33</v>
      </c>
      <c r="B60" s="1044"/>
      <c r="C60" s="1045"/>
      <c r="D60" s="1045"/>
      <c r="E60" s="1045"/>
      <c r="F60" s="1045"/>
      <c r="G60" s="1045"/>
      <c r="H60" s="1045"/>
      <c r="I60" s="1045"/>
      <c r="J60" s="1045"/>
      <c r="K60" s="1045"/>
      <c r="L60" s="1045"/>
      <c r="M60" s="1045"/>
      <c r="N60" s="1045"/>
      <c r="O60" s="1045"/>
      <c r="P60" s="1046"/>
      <c r="Q60" s="1047"/>
      <c r="R60" s="1039"/>
      <c r="S60" s="1039"/>
      <c r="T60" s="1039"/>
      <c r="U60" s="1039"/>
      <c r="V60" s="1039"/>
      <c r="W60" s="1039"/>
      <c r="X60" s="1039"/>
      <c r="Y60" s="1039"/>
      <c r="Z60" s="1039"/>
      <c r="AA60" s="1039"/>
      <c r="AB60" s="1039"/>
      <c r="AC60" s="1039"/>
      <c r="AD60" s="1039"/>
      <c r="AE60" s="1048"/>
      <c r="AF60" s="1049"/>
      <c r="AG60" s="1050"/>
      <c r="AH60" s="1050"/>
      <c r="AI60" s="1050"/>
      <c r="AJ60" s="1051"/>
      <c r="AK60" s="1038"/>
      <c r="AL60" s="1039"/>
      <c r="AM60" s="1039"/>
      <c r="AN60" s="1039"/>
      <c r="AO60" s="1039"/>
      <c r="AP60" s="1039"/>
      <c r="AQ60" s="1039"/>
      <c r="AR60" s="1039"/>
      <c r="AS60" s="1039"/>
      <c r="AT60" s="1039"/>
      <c r="AU60" s="1039"/>
      <c r="AV60" s="1039"/>
      <c r="AW60" s="1039"/>
      <c r="AX60" s="1039"/>
      <c r="AY60" s="1039"/>
      <c r="AZ60" s="1040"/>
      <c r="BA60" s="1040"/>
      <c r="BB60" s="1040"/>
      <c r="BC60" s="1040"/>
      <c r="BD60" s="1040"/>
      <c r="BE60" s="985"/>
      <c r="BF60" s="985"/>
      <c r="BG60" s="985"/>
      <c r="BH60" s="985"/>
      <c r="BI60" s="986"/>
      <c r="BJ60" s="214"/>
      <c r="BK60" s="214"/>
      <c r="BL60" s="214"/>
      <c r="BM60" s="214"/>
      <c r="BN60" s="214"/>
      <c r="BO60" s="224"/>
      <c r="BP60" s="224"/>
      <c r="BQ60" s="221">
        <v>54</v>
      </c>
      <c r="BR60" s="222"/>
      <c r="BS60" s="1006"/>
      <c r="BT60" s="1007"/>
      <c r="BU60" s="1007"/>
      <c r="BV60" s="1007"/>
      <c r="BW60" s="1007"/>
      <c r="BX60" s="1007"/>
      <c r="BY60" s="1007"/>
      <c r="BZ60" s="1007"/>
      <c r="CA60" s="1007"/>
      <c r="CB60" s="1007"/>
      <c r="CC60" s="1007"/>
      <c r="CD60" s="1007"/>
      <c r="CE60" s="1007"/>
      <c r="CF60" s="1007"/>
      <c r="CG60" s="1028"/>
      <c r="CH60" s="1003"/>
      <c r="CI60" s="1004"/>
      <c r="CJ60" s="1004"/>
      <c r="CK60" s="1004"/>
      <c r="CL60" s="1005"/>
      <c r="CM60" s="1003"/>
      <c r="CN60" s="1004"/>
      <c r="CO60" s="1004"/>
      <c r="CP60" s="1004"/>
      <c r="CQ60" s="1005"/>
      <c r="CR60" s="1003"/>
      <c r="CS60" s="1004"/>
      <c r="CT60" s="1004"/>
      <c r="CU60" s="1004"/>
      <c r="CV60" s="1005"/>
      <c r="CW60" s="1003"/>
      <c r="CX60" s="1004"/>
      <c r="CY60" s="1004"/>
      <c r="CZ60" s="1004"/>
      <c r="DA60" s="1005"/>
      <c r="DB60" s="1003"/>
      <c r="DC60" s="1004"/>
      <c r="DD60" s="1004"/>
      <c r="DE60" s="1004"/>
      <c r="DF60" s="1005"/>
      <c r="DG60" s="1003"/>
      <c r="DH60" s="1004"/>
      <c r="DI60" s="1004"/>
      <c r="DJ60" s="1004"/>
      <c r="DK60" s="1005"/>
      <c r="DL60" s="1003"/>
      <c r="DM60" s="1004"/>
      <c r="DN60" s="1004"/>
      <c r="DO60" s="1004"/>
      <c r="DP60" s="1005"/>
      <c r="DQ60" s="1003"/>
      <c r="DR60" s="1004"/>
      <c r="DS60" s="1004"/>
      <c r="DT60" s="1004"/>
      <c r="DU60" s="1005"/>
      <c r="DV60" s="1006"/>
      <c r="DW60" s="1007"/>
      <c r="DX60" s="1007"/>
      <c r="DY60" s="1007"/>
      <c r="DZ60" s="1008"/>
      <c r="EA60" s="212"/>
    </row>
    <row r="61" spans="1:131" ht="26.25" customHeight="1" thickBot="1" x14ac:dyDescent="0.2">
      <c r="A61" s="221">
        <v>34</v>
      </c>
      <c r="B61" s="1044"/>
      <c r="C61" s="1045"/>
      <c r="D61" s="1045"/>
      <c r="E61" s="1045"/>
      <c r="F61" s="1045"/>
      <c r="G61" s="1045"/>
      <c r="H61" s="1045"/>
      <c r="I61" s="1045"/>
      <c r="J61" s="1045"/>
      <c r="K61" s="1045"/>
      <c r="L61" s="1045"/>
      <c r="M61" s="1045"/>
      <c r="N61" s="1045"/>
      <c r="O61" s="1045"/>
      <c r="P61" s="1046"/>
      <c r="Q61" s="1047"/>
      <c r="R61" s="1039"/>
      <c r="S61" s="1039"/>
      <c r="T61" s="1039"/>
      <c r="U61" s="1039"/>
      <c r="V61" s="1039"/>
      <c r="W61" s="1039"/>
      <c r="X61" s="1039"/>
      <c r="Y61" s="1039"/>
      <c r="Z61" s="1039"/>
      <c r="AA61" s="1039"/>
      <c r="AB61" s="1039"/>
      <c r="AC61" s="1039"/>
      <c r="AD61" s="1039"/>
      <c r="AE61" s="1048"/>
      <c r="AF61" s="1049"/>
      <c r="AG61" s="1050"/>
      <c r="AH61" s="1050"/>
      <c r="AI61" s="1050"/>
      <c r="AJ61" s="1051"/>
      <c r="AK61" s="1038"/>
      <c r="AL61" s="1039"/>
      <c r="AM61" s="1039"/>
      <c r="AN61" s="1039"/>
      <c r="AO61" s="1039"/>
      <c r="AP61" s="1039"/>
      <c r="AQ61" s="1039"/>
      <c r="AR61" s="1039"/>
      <c r="AS61" s="1039"/>
      <c r="AT61" s="1039"/>
      <c r="AU61" s="1039"/>
      <c r="AV61" s="1039"/>
      <c r="AW61" s="1039"/>
      <c r="AX61" s="1039"/>
      <c r="AY61" s="1039"/>
      <c r="AZ61" s="1040"/>
      <c r="BA61" s="1040"/>
      <c r="BB61" s="1040"/>
      <c r="BC61" s="1040"/>
      <c r="BD61" s="1040"/>
      <c r="BE61" s="985"/>
      <c r="BF61" s="985"/>
      <c r="BG61" s="985"/>
      <c r="BH61" s="985"/>
      <c r="BI61" s="986"/>
      <c r="BJ61" s="214"/>
      <c r="BK61" s="214"/>
      <c r="BL61" s="214"/>
      <c r="BM61" s="214"/>
      <c r="BN61" s="214"/>
      <c r="BO61" s="224"/>
      <c r="BP61" s="224"/>
      <c r="BQ61" s="221">
        <v>55</v>
      </c>
      <c r="BR61" s="222"/>
      <c r="BS61" s="1006"/>
      <c r="BT61" s="1007"/>
      <c r="BU61" s="1007"/>
      <c r="BV61" s="1007"/>
      <c r="BW61" s="1007"/>
      <c r="BX61" s="1007"/>
      <c r="BY61" s="1007"/>
      <c r="BZ61" s="1007"/>
      <c r="CA61" s="1007"/>
      <c r="CB61" s="1007"/>
      <c r="CC61" s="1007"/>
      <c r="CD61" s="1007"/>
      <c r="CE61" s="1007"/>
      <c r="CF61" s="1007"/>
      <c r="CG61" s="1028"/>
      <c r="CH61" s="1003"/>
      <c r="CI61" s="1004"/>
      <c r="CJ61" s="1004"/>
      <c r="CK61" s="1004"/>
      <c r="CL61" s="1005"/>
      <c r="CM61" s="1003"/>
      <c r="CN61" s="1004"/>
      <c r="CO61" s="1004"/>
      <c r="CP61" s="1004"/>
      <c r="CQ61" s="1005"/>
      <c r="CR61" s="1003"/>
      <c r="CS61" s="1004"/>
      <c r="CT61" s="1004"/>
      <c r="CU61" s="1004"/>
      <c r="CV61" s="1005"/>
      <c r="CW61" s="1003"/>
      <c r="CX61" s="1004"/>
      <c r="CY61" s="1004"/>
      <c r="CZ61" s="1004"/>
      <c r="DA61" s="1005"/>
      <c r="DB61" s="1003"/>
      <c r="DC61" s="1004"/>
      <c r="DD61" s="1004"/>
      <c r="DE61" s="1004"/>
      <c r="DF61" s="1005"/>
      <c r="DG61" s="1003"/>
      <c r="DH61" s="1004"/>
      <c r="DI61" s="1004"/>
      <c r="DJ61" s="1004"/>
      <c r="DK61" s="1005"/>
      <c r="DL61" s="1003"/>
      <c r="DM61" s="1004"/>
      <c r="DN61" s="1004"/>
      <c r="DO61" s="1004"/>
      <c r="DP61" s="1005"/>
      <c r="DQ61" s="1003"/>
      <c r="DR61" s="1004"/>
      <c r="DS61" s="1004"/>
      <c r="DT61" s="1004"/>
      <c r="DU61" s="1005"/>
      <c r="DV61" s="1006"/>
      <c r="DW61" s="1007"/>
      <c r="DX61" s="1007"/>
      <c r="DY61" s="1007"/>
      <c r="DZ61" s="1008"/>
      <c r="EA61" s="212"/>
    </row>
    <row r="62" spans="1:131" ht="26.25" customHeight="1" x14ac:dyDescent="0.15">
      <c r="A62" s="221">
        <v>35</v>
      </c>
      <c r="B62" s="1044"/>
      <c r="C62" s="1045"/>
      <c r="D62" s="1045"/>
      <c r="E62" s="1045"/>
      <c r="F62" s="1045"/>
      <c r="G62" s="1045"/>
      <c r="H62" s="1045"/>
      <c r="I62" s="1045"/>
      <c r="J62" s="1045"/>
      <c r="K62" s="1045"/>
      <c r="L62" s="1045"/>
      <c r="M62" s="1045"/>
      <c r="N62" s="1045"/>
      <c r="O62" s="1045"/>
      <c r="P62" s="1046"/>
      <c r="Q62" s="1047"/>
      <c r="R62" s="1039"/>
      <c r="S62" s="1039"/>
      <c r="T62" s="1039"/>
      <c r="U62" s="1039"/>
      <c r="V62" s="1039"/>
      <c r="W62" s="1039"/>
      <c r="X62" s="1039"/>
      <c r="Y62" s="1039"/>
      <c r="Z62" s="1039"/>
      <c r="AA62" s="1039"/>
      <c r="AB62" s="1039"/>
      <c r="AC62" s="1039"/>
      <c r="AD62" s="1039"/>
      <c r="AE62" s="1048"/>
      <c r="AF62" s="1049"/>
      <c r="AG62" s="1050"/>
      <c r="AH62" s="1050"/>
      <c r="AI62" s="1050"/>
      <c r="AJ62" s="1051"/>
      <c r="AK62" s="1038"/>
      <c r="AL62" s="1039"/>
      <c r="AM62" s="1039"/>
      <c r="AN62" s="1039"/>
      <c r="AO62" s="1039"/>
      <c r="AP62" s="1039"/>
      <c r="AQ62" s="1039"/>
      <c r="AR62" s="1039"/>
      <c r="AS62" s="1039"/>
      <c r="AT62" s="1039"/>
      <c r="AU62" s="1039"/>
      <c r="AV62" s="1039"/>
      <c r="AW62" s="1039"/>
      <c r="AX62" s="1039"/>
      <c r="AY62" s="1039"/>
      <c r="AZ62" s="1040"/>
      <c r="BA62" s="1040"/>
      <c r="BB62" s="1040"/>
      <c r="BC62" s="1040"/>
      <c r="BD62" s="1040"/>
      <c r="BE62" s="985"/>
      <c r="BF62" s="985"/>
      <c r="BG62" s="985"/>
      <c r="BH62" s="985"/>
      <c r="BI62" s="986"/>
      <c r="BJ62" s="1041" t="s">
        <v>394</v>
      </c>
      <c r="BK62" s="1042"/>
      <c r="BL62" s="1042"/>
      <c r="BM62" s="1042"/>
      <c r="BN62" s="1043"/>
      <c r="BO62" s="224"/>
      <c r="BP62" s="224"/>
      <c r="BQ62" s="221">
        <v>56</v>
      </c>
      <c r="BR62" s="222"/>
      <c r="BS62" s="1006"/>
      <c r="BT62" s="1007"/>
      <c r="BU62" s="1007"/>
      <c r="BV62" s="1007"/>
      <c r="BW62" s="1007"/>
      <c r="BX62" s="1007"/>
      <c r="BY62" s="1007"/>
      <c r="BZ62" s="1007"/>
      <c r="CA62" s="1007"/>
      <c r="CB62" s="1007"/>
      <c r="CC62" s="1007"/>
      <c r="CD62" s="1007"/>
      <c r="CE62" s="1007"/>
      <c r="CF62" s="1007"/>
      <c r="CG62" s="1028"/>
      <c r="CH62" s="1003"/>
      <c r="CI62" s="1004"/>
      <c r="CJ62" s="1004"/>
      <c r="CK62" s="1004"/>
      <c r="CL62" s="1005"/>
      <c r="CM62" s="1003"/>
      <c r="CN62" s="1004"/>
      <c r="CO62" s="1004"/>
      <c r="CP62" s="1004"/>
      <c r="CQ62" s="1005"/>
      <c r="CR62" s="1003"/>
      <c r="CS62" s="1004"/>
      <c r="CT62" s="1004"/>
      <c r="CU62" s="1004"/>
      <c r="CV62" s="1005"/>
      <c r="CW62" s="1003"/>
      <c r="CX62" s="1004"/>
      <c r="CY62" s="1004"/>
      <c r="CZ62" s="1004"/>
      <c r="DA62" s="1005"/>
      <c r="DB62" s="1003"/>
      <c r="DC62" s="1004"/>
      <c r="DD62" s="1004"/>
      <c r="DE62" s="1004"/>
      <c r="DF62" s="1005"/>
      <c r="DG62" s="1003"/>
      <c r="DH62" s="1004"/>
      <c r="DI62" s="1004"/>
      <c r="DJ62" s="1004"/>
      <c r="DK62" s="1005"/>
      <c r="DL62" s="1003"/>
      <c r="DM62" s="1004"/>
      <c r="DN62" s="1004"/>
      <c r="DO62" s="1004"/>
      <c r="DP62" s="1005"/>
      <c r="DQ62" s="1003"/>
      <c r="DR62" s="1004"/>
      <c r="DS62" s="1004"/>
      <c r="DT62" s="1004"/>
      <c r="DU62" s="1005"/>
      <c r="DV62" s="1006"/>
      <c r="DW62" s="1007"/>
      <c r="DX62" s="1007"/>
      <c r="DY62" s="1007"/>
      <c r="DZ62" s="1008"/>
      <c r="EA62" s="212"/>
    </row>
    <row r="63" spans="1:131" ht="26.25" customHeight="1" thickBot="1" x14ac:dyDescent="0.2">
      <c r="A63" s="223" t="s">
        <v>377</v>
      </c>
      <c r="B63" s="950" t="s">
        <v>395</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4"/>
      <c r="AF63" s="1035">
        <v>3285</v>
      </c>
      <c r="AG63" s="972"/>
      <c r="AH63" s="972"/>
      <c r="AI63" s="972"/>
      <c r="AJ63" s="1036"/>
      <c r="AK63" s="1037"/>
      <c r="AL63" s="976"/>
      <c r="AM63" s="976"/>
      <c r="AN63" s="976"/>
      <c r="AO63" s="976"/>
      <c r="AP63" s="972">
        <v>6295</v>
      </c>
      <c r="AQ63" s="972"/>
      <c r="AR63" s="972"/>
      <c r="AS63" s="972"/>
      <c r="AT63" s="972"/>
      <c r="AU63" s="972">
        <v>3187</v>
      </c>
      <c r="AV63" s="972"/>
      <c r="AW63" s="972"/>
      <c r="AX63" s="972"/>
      <c r="AY63" s="972"/>
      <c r="AZ63" s="1031"/>
      <c r="BA63" s="1031"/>
      <c r="BB63" s="1031"/>
      <c r="BC63" s="1031"/>
      <c r="BD63" s="1031"/>
      <c r="BE63" s="973"/>
      <c r="BF63" s="973"/>
      <c r="BG63" s="973"/>
      <c r="BH63" s="973"/>
      <c r="BI63" s="974"/>
      <c r="BJ63" s="1032" t="s">
        <v>121</v>
      </c>
      <c r="BK63" s="966"/>
      <c r="BL63" s="966"/>
      <c r="BM63" s="966"/>
      <c r="BN63" s="1033"/>
      <c r="BO63" s="224"/>
      <c r="BP63" s="224"/>
      <c r="BQ63" s="221">
        <v>57</v>
      </c>
      <c r="BR63" s="222"/>
      <c r="BS63" s="1006"/>
      <c r="BT63" s="1007"/>
      <c r="BU63" s="1007"/>
      <c r="BV63" s="1007"/>
      <c r="BW63" s="1007"/>
      <c r="BX63" s="1007"/>
      <c r="BY63" s="1007"/>
      <c r="BZ63" s="1007"/>
      <c r="CA63" s="1007"/>
      <c r="CB63" s="1007"/>
      <c r="CC63" s="1007"/>
      <c r="CD63" s="1007"/>
      <c r="CE63" s="1007"/>
      <c r="CF63" s="1007"/>
      <c r="CG63" s="1028"/>
      <c r="CH63" s="1003"/>
      <c r="CI63" s="1004"/>
      <c r="CJ63" s="1004"/>
      <c r="CK63" s="1004"/>
      <c r="CL63" s="1005"/>
      <c r="CM63" s="1003"/>
      <c r="CN63" s="1004"/>
      <c r="CO63" s="1004"/>
      <c r="CP63" s="1004"/>
      <c r="CQ63" s="1005"/>
      <c r="CR63" s="1003"/>
      <c r="CS63" s="1004"/>
      <c r="CT63" s="1004"/>
      <c r="CU63" s="1004"/>
      <c r="CV63" s="1005"/>
      <c r="CW63" s="1003"/>
      <c r="CX63" s="1004"/>
      <c r="CY63" s="1004"/>
      <c r="CZ63" s="1004"/>
      <c r="DA63" s="1005"/>
      <c r="DB63" s="1003"/>
      <c r="DC63" s="1004"/>
      <c r="DD63" s="1004"/>
      <c r="DE63" s="1004"/>
      <c r="DF63" s="1005"/>
      <c r="DG63" s="1003"/>
      <c r="DH63" s="1004"/>
      <c r="DI63" s="1004"/>
      <c r="DJ63" s="1004"/>
      <c r="DK63" s="1005"/>
      <c r="DL63" s="1003"/>
      <c r="DM63" s="1004"/>
      <c r="DN63" s="1004"/>
      <c r="DO63" s="1004"/>
      <c r="DP63" s="1005"/>
      <c r="DQ63" s="1003"/>
      <c r="DR63" s="1004"/>
      <c r="DS63" s="1004"/>
      <c r="DT63" s="1004"/>
      <c r="DU63" s="1005"/>
      <c r="DV63" s="1006"/>
      <c r="DW63" s="1007"/>
      <c r="DX63" s="1007"/>
      <c r="DY63" s="1007"/>
      <c r="DZ63" s="1008"/>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6"/>
      <c r="BT64" s="1007"/>
      <c r="BU64" s="1007"/>
      <c r="BV64" s="1007"/>
      <c r="BW64" s="1007"/>
      <c r="BX64" s="1007"/>
      <c r="BY64" s="1007"/>
      <c r="BZ64" s="1007"/>
      <c r="CA64" s="1007"/>
      <c r="CB64" s="1007"/>
      <c r="CC64" s="1007"/>
      <c r="CD64" s="1007"/>
      <c r="CE64" s="1007"/>
      <c r="CF64" s="1007"/>
      <c r="CG64" s="1028"/>
      <c r="CH64" s="1003"/>
      <c r="CI64" s="1004"/>
      <c r="CJ64" s="1004"/>
      <c r="CK64" s="1004"/>
      <c r="CL64" s="1005"/>
      <c r="CM64" s="1003"/>
      <c r="CN64" s="1004"/>
      <c r="CO64" s="1004"/>
      <c r="CP64" s="1004"/>
      <c r="CQ64" s="1005"/>
      <c r="CR64" s="1003"/>
      <c r="CS64" s="1004"/>
      <c r="CT64" s="1004"/>
      <c r="CU64" s="1004"/>
      <c r="CV64" s="1005"/>
      <c r="CW64" s="1003"/>
      <c r="CX64" s="1004"/>
      <c r="CY64" s="1004"/>
      <c r="CZ64" s="1004"/>
      <c r="DA64" s="1005"/>
      <c r="DB64" s="1003"/>
      <c r="DC64" s="1004"/>
      <c r="DD64" s="1004"/>
      <c r="DE64" s="1004"/>
      <c r="DF64" s="1005"/>
      <c r="DG64" s="1003"/>
      <c r="DH64" s="1004"/>
      <c r="DI64" s="1004"/>
      <c r="DJ64" s="1004"/>
      <c r="DK64" s="1005"/>
      <c r="DL64" s="1003"/>
      <c r="DM64" s="1004"/>
      <c r="DN64" s="1004"/>
      <c r="DO64" s="1004"/>
      <c r="DP64" s="1005"/>
      <c r="DQ64" s="1003"/>
      <c r="DR64" s="1004"/>
      <c r="DS64" s="1004"/>
      <c r="DT64" s="1004"/>
      <c r="DU64" s="1005"/>
      <c r="DV64" s="1006"/>
      <c r="DW64" s="1007"/>
      <c r="DX64" s="1007"/>
      <c r="DY64" s="1007"/>
      <c r="DZ64" s="1008"/>
      <c r="EA64" s="212"/>
    </row>
    <row r="65" spans="1:131" ht="26.25" customHeight="1" thickBot="1" x14ac:dyDescent="0.2">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6"/>
      <c r="BT65" s="1007"/>
      <c r="BU65" s="1007"/>
      <c r="BV65" s="1007"/>
      <c r="BW65" s="1007"/>
      <c r="BX65" s="1007"/>
      <c r="BY65" s="1007"/>
      <c r="BZ65" s="1007"/>
      <c r="CA65" s="1007"/>
      <c r="CB65" s="1007"/>
      <c r="CC65" s="1007"/>
      <c r="CD65" s="1007"/>
      <c r="CE65" s="1007"/>
      <c r="CF65" s="1007"/>
      <c r="CG65" s="1028"/>
      <c r="CH65" s="1003"/>
      <c r="CI65" s="1004"/>
      <c r="CJ65" s="1004"/>
      <c r="CK65" s="1004"/>
      <c r="CL65" s="1005"/>
      <c r="CM65" s="1003"/>
      <c r="CN65" s="1004"/>
      <c r="CO65" s="1004"/>
      <c r="CP65" s="1004"/>
      <c r="CQ65" s="1005"/>
      <c r="CR65" s="1003"/>
      <c r="CS65" s="1004"/>
      <c r="CT65" s="1004"/>
      <c r="CU65" s="1004"/>
      <c r="CV65" s="1005"/>
      <c r="CW65" s="1003"/>
      <c r="CX65" s="1004"/>
      <c r="CY65" s="1004"/>
      <c r="CZ65" s="1004"/>
      <c r="DA65" s="1005"/>
      <c r="DB65" s="1003"/>
      <c r="DC65" s="1004"/>
      <c r="DD65" s="1004"/>
      <c r="DE65" s="1004"/>
      <c r="DF65" s="1005"/>
      <c r="DG65" s="1003"/>
      <c r="DH65" s="1004"/>
      <c r="DI65" s="1004"/>
      <c r="DJ65" s="1004"/>
      <c r="DK65" s="1005"/>
      <c r="DL65" s="1003"/>
      <c r="DM65" s="1004"/>
      <c r="DN65" s="1004"/>
      <c r="DO65" s="1004"/>
      <c r="DP65" s="1005"/>
      <c r="DQ65" s="1003"/>
      <c r="DR65" s="1004"/>
      <c r="DS65" s="1004"/>
      <c r="DT65" s="1004"/>
      <c r="DU65" s="1005"/>
      <c r="DV65" s="1006"/>
      <c r="DW65" s="1007"/>
      <c r="DX65" s="1007"/>
      <c r="DY65" s="1007"/>
      <c r="DZ65" s="1008"/>
      <c r="EA65" s="212"/>
    </row>
    <row r="66" spans="1:131" ht="26.25" customHeight="1" x14ac:dyDescent="0.15">
      <c r="A66" s="1009" t="s">
        <v>397</v>
      </c>
      <c r="B66" s="1010"/>
      <c r="C66" s="1010"/>
      <c r="D66" s="1010"/>
      <c r="E66" s="1010"/>
      <c r="F66" s="1010"/>
      <c r="G66" s="1010"/>
      <c r="H66" s="1010"/>
      <c r="I66" s="1010"/>
      <c r="J66" s="1010"/>
      <c r="K66" s="1010"/>
      <c r="L66" s="1010"/>
      <c r="M66" s="1010"/>
      <c r="N66" s="1010"/>
      <c r="O66" s="1010"/>
      <c r="P66" s="1011"/>
      <c r="Q66" s="1015" t="s">
        <v>381</v>
      </c>
      <c r="R66" s="1016"/>
      <c r="S66" s="1016"/>
      <c r="T66" s="1016"/>
      <c r="U66" s="1017"/>
      <c r="V66" s="1015" t="s">
        <v>382</v>
      </c>
      <c r="W66" s="1016"/>
      <c r="X66" s="1016"/>
      <c r="Y66" s="1016"/>
      <c r="Z66" s="1017"/>
      <c r="AA66" s="1015" t="s">
        <v>383</v>
      </c>
      <c r="AB66" s="1016"/>
      <c r="AC66" s="1016"/>
      <c r="AD66" s="1016"/>
      <c r="AE66" s="1017"/>
      <c r="AF66" s="1021" t="s">
        <v>384</v>
      </c>
      <c r="AG66" s="1022"/>
      <c r="AH66" s="1022"/>
      <c r="AI66" s="1022"/>
      <c r="AJ66" s="1023"/>
      <c r="AK66" s="1015" t="s">
        <v>385</v>
      </c>
      <c r="AL66" s="1010"/>
      <c r="AM66" s="1010"/>
      <c r="AN66" s="1010"/>
      <c r="AO66" s="1011"/>
      <c r="AP66" s="1015" t="s">
        <v>386</v>
      </c>
      <c r="AQ66" s="1016"/>
      <c r="AR66" s="1016"/>
      <c r="AS66" s="1016"/>
      <c r="AT66" s="1017"/>
      <c r="AU66" s="1015" t="s">
        <v>398</v>
      </c>
      <c r="AV66" s="1016"/>
      <c r="AW66" s="1016"/>
      <c r="AX66" s="1016"/>
      <c r="AY66" s="1017"/>
      <c r="AZ66" s="1015" t="s">
        <v>365</v>
      </c>
      <c r="BA66" s="1016"/>
      <c r="BB66" s="1016"/>
      <c r="BC66" s="1016"/>
      <c r="BD66" s="1029"/>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2"/>
      <c r="B67" s="1013"/>
      <c r="C67" s="1013"/>
      <c r="D67" s="1013"/>
      <c r="E67" s="1013"/>
      <c r="F67" s="1013"/>
      <c r="G67" s="1013"/>
      <c r="H67" s="1013"/>
      <c r="I67" s="1013"/>
      <c r="J67" s="1013"/>
      <c r="K67" s="1013"/>
      <c r="L67" s="1013"/>
      <c r="M67" s="1013"/>
      <c r="N67" s="1013"/>
      <c r="O67" s="1013"/>
      <c r="P67" s="1014"/>
      <c r="Q67" s="1018"/>
      <c r="R67" s="1019"/>
      <c r="S67" s="1019"/>
      <c r="T67" s="1019"/>
      <c r="U67" s="1020"/>
      <c r="V67" s="1018"/>
      <c r="W67" s="1019"/>
      <c r="X67" s="1019"/>
      <c r="Y67" s="1019"/>
      <c r="Z67" s="1020"/>
      <c r="AA67" s="1018"/>
      <c r="AB67" s="1019"/>
      <c r="AC67" s="1019"/>
      <c r="AD67" s="1019"/>
      <c r="AE67" s="1020"/>
      <c r="AF67" s="1024"/>
      <c r="AG67" s="1025"/>
      <c r="AH67" s="1025"/>
      <c r="AI67" s="1025"/>
      <c r="AJ67" s="1026"/>
      <c r="AK67" s="1027"/>
      <c r="AL67" s="1013"/>
      <c r="AM67" s="1013"/>
      <c r="AN67" s="1013"/>
      <c r="AO67" s="1014"/>
      <c r="AP67" s="1018"/>
      <c r="AQ67" s="1019"/>
      <c r="AR67" s="1019"/>
      <c r="AS67" s="1019"/>
      <c r="AT67" s="1020"/>
      <c r="AU67" s="1018"/>
      <c r="AV67" s="1019"/>
      <c r="AW67" s="1019"/>
      <c r="AX67" s="1019"/>
      <c r="AY67" s="1020"/>
      <c r="AZ67" s="1018"/>
      <c r="BA67" s="1019"/>
      <c r="BB67" s="1019"/>
      <c r="BC67" s="1019"/>
      <c r="BD67" s="1030"/>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9">
        <v>1</v>
      </c>
      <c r="B68" s="999" t="s">
        <v>549</v>
      </c>
      <c r="C68" s="1000"/>
      <c r="D68" s="1000"/>
      <c r="E68" s="1000"/>
      <c r="F68" s="1000"/>
      <c r="G68" s="1000"/>
      <c r="H68" s="1000"/>
      <c r="I68" s="1000"/>
      <c r="J68" s="1000"/>
      <c r="K68" s="1000"/>
      <c r="L68" s="1000"/>
      <c r="M68" s="1000"/>
      <c r="N68" s="1000"/>
      <c r="O68" s="1000"/>
      <c r="P68" s="1001"/>
      <c r="Q68" s="1002">
        <v>90</v>
      </c>
      <c r="R68" s="996"/>
      <c r="S68" s="996"/>
      <c r="T68" s="996"/>
      <c r="U68" s="996"/>
      <c r="V68" s="996">
        <v>88</v>
      </c>
      <c r="W68" s="996"/>
      <c r="X68" s="996"/>
      <c r="Y68" s="996"/>
      <c r="Z68" s="996"/>
      <c r="AA68" s="996">
        <v>1</v>
      </c>
      <c r="AB68" s="996"/>
      <c r="AC68" s="996"/>
      <c r="AD68" s="996"/>
      <c r="AE68" s="996"/>
      <c r="AF68" s="996">
        <v>1</v>
      </c>
      <c r="AG68" s="996"/>
      <c r="AH68" s="996"/>
      <c r="AI68" s="996"/>
      <c r="AJ68" s="996"/>
      <c r="AK68" s="996" t="s">
        <v>543</v>
      </c>
      <c r="AL68" s="996"/>
      <c r="AM68" s="996"/>
      <c r="AN68" s="996"/>
      <c r="AO68" s="996"/>
      <c r="AP68" s="996" t="s">
        <v>543</v>
      </c>
      <c r="AQ68" s="996"/>
      <c r="AR68" s="996"/>
      <c r="AS68" s="996"/>
      <c r="AT68" s="996"/>
      <c r="AU68" s="996" t="s">
        <v>543</v>
      </c>
      <c r="AV68" s="996"/>
      <c r="AW68" s="996"/>
      <c r="AX68" s="996"/>
      <c r="AY68" s="996"/>
      <c r="AZ68" s="997"/>
      <c r="BA68" s="997"/>
      <c r="BB68" s="997"/>
      <c r="BC68" s="997"/>
      <c r="BD68" s="998"/>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1">
        <v>2</v>
      </c>
      <c r="B69" s="995" t="s">
        <v>550</v>
      </c>
      <c r="C69" s="988"/>
      <c r="D69" s="988"/>
      <c r="E69" s="988"/>
      <c r="F69" s="988"/>
      <c r="G69" s="988"/>
      <c r="H69" s="988"/>
      <c r="I69" s="988"/>
      <c r="J69" s="988"/>
      <c r="K69" s="988"/>
      <c r="L69" s="988"/>
      <c r="M69" s="988"/>
      <c r="N69" s="988"/>
      <c r="O69" s="988"/>
      <c r="P69" s="989"/>
      <c r="Q69" s="990">
        <v>7985</v>
      </c>
      <c r="R69" s="984"/>
      <c r="S69" s="984"/>
      <c r="T69" s="984"/>
      <c r="U69" s="984"/>
      <c r="V69" s="984">
        <v>7978</v>
      </c>
      <c r="W69" s="984"/>
      <c r="X69" s="984"/>
      <c r="Y69" s="984"/>
      <c r="Z69" s="984"/>
      <c r="AA69" s="984">
        <v>7</v>
      </c>
      <c r="AB69" s="984"/>
      <c r="AC69" s="984"/>
      <c r="AD69" s="984"/>
      <c r="AE69" s="984"/>
      <c r="AF69" s="984">
        <v>7</v>
      </c>
      <c r="AG69" s="984"/>
      <c r="AH69" s="984"/>
      <c r="AI69" s="984"/>
      <c r="AJ69" s="984"/>
      <c r="AK69" s="984" t="s">
        <v>543</v>
      </c>
      <c r="AL69" s="984"/>
      <c r="AM69" s="984"/>
      <c r="AN69" s="984"/>
      <c r="AO69" s="984"/>
      <c r="AP69" s="984" t="s">
        <v>543</v>
      </c>
      <c r="AQ69" s="984"/>
      <c r="AR69" s="984"/>
      <c r="AS69" s="984"/>
      <c r="AT69" s="984"/>
      <c r="AU69" s="984" t="s">
        <v>543</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1">
        <v>3</v>
      </c>
      <c r="B70" s="995" t="s">
        <v>551</v>
      </c>
      <c r="C70" s="988"/>
      <c r="D70" s="988"/>
      <c r="E70" s="988"/>
      <c r="F70" s="988"/>
      <c r="G70" s="988"/>
      <c r="H70" s="988"/>
      <c r="I70" s="988"/>
      <c r="J70" s="988"/>
      <c r="K70" s="988"/>
      <c r="L70" s="988"/>
      <c r="M70" s="988"/>
      <c r="N70" s="988"/>
      <c r="O70" s="988"/>
      <c r="P70" s="989"/>
      <c r="Q70" s="990">
        <v>196</v>
      </c>
      <c r="R70" s="984"/>
      <c r="S70" s="984"/>
      <c r="T70" s="984"/>
      <c r="U70" s="984"/>
      <c r="V70" s="984">
        <v>196</v>
      </c>
      <c r="W70" s="984"/>
      <c r="X70" s="984"/>
      <c r="Y70" s="984"/>
      <c r="Z70" s="984"/>
      <c r="AA70" s="984" t="s">
        <v>543</v>
      </c>
      <c r="AB70" s="984"/>
      <c r="AC70" s="984"/>
      <c r="AD70" s="984"/>
      <c r="AE70" s="984"/>
      <c r="AF70" s="984" t="s">
        <v>543</v>
      </c>
      <c r="AG70" s="984"/>
      <c r="AH70" s="984"/>
      <c r="AI70" s="984"/>
      <c r="AJ70" s="984"/>
      <c r="AK70" s="984" t="s">
        <v>543</v>
      </c>
      <c r="AL70" s="984"/>
      <c r="AM70" s="984"/>
      <c r="AN70" s="984"/>
      <c r="AO70" s="984"/>
      <c r="AP70" s="984" t="s">
        <v>543</v>
      </c>
      <c r="AQ70" s="984"/>
      <c r="AR70" s="984"/>
      <c r="AS70" s="984"/>
      <c r="AT70" s="984"/>
      <c r="AU70" s="984" t="s">
        <v>543</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1">
        <v>4</v>
      </c>
      <c r="B71" s="987" t="s">
        <v>552</v>
      </c>
      <c r="C71" s="988"/>
      <c r="D71" s="988"/>
      <c r="E71" s="988"/>
      <c r="F71" s="988"/>
      <c r="G71" s="988"/>
      <c r="H71" s="988"/>
      <c r="I71" s="988"/>
      <c r="J71" s="988"/>
      <c r="K71" s="988"/>
      <c r="L71" s="988"/>
      <c r="M71" s="988"/>
      <c r="N71" s="988"/>
      <c r="O71" s="988"/>
      <c r="P71" s="989"/>
      <c r="Q71" s="990">
        <v>217</v>
      </c>
      <c r="R71" s="984"/>
      <c r="S71" s="984"/>
      <c r="T71" s="984"/>
      <c r="U71" s="984"/>
      <c r="V71" s="984">
        <v>198</v>
      </c>
      <c r="W71" s="984"/>
      <c r="X71" s="984"/>
      <c r="Y71" s="984"/>
      <c r="Z71" s="984"/>
      <c r="AA71" s="984">
        <v>18</v>
      </c>
      <c r="AB71" s="984"/>
      <c r="AC71" s="984"/>
      <c r="AD71" s="984"/>
      <c r="AE71" s="984"/>
      <c r="AF71" s="984">
        <v>18</v>
      </c>
      <c r="AG71" s="984"/>
      <c r="AH71" s="984"/>
      <c r="AI71" s="984"/>
      <c r="AJ71" s="984"/>
      <c r="AK71" s="984" t="s">
        <v>543</v>
      </c>
      <c r="AL71" s="984"/>
      <c r="AM71" s="984"/>
      <c r="AN71" s="984"/>
      <c r="AO71" s="984"/>
      <c r="AP71" s="984" t="s">
        <v>543</v>
      </c>
      <c r="AQ71" s="984"/>
      <c r="AR71" s="984"/>
      <c r="AS71" s="984"/>
      <c r="AT71" s="984"/>
      <c r="AU71" s="984" t="s">
        <v>543</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1">
        <v>5</v>
      </c>
      <c r="B72" s="987" t="s">
        <v>553</v>
      </c>
      <c r="C72" s="988"/>
      <c r="D72" s="988"/>
      <c r="E72" s="988"/>
      <c r="F72" s="988"/>
      <c r="G72" s="988"/>
      <c r="H72" s="988"/>
      <c r="I72" s="988"/>
      <c r="J72" s="988"/>
      <c r="K72" s="988"/>
      <c r="L72" s="988"/>
      <c r="M72" s="988"/>
      <c r="N72" s="988"/>
      <c r="O72" s="988"/>
      <c r="P72" s="989"/>
      <c r="Q72" s="990">
        <v>19</v>
      </c>
      <c r="R72" s="984"/>
      <c r="S72" s="984"/>
      <c r="T72" s="984"/>
      <c r="U72" s="984"/>
      <c r="V72" s="984">
        <v>17</v>
      </c>
      <c r="W72" s="984"/>
      <c r="X72" s="984"/>
      <c r="Y72" s="984"/>
      <c r="Z72" s="984"/>
      <c r="AA72" s="984">
        <v>1</v>
      </c>
      <c r="AB72" s="984"/>
      <c r="AC72" s="984"/>
      <c r="AD72" s="984"/>
      <c r="AE72" s="984"/>
      <c r="AF72" s="984">
        <v>1</v>
      </c>
      <c r="AG72" s="984"/>
      <c r="AH72" s="984"/>
      <c r="AI72" s="984"/>
      <c r="AJ72" s="984"/>
      <c r="AK72" s="984" t="s">
        <v>543</v>
      </c>
      <c r="AL72" s="984"/>
      <c r="AM72" s="984"/>
      <c r="AN72" s="984"/>
      <c r="AO72" s="984"/>
      <c r="AP72" s="984" t="s">
        <v>543</v>
      </c>
      <c r="AQ72" s="984"/>
      <c r="AR72" s="984"/>
      <c r="AS72" s="984"/>
      <c r="AT72" s="984"/>
      <c r="AU72" s="984" t="s">
        <v>543</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1">
        <v>6</v>
      </c>
      <c r="B73" s="987" t="s">
        <v>554</v>
      </c>
      <c r="C73" s="988"/>
      <c r="D73" s="988"/>
      <c r="E73" s="988"/>
      <c r="F73" s="988"/>
      <c r="G73" s="988"/>
      <c r="H73" s="988"/>
      <c r="I73" s="988"/>
      <c r="J73" s="988"/>
      <c r="K73" s="988"/>
      <c r="L73" s="988"/>
      <c r="M73" s="988"/>
      <c r="N73" s="988"/>
      <c r="O73" s="988"/>
      <c r="P73" s="989"/>
      <c r="Q73" s="990">
        <v>105</v>
      </c>
      <c r="R73" s="984"/>
      <c r="S73" s="984"/>
      <c r="T73" s="984"/>
      <c r="U73" s="984"/>
      <c r="V73" s="984">
        <v>61</v>
      </c>
      <c r="W73" s="984"/>
      <c r="X73" s="984"/>
      <c r="Y73" s="984"/>
      <c r="Z73" s="984"/>
      <c r="AA73" s="984">
        <v>44</v>
      </c>
      <c r="AB73" s="984"/>
      <c r="AC73" s="984"/>
      <c r="AD73" s="984"/>
      <c r="AE73" s="984"/>
      <c r="AF73" s="984">
        <v>44</v>
      </c>
      <c r="AG73" s="984"/>
      <c r="AH73" s="984"/>
      <c r="AI73" s="984"/>
      <c r="AJ73" s="984"/>
      <c r="AK73" s="984" t="s">
        <v>543</v>
      </c>
      <c r="AL73" s="984"/>
      <c r="AM73" s="984"/>
      <c r="AN73" s="984"/>
      <c r="AO73" s="984"/>
      <c r="AP73" s="984" t="s">
        <v>543</v>
      </c>
      <c r="AQ73" s="984"/>
      <c r="AR73" s="984"/>
      <c r="AS73" s="984"/>
      <c r="AT73" s="984"/>
      <c r="AU73" s="984" t="s">
        <v>543</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1">
        <v>7</v>
      </c>
      <c r="B74" s="987" t="s">
        <v>555</v>
      </c>
      <c r="C74" s="988"/>
      <c r="D74" s="988"/>
      <c r="E74" s="988"/>
      <c r="F74" s="988"/>
      <c r="G74" s="988"/>
      <c r="H74" s="988"/>
      <c r="I74" s="988"/>
      <c r="J74" s="988"/>
      <c r="K74" s="988"/>
      <c r="L74" s="988"/>
      <c r="M74" s="988"/>
      <c r="N74" s="988"/>
      <c r="O74" s="988"/>
      <c r="P74" s="989"/>
      <c r="Q74" s="990">
        <v>451</v>
      </c>
      <c r="R74" s="984"/>
      <c r="S74" s="984"/>
      <c r="T74" s="984"/>
      <c r="U74" s="984"/>
      <c r="V74" s="984">
        <v>375</v>
      </c>
      <c r="W74" s="984"/>
      <c r="X74" s="984"/>
      <c r="Y74" s="984"/>
      <c r="Z74" s="984"/>
      <c r="AA74" s="984">
        <v>76</v>
      </c>
      <c r="AB74" s="984"/>
      <c r="AC74" s="984"/>
      <c r="AD74" s="984"/>
      <c r="AE74" s="984"/>
      <c r="AF74" s="984">
        <v>76</v>
      </c>
      <c r="AG74" s="984"/>
      <c r="AH74" s="984"/>
      <c r="AI74" s="984"/>
      <c r="AJ74" s="984"/>
      <c r="AK74" s="984" t="s">
        <v>543</v>
      </c>
      <c r="AL74" s="984"/>
      <c r="AM74" s="984"/>
      <c r="AN74" s="984"/>
      <c r="AO74" s="984"/>
      <c r="AP74" s="984" t="s">
        <v>543</v>
      </c>
      <c r="AQ74" s="984"/>
      <c r="AR74" s="984"/>
      <c r="AS74" s="984"/>
      <c r="AT74" s="984"/>
      <c r="AU74" s="984" t="s">
        <v>543</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1">
        <v>8</v>
      </c>
      <c r="B75" s="987" t="s">
        <v>556</v>
      </c>
      <c r="C75" s="988"/>
      <c r="D75" s="988"/>
      <c r="E75" s="988"/>
      <c r="F75" s="988"/>
      <c r="G75" s="988"/>
      <c r="H75" s="988"/>
      <c r="I75" s="988"/>
      <c r="J75" s="988"/>
      <c r="K75" s="988"/>
      <c r="L75" s="988"/>
      <c r="M75" s="988"/>
      <c r="N75" s="988"/>
      <c r="O75" s="988"/>
      <c r="P75" s="989"/>
      <c r="Q75" s="991">
        <v>2532</v>
      </c>
      <c r="R75" s="992"/>
      <c r="S75" s="992"/>
      <c r="T75" s="992"/>
      <c r="U75" s="993"/>
      <c r="V75" s="994">
        <v>2508</v>
      </c>
      <c r="W75" s="992"/>
      <c r="X75" s="992"/>
      <c r="Y75" s="992"/>
      <c r="Z75" s="993"/>
      <c r="AA75" s="994">
        <v>24</v>
      </c>
      <c r="AB75" s="992"/>
      <c r="AC75" s="992"/>
      <c r="AD75" s="992"/>
      <c r="AE75" s="993"/>
      <c r="AF75" s="994">
        <v>24</v>
      </c>
      <c r="AG75" s="992"/>
      <c r="AH75" s="992"/>
      <c r="AI75" s="992"/>
      <c r="AJ75" s="993"/>
      <c r="AK75" s="994" t="s">
        <v>543</v>
      </c>
      <c r="AL75" s="992"/>
      <c r="AM75" s="992"/>
      <c r="AN75" s="992"/>
      <c r="AO75" s="993"/>
      <c r="AP75" s="994">
        <v>947</v>
      </c>
      <c r="AQ75" s="992"/>
      <c r="AR75" s="992"/>
      <c r="AS75" s="992"/>
      <c r="AT75" s="993"/>
      <c r="AU75" s="994">
        <v>203</v>
      </c>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1">
        <v>9</v>
      </c>
      <c r="B76" s="987" t="s">
        <v>557</v>
      </c>
      <c r="C76" s="988"/>
      <c r="D76" s="988"/>
      <c r="E76" s="988"/>
      <c r="F76" s="988"/>
      <c r="G76" s="988"/>
      <c r="H76" s="988"/>
      <c r="I76" s="988"/>
      <c r="J76" s="988"/>
      <c r="K76" s="988"/>
      <c r="L76" s="988"/>
      <c r="M76" s="988"/>
      <c r="N76" s="988"/>
      <c r="O76" s="988"/>
      <c r="P76" s="989"/>
      <c r="Q76" s="991">
        <v>84</v>
      </c>
      <c r="R76" s="992"/>
      <c r="S76" s="992"/>
      <c r="T76" s="992"/>
      <c r="U76" s="993"/>
      <c r="V76" s="994">
        <v>52</v>
      </c>
      <c r="W76" s="992"/>
      <c r="X76" s="992"/>
      <c r="Y76" s="992"/>
      <c r="Z76" s="993"/>
      <c r="AA76" s="994">
        <v>32</v>
      </c>
      <c r="AB76" s="992"/>
      <c r="AC76" s="992"/>
      <c r="AD76" s="992"/>
      <c r="AE76" s="993"/>
      <c r="AF76" s="994">
        <v>32</v>
      </c>
      <c r="AG76" s="992"/>
      <c r="AH76" s="992"/>
      <c r="AI76" s="992"/>
      <c r="AJ76" s="993"/>
      <c r="AK76" s="994" t="s">
        <v>543</v>
      </c>
      <c r="AL76" s="992"/>
      <c r="AM76" s="992"/>
      <c r="AN76" s="992"/>
      <c r="AO76" s="993"/>
      <c r="AP76" s="994" t="s">
        <v>543</v>
      </c>
      <c r="AQ76" s="992"/>
      <c r="AR76" s="992"/>
      <c r="AS76" s="992"/>
      <c r="AT76" s="993"/>
      <c r="AU76" s="994" t="s">
        <v>543</v>
      </c>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1">
        <v>10</v>
      </c>
      <c r="B77" s="987" t="s">
        <v>558</v>
      </c>
      <c r="C77" s="988"/>
      <c r="D77" s="988"/>
      <c r="E77" s="988"/>
      <c r="F77" s="988"/>
      <c r="G77" s="988"/>
      <c r="H77" s="988"/>
      <c r="I77" s="988"/>
      <c r="J77" s="988"/>
      <c r="K77" s="988"/>
      <c r="L77" s="988"/>
      <c r="M77" s="988"/>
      <c r="N77" s="988"/>
      <c r="O77" s="988"/>
      <c r="P77" s="989"/>
      <c r="Q77" s="991">
        <v>257</v>
      </c>
      <c r="R77" s="992"/>
      <c r="S77" s="992"/>
      <c r="T77" s="992"/>
      <c r="U77" s="993"/>
      <c r="V77" s="994">
        <v>256</v>
      </c>
      <c r="W77" s="992"/>
      <c r="X77" s="992"/>
      <c r="Y77" s="992"/>
      <c r="Z77" s="993"/>
      <c r="AA77" s="994">
        <v>1</v>
      </c>
      <c r="AB77" s="992"/>
      <c r="AC77" s="992"/>
      <c r="AD77" s="992"/>
      <c r="AE77" s="993"/>
      <c r="AF77" s="994">
        <v>1</v>
      </c>
      <c r="AG77" s="992"/>
      <c r="AH77" s="992"/>
      <c r="AI77" s="992"/>
      <c r="AJ77" s="993"/>
      <c r="AK77" s="994">
        <v>57</v>
      </c>
      <c r="AL77" s="992"/>
      <c r="AM77" s="992"/>
      <c r="AN77" s="992"/>
      <c r="AO77" s="993"/>
      <c r="AP77" s="994" t="s">
        <v>543</v>
      </c>
      <c r="AQ77" s="992"/>
      <c r="AR77" s="992"/>
      <c r="AS77" s="992"/>
      <c r="AT77" s="993"/>
      <c r="AU77" s="994" t="s">
        <v>543</v>
      </c>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1">
        <v>11</v>
      </c>
      <c r="B78" s="987" t="s">
        <v>559</v>
      </c>
      <c r="C78" s="988"/>
      <c r="D78" s="988"/>
      <c r="E78" s="988"/>
      <c r="F78" s="988"/>
      <c r="G78" s="988"/>
      <c r="H78" s="988"/>
      <c r="I78" s="988"/>
      <c r="J78" s="988"/>
      <c r="K78" s="988"/>
      <c r="L78" s="988"/>
      <c r="M78" s="988"/>
      <c r="N78" s="988"/>
      <c r="O78" s="988"/>
      <c r="P78" s="989"/>
      <c r="Q78" s="990">
        <v>73</v>
      </c>
      <c r="R78" s="984"/>
      <c r="S78" s="984"/>
      <c r="T78" s="984"/>
      <c r="U78" s="984"/>
      <c r="V78" s="984">
        <v>73</v>
      </c>
      <c r="W78" s="984"/>
      <c r="X78" s="984"/>
      <c r="Y78" s="984"/>
      <c r="Z78" s="984"/>
      <c r="AA78" s="984" t="s">
        <v>543</v>
      </c>
      <c r="AB78" s="984"/>
      <c r="AC78" s="984"/>
      <c r="AD78" s="984"/>
      <c r="AE78" s="984"/>
      <c r="AF78" s="984" t="s">
        <v>543</v>
      </c>
      <c r="AG78" s="984"/>
      <c r="AH78" s="984"/>
      <c r="AI78" s="984"/>
      <c r="AJ78" s="984"/>
      <c r="AK78" s="984" t="s">
        <v>543</v>
      </c>
      <c r="AL78" s="984"/>
      <c r="AM78" s="984"/>
      <c r="AN78" s="984"/>
      <c r="AO78" s="984"/>
      <c r="AP78" s="984" t="s">
        <v>543</v>
      </c>
      <c r="AQ78" s="984"/>
      <c r="AR78" s="984"/>
      <c r="AS78" s="984"/>
      <c r="AT78" s="984"/>
      <c r="AU78" s="984" t="s">
        <v>543</v>
      </c>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1">
        <v>12</v>
      </c>
      <c r="B79" s="987" t="s">
        <v>560</v>
      </c>
      <c r="C79" s="988"/>
      <c r="D79" s="988"/>
      <c r="E79" s="988"/>
      <c r="F79" s="988"/>
      <c r="G79" s="988"/>
      <c r="H79" s="988"/>
      <c r="I79" s="988"/>
      <c r="J79" s="988"/>
      <c r="K79" s="988"/>
      <c r="L79" s="988"/>
      <c r="M79" s="988"/>
      <c r="N79" s="988"/>
      <c r="O79" s="988"/>
      <c r="P79" s="989"/>
      <c r="Q79" s="990">
        <v>424</v>
      </c>
      <c r="R79" s="984"/>
      <c r="S79" s="984"/>
      <c r="T79" s="984"/>
      <c r="U79" s="984"/>
      <c r="V79" s="984">
        <v>404</v>
      </c>
      <c r="W79" s="984"/>
      <c r="X79" s="984"/>
      <c r="Y79" s="984"/>
      <c r="Z79" s="984"/>
      <c r="AA79" s="984">
        <v>21</v>
      </c>
      <c r="AB79" s="984"/>
      <c r="AC79" s="984"/>
      <c r="AD79" s="984"/>
      <c r="AE79" s="984"/>
      <c r="AF79" s="984">
        <v>21</v>
      </c>
      <c r="AG79" s="984"/>
      <c r="AH79" s="984"/>
      <c r="AI79" s="984"/>
      <c r="AJ79" s="984"/>
      <c r="AK79" s="984" t="s">
        <v>543</v>
      </c>
      <c r="AL79" s="984"/>
      <c r="AM79" s="984"/>
      <c r="AN79" s="984"/>
      <c r="AO79" s="984"/>
      <c r="AP79" s="984" t="s">
        <v>543</v>
      </c>
      <c r="AQ79" s="984"/>
      <c r="AR79" s="984"/>
      <c r="AS79" s="984"/>
      <c r="AT79" s="984"/>
      <c r="AU79" s="984" t="s">
        <v>543</v>
      </c>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1">
        <v>13</v>
      </c>
      <c r="B80" s="987" t="s">
        <v>561</v>
      </c>
      <c r="C80" s="988"/>
      <c r="D80" s="988"/>
      <c r="E80" s="988"/>
      <c r="F80" s="988"/>
      <c r="G80" s="988"/>
      <c r="H80" s="988"/>
      <c r="I80" s="988"/>
      <c r="J80" s="988"/>
      <c r="K80" s="988"/>
      <c r="L80" s="988"/>
      <c r="M80" s="988"/>
      <c r="N80" s="988"/>
      <c r="O80" s="988"/>
      <c r="P80" s="989"/>
      <c r="Q80" s="990">
        <v>1716</v>
      </c>
      <c r="R80" s="984"/>
      <c r="S80" s="984"/>
      <c r="T80" s="984"/>
      <c r="U80" s="984"/>
      <c r="V80" s="984">
        <v>1668</v>
      </c>
      <c r="W80" s="984"/>
      <c r="X80" s="984"/>
      <c r="Y80" s="984"/>
      <c r="Z80" s="984"/>
      <c r="AA80" s="984">
        <v>48</v>
      </c>
      <c r="AB80" s="984"/>
      <c r="AC80" s="984"/>
      <c r="AD80" s="984"/>
      <c r="AE80" s="984"/>
      <c r="AF80" s="984">
        <v>48</v>
      </c>
      <c r="AG80" s="984"/>
      <c r="AH80" s="984"/>
      <c r="AI80" s="984"/>
      <c r="AJ80" s="984"/>
      <c r="AK80" s="984" t="s">
        <v>543</v>
      </c>
      <c r="AL80" s="984"/>
      <c r="AM80" s="984"/>
      <c r="AN80" s="984"/>
      <c r="AO80" s="984"/>
      <c r="AP80" s="984" t="s">
        <v>543</v>
      </c>
      <c r="AQ80" s="984"/>
      <c r="AR80" s="984"/>
      <c r="AS80" s="984"/>
      <c r="AT80" s="984"/>
      <c r="AU80" s="984" t="s">
        <v>543</v>
      </c>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1">
        <v>14</v>
      </c>
      <c r="B81" s="987" t="s">
        <v>562</v>
      </c>
      <c r="C81" s="988"/>
      <c r="D81" s="988"/>
      <c r="E81" s="988"/>
      <c r="F81" s="988"/>
      <c r="G81" s="988"/>
      <c r="H81" s="988"/>
      <c r="I81" s="988"/>
      <c r="J81" s="988"/>
      <c r="K81" s="988"/>
      <c r="L81" s="988"/>
      <c r="M81" s="988"/>
      <c r="N81" s="988"/>
      <c r="O81" s="988"/>
      <c r="P81" s="989"/>
      <c r="Q81" s="990">
        <v>75239</v>
      </c>
      <c r="R81" s="984"/>
      <c r="S81" s="984"/>
      <c r="T81" s="984"/>
      <c r="U81" s="984"/>
      <c r="V81" s="984">
        <v>72711</v>
      </c>
      <c r="W81" s="984"/>
      <c r="X81" s="984"/>
      <c r="Y81" s="984"/>
      <c r="Z81" s="984"/>
      <c r="AA81" s="984">
        <v>2528</v>
      </c>
      <c r="AB81" s="984"/>
      <c r="AC81" s="984"/>
      <c r="AD81" s="984"/>
      <c r="AE81" s="984"/>
      <c r="AF81" s="984">
        <v>2528</v>
      </c>
      <c r="AG81" s="984"/>
      <c r="AH81" s="984"/>
      <c r="AI81" s="984"/>
      <c r="AJ81" s="984"/>
      <c r="AK81" s="984">
        <v>2373</v>
      </c>
      <c r="AL81" s="984"/>
      <c r="AM81" s="984"/>
      <c r="AN81" s="984"/>
      <c r="AO81" s="984"/>
      <c r="AP81" s="984" t="s">
        <v>543</v>
      </c>
      <c r="AQ81" s="984"/>
      <c r="AR81" s="984"/>
      <c r="AS81" s="984"/>
      <c r="AT81" s="984"/>
      <c r="AU81" s="984" t="s">
        <v>543</v>
      </c>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1">
        <v>15</v>
      </c>
      <c r="B82" s="987" t="s">
        <v>563</v>
      </c>
      <c r="C82" s="988"/>
      <c r="D82" s="988"/>
      <c r="E82" s="988"/>
      <c r="F82" s="988"/>
      <c r="G82" s="988"/>
      <c r="H82" s="988"/>
      <c r="I82" s="988"/>
      <c r="J82" s="988"/>
      <c r="K82" s="988"/>
      <c r="L82" s="988"/>
      <c r="M82" s="988"/>
      <c r="N82" s="988"/>
      <c r="O82" s="988"/>
      <c r="P82" s="989"/>
      <c r="Q82" s="990">
        <v>295</v>
      </c>
      <c r="R82" s="984"/>
      <c r="S82" s="984"/>
      <c r="T82" s="984"/>
      <c r="U82" s="984"/>
      <c r="V82" s="984">
        <v>258</v>
      </c>
      <c r="W82" s="984"/>
      <c r="X82" s="984"/>
      <c r="Y82" s="984"/>
      <c r="Z82" s="984"/>
      <c r="AA82" s="984">
        <v>37</v>
      </c>
      <c r="AB82" s="984"/>
      <c r="AC82" s="984"/>
      <c r="AD82" s="984"/>
      <c r="AE82" s="984"/>
      <c r="AF82" s="984">
        <v>37</v>
      </c>
      <c r="AG82" s="984"/>
      <c r="AH82" s="984"/>
      <c r="AI82" s="984"/>
      <c r="AJ82" s="984"/>
      <c r="AK82" s="984" t="s">
        <v>543</v>
      </c>
      <c r="AL82" s="984"/>
      <c r="AM82" s="984"/>
      <c r="AN82" s="984"/>
      <c r="AO82" s="984"/>
      <c r="AP82" s="984" t="s">
        <v>543</v>
      </c>
      <c r="AQ82" s="984"/>
      <c r="AR82" s="984"/>
      <c r="AS82" s="984"/>
      <c r="AT82" s="984"/>
      <c r="AU82" s="984" t="s">
        <v>543</v>
      </c>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1">
        <v>16</v>
      </c>
      <c r="B83" s="987" t="s">
        <v>564</v>
      </c>
      <c r="C83" s="988"/>
      <c r="D83" s="988"/>
      <c r="E83" s="988"/>
      <c r="F83" s="988"/>
      <c r="G83" s="988"/>
      <c r="H83" s="988"/>
      <c r="I83" s="988"/>
      <c r="J83" s="988"/>
      <c r="K83" s="988"/>
      <c r="L83" s="988"/>
      <c r="M83" s="988"/>
      <c r="N83" s="988"/>
      <c r="O83" s="988"/>
      <c r="P83" s="989"/>
      <c r="Q83" s="990">
        <v>881857</v>
      </c>
      <c r="R83" s="984"/>
      <c r="S83" s="984"/>
      <c r="T83" s="984"/>
      <c r="U83" s="984"/>
      <c r="V83" s="984">
        <v>868577</v>
      </c>
      <c r="W83" s="984"/>
      <c r="X83" s="984"/>
      <c r="Y83" s="984"/>
      <c r="Z83" s="984"/>
      <c r="AA83" s="984">
        <v>13281</v>
      </c>
      <c r="AB83" s="984"/>
      <c r="AC83" s="984"/>
      <c r="AD83" s="984"/>
      <c r="AE83" s="984"/>
      <c r="AF83" s="984">
        <v>13281</v>
      </c>
      <c r="AG83" s="984"/>
      <c r="AH83" s="984"/>
      <c r="AI83" s="984"/>
      <c r="AJ83" s="984"/>
      <c r="AK83" s="984" t="s">
        <v>543</v>
      </c>
      <c r="AL83" s="984"/>
      <c r="AM83" s="984"/>
      <c r="AN83" s="984"/>
      <c r="AO83" s="984"/>
      <c r="AP83" s="984" t="s">
        <v>543</v>
      </c>
      <c r="AQ83" s="984"/>
      <c r="AR83" s="984"/>
      <c r="AS83" s="984"/>
      <c r="AT83" s="984"/>
      <c r="AU83" s="984" t="s">
        <v>543</v>
      </c>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1">
        <v>17</v>
      </c>
      <c r="B84" s="987" t="s">
        <v>565</v>
      </c>
      <c r="C84" s="988"/>
      <c r="D84" s="988"/>
      <c r="E84" s="988"/>
      <c r="F84" s="988"/>
      <c r="G84" s="988"/>
      <c r="H84" s="988"/>
      <c r="I84" s="988"/>
      <c r="J84" s="988"/>
      <c r="K84" s="988"/>
      <c r="L84" s="988"/>
      <c r="M84" s="988"/>
      <c r="N84" s="988"/>
      <c r="O84" s="988"/>
      <c r="P84" s="989"/>
      <c r="Q84" s="990">
        <v>254</v>
      </c>
      <c r="R84" s="984"/>
      <c r="S84" s="984"/>
      <c r="T84" s="984"/>
      <c r="U84" s="984"/>
      <c r="V84" s="984">
        <v>223</v>
      </c>
      <c r="W84" s="984"/>
      <c r="X84" s="984"/>
      <c r="Y84" s="984"/>
      <c r="Z84" s="984"/>
      <c r="AA84" s="984">
        <v>32</v>
      </c>
      <c r="AB84" s="984"/>
      <c r="AC84" s="984"/>
      <c r="AD84" s="984"/>
      <c r="AE84" s="984"/>
      <c r="AF84" s="984">
        <v>32</v>
      </c>
      <c r="AG84" s="984"/>
      <c r="AH84" s="984"/>
      <c r="AI84" s="984"/>
      <c r="AJ84" s="984"/>
      <c r="AK84" s="984" t="s">
        <v>543</v>
      </c>
      <c r="AL84" s="984"/>
      <c r="AM84" s="984"/>
      <c r="AN84" s="984"/>
      <c r="AO84" s="984"/>
      <c r="AP84" s="984" t="s">
        <v>543</v>
      </c>
      <c r="AQ84" s="984"/>
      <c r="AR84" s="984"/>
      <c r="AS84" s="984"/>
      <c r="AT84" s="984"/>
      <c r="AU84" s="984" t="s">
        <v>543</v>
      </c>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1">
        <v>18</v>
      </c>
      <c r="B85" s="987" t="s">
        <v>566</v>
      </c>
      <c r="C85" s="988"/>
      <c r="D85" s="988"/>
      <c r="E85" s="988"/>
      <c r="F85" s="988"/>
      <c r="G85" s="988"/>
      <c r="H85" s="988"/>
      <c r="I85" s="988"/>
      <c r="J85" s="988"/>
      <c r="K85" s="988"/>
      <c r="L85" s="988"/>
      <c r="M85" s="988"/>
      <c r="N85" s="988"/>
      <c r="O85" s="988"/>
      <c r="P85" s="989"/>
      <c r="Q85" s="990">
        <v>29</v>
      </c>
      <c r="R85" s="984"/>
      <c r="S85" s="984"/>
      <c r="T85" s="984"/>
      <c r="U85" s="984"/>
      <c r="V85" s="984">
        <v>29</v>
      </c>
      <c r="W85" s="984"/>
      <c r="X85" s="984"/>
      <c r="Y85" s="984"/>
      <c r="Z85" s="984"/>
      <c r="AA85" s="984" t="s">
        <v>543</v>
      </c>
      <c r="AB85" s="984"/>
      <c r="AC85" s="984"/>
      <c r="AD85" s="984"/>
      <c r="AE85" s="984"/>
      <c r="AF85" s="984" t="s">
        <v>543</v>
      </c>
      <c r="AG85" s="984"/>
      <c r="AH85" s="984"/>
      <c r="AI85" s="984"/>
      <c r="AJ85" s="984"/>
      <c r="AK85" s="984">
        <v>29</v>
      </c>
      <c r="AL85" s="984"/>
      <c r="AM85" s="984"/>
      <c r="AN85" s="984"/>
      <c r="AO85" s="984"/>
      <c r="AP85" s="984" t="s">
        <v>543</v>
      </c>
      <c r="AQ85" s="984"/>
      <c r="AR85" s="984"/>
      <c r="AS85" s="984"/>
      <c r="AT85" s="984"/>
      <c r="AU85" s="984" t="s">
        <v>543</v>
      </c>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1">
        <v>19</v>
      </c>
      <c r="B86" s="987" t="s">
        <v>567</v>
      </c>
      <c r="C86" s="988"/>
      <c r="D86" s="988"/>
      <c r="E86" s="988"/>
      <c r="F86" s="988"/>
      <c r="G86" s="988"/>
      <c r="H86" s="988"/>
      <c r="I86" s="988"/>
      <c r="J86" s="988"/>
      <c r="K86" s="988"/>
      <c r="L86" s="988"/>
      <c r="M86" s="988"/>
      <c r="N86" s="988"/>
      <c r="O86" s="988"/>
      <c r="P86" s="989"/>
      <c r="Q86" s="990">
        <v>5867</v>
      </c>
      <c r="R86" s="984"/>
      <c r="S86" s="984"/>
      <c r="T86" s="984"/>
      <c r="U86" s="984"/>
      <c r="V86" s="984">
        <v>5795</v>
      </c>
      <c r="W86" s="984"/>
      <c r="X86" s="984"/>
      <c r="Y86" s="984"/>
      <c r="Z86" s="984"/>
      <c r="AA86" s="984">
        <v>72</v>
      </c>
      <c r="AB86" s="984"/>
      <c r="AC86" s="984"/>
      <c r="AD86" s="984"/>
      <c r="AE86" s="984"/>
      <c r="AF86" s="984">
        <v>72</v>
      </c>
      <c r="AG86" s="984"/>
      <c r="AH86" s="984"/>
      <c r="AI86" s="984"/>
      <c r="AJ86" s="984"/>
      <c r="AK86" s="984" t="s">
        <v>543</v>
      </c>
      <c r="AL86" s="984"/>
      <c r="AM86" s="984"/>
      <c r="AN86" s="984"/>
      <c r="AO86" s="984"/>
      <c r="AP86" s="984" t="s">
        <v>543</v>
      </c>
      <c r="AQ86" s="984"/>
      <c r="AR86" s="984"/>
      <c r="AS86" s="984"/>
      <c r="AT86" s="984"/>
      <c r="AU86" s="984" t="s">
        <v>543</v>
      </c>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7">
        <v>20</v>
      </c>
      <c r="B87" s="977" t="s">
        <v>568</v>
      </c>
      <c r="C87" s="978"/>
      <c r="D87" s="978"/>
      <c r="E87" s="978"/>
      <c r="F87" s="978"/>
      <c r="G87" s="978"/>
      <c r="H87" s="978"/>
      <c r="I87" s="978"/>
      <c r="J87" s="978"/>
      <c r="K87" s="978"/>
      <c r="L87" s="978"/>
      <c r="M87" s="978"/>
      <c r="N87" s="978"/>
      <c r="O87" s="978"/>
      <c r="P87" s="979"/>
      <c r="Q87" s="980">
        <v>11533</v>
      </c>
      <c r="R87" s="981"/>
      <c r="S87" s="981"/>
      <c r="T87" s="981"/>
      <c r="U87" s="981"/>
      <c r="V87" s="981">
        <v>10798</v>
      </c>
      <c r="W87" s="981"/>
      <c r="X87" s="981"/>
      <c r="Y87" s="981"/>
      <c r="Z87" s="981"/>
      <c r="AA87" s="981">
        <v>735</v>
      </c>
      <c r="AB87" s="981"/>
      <c r="AC87" s="981"/>
      <c r="AD87" s="981"/>
      <c r="AE87" s="981"/>
      <c r="AF87" s="981">
        <v>7740</v>
      </c>
      <c r="AG87" s="981"/>
      <c r="AH87" s="981"/>
      <c r="AI87" s="981"/>
      <c r="AJ87" s="981"/>
      <c r="AK87" s="981">
        <v>1117</v>
      </c>
      <c r="AL87" s="981"/>
      <c r="AM87" s="981"/>
      <c r="AN87" s="981"/>
      <c r="AO87" s="981"/>
      <c r="AP87" s="981">
        <v>7338</v>
      </c>
      <c r="AQ87" s="981"/>
      <c r="AR87" s="981"/>
      <c r="AS87" s="981"/>
      <c r="AT87" s="981"/>
      <c r="AU87" s="981" t="s">
        <v>543</v>
      </c>
      <c r="AV87" s="981"/>
      <c r="AW87" s="981"/>
      <c r="AX87" s="981"/>
      <c r="AY87" s="981"/>
      <c r="AZ87" s="982" t="s">
        <v>569</v>
      </c>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3" t="s">
        <v>377</v>
      </c>
      <c r="B88" s="950" t="s">
        <v>399</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23963</v>
      </c>
      <c r="AG88" s="972"/>
      <c r="AH88" s="972"/>
      <c r="AI88" s="972"/>
      <c r="AJ88" s="972"/>
      <c r="AK88" s="976"/>
      <c r="AL88" s="976"/>
      <c r="AM88" s="976"/>
      <c r="AN88" s="976"/>
      <c r="AO88" s="976"/>
      <c r="AP88" s="972">
        <v>8285</v>
      </c>
      <c r="AQ88" s="972"/>
      <c r="AR88" s="972"/>
      <c r="AS88" s="972"/>
      <c r="AT88" s="972"/>
      <c r="AU88" s="972">
        <v>203</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50" t="s">
        <v>400</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401</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402</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405</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406</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407</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408</v>
      </c>
      <c r="AB109" s="909"/>
      <c r="AC109" s="909"/>
      <c r="AD109" s="909"/>
      <c r="AE109" s="910"/>
      <c r="AF109" s="911" t="s">
        <v>409</v>
      </c>
      <c r="AG109" s="909"/>
      <c r="AH109" s="909"/>
      <c r="AI109" s="909"/>
      <c r="AJ109" s="910"/>
      <c r="AK109" s="911" t="s">
        <v>295</v>
      </c>
      <c r="AL109" s="909"/>
      <c r="AM109" s="909"/>
      <c r="AN109" s="909"/>
      <c r="AO109" s="910"/>
      <c r="AP109" s="911" t="s">
        <v>410</v>
      </c>
      <c r="AQ109" s="909"/>
      <c r="AR109" s="909"/>
      <c r="AS109" s="909"/>
      <c r="AT109" s="942"/>
      <c r="AU109" s="908" t="s">
        <v>407</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408</v>
      </c>
      <c r="BR109" s="909"/>
      <c r="BS109" s="909"/>
      <c r="BT109" s="909"/>
      <c r="BU109" s="910"/>
      <c r="BV109" s="911" t="s">
        <v>409</v>
      </c>
      <c r="BW109" s="909"/>
      <c r="BX109" s="909"/>
      <c r="BY109" s="909"/>
      <c r="BZ109" s="910"/>
      <c r="CA109" s="911" t="s">
        <v>295</v>
      </c>
      <c r="CB109" s="909"/>
      <c r="CC109" s="909"/>
      <c r="CD109" s="909"/>
      <c r="CE109" s="910"/>
      <c r="CF109" s="949" t="s">
        <v>410</v>
      </c>
      <c r="CG109" s="949"/>
      <c r="CH109" s="949"/>
      <c r="CI109" s="949"/>
      <c r="CJ109" s="949"/>
      <c r="CK109" s="911" t="s">
        <v>411</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408</v>
      </c>
      <c r="DH109" s="909"/>
      <c r="DI109" s="909"/>
      <c r="DJ109" s="909"/>
      <c r="DK109" s="910"/>
      <c r="DL109" s="911" t="s">
        <v>409</v>
      </c>
      <c r="DM109" s="909"/>
      <c r="DN109" s="909"/>
      <c r="DO109" s="909"/>
      <c r="DP109" s="910"/>
      <c r="DQ109" s="911" t="s">
        <v>295</v>
      </c>
      <c r="DR109" s="909"/>
      <c r="DS109" s="909"/>
      <c r="DT109" s="909"/>
      <c r="DU109" s="910"/>
      <c r="DV109" s="911" t="s">
        <v>410</v>
      </c>
      <c r="DW109" s="909"/>
      <c r="DX109" s="909"/>
      <c r="DY109" s="909"/>
      <c r="DZ109" s="942"/>
    </row>
    <row r="110" spans="1:131" s="212" customFormat="1" ht="26.25" customHeight="1" x14ac:dyDescent="0.15">
      <c r="A110" s="820" t="s">
        <v>412</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1175954</v>
      </c>
      <c r="AB110" s="902"/>
      <c r="AC110" s="902"/>
      <c r="AD110" s="902"/>
      <c r="AE110" s="903"/>
      <c r="AF110" s="904">
        <v>1055863</v>
      </c>
      <c r="AG110" s="902"/>
      <c r="AH110" s="902"/>
      <c r="AI110" s="902"/>
      <c r="AJ110" s="903"/>
      <c r="AK110" s="904">
        <v>892599</v>
      </c>
      <c r="AL110" s="902"/>
      <c r="AM110" s="902"/>
      <c r="AN110" s="902"/>
      <c r="AO110" s="903"/>
      <c r="AP110" s="905">
        <v>9.9</v>
      </c>
      <c r="AQ110" s="906"/>
      <c r="AR110" s="906"/>
      <c r="AS110" s="906"/>
      <c r="AT110" s="907"/>
      <c r="AU110" s="943" t="s">
        <v>69</v>
      </c>
      <c r="AV110" s="944"/>
      <c r="AW110" s="944"/>
      <c r="AX110" s="944"/>
      <c r="AY110" s="944"/>
      <c r="AZ110" s="873" t="s">
        <v>413</v>
      </c>
      <c r="BA110" s="821"/>
      <c r="BB110" s="821"/>
      <c r="BC110" s="821"/>
      <c r="BD110" s="821"/>
      <c r="BE110" s="821"/>
      <c r="BF110" s="821"/>
      <c r="BG110" s="821"/>
      <c r="BH110" s="821"/>
      <c r="BI110" s="821"/>
      <c r="BJ110" s="821"/>
      <c r="BK110" s="821"/>
      <c r="BL110" s="821"/>
      <c r="BM110" s="821"/>
      <c r="BN110" s="821"/>
      <c r="BO110" s="821"/>
      <c r="BP110" s="822"/>
      <c r="BQ110" s="874">
        <v>9501147</v>
      </c>
      <c r="BR110" s="855"/>
      <c r="BS110" s="855"/>
      <c r="BT110" s="855"/>
      <c r="BU110" s="855"/>
      <c r="BV110" s="855">
        <v>9037717</v>
      </c>
      <c r="BW110" s="855"/>
      <c r="BX110" s="855"/>
      <c r="BY110" s="855"/>
      <c r="BZ110" s="855"/>
      <c r="CA110" s="855">
        <v>9949045</v>
      </c>
      <c r="CB110" s="855"/>
      <c r="CC110" s="855"/>
      <c r="CD110" s="855"/>
      <c r="CE110" s="855"/>
      <c r="CF110" s="879">
        <v>110.6</v>
      </c>
      <c r="CG110" s="880"/>
      <c r="CH110" s="880"/>
      <c r="CI110" s="880"/>
      <c r="CJ110" s="880"/>
      <c r="CK110" s="939" t="s">
        <v>414</v>
      </c>
      <c r="CL110" s="832"/>
      <c r="CM110" s="873" t="s">
        <v>415</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121</v>
      </c>
      <c r="DH110" s="855"/>
      <c r="DI110" s="855"/>
      <c r="DJ110" s="855"/>
      <c r="DK110" s="855"/>
      <c r="DL110" s="855" t="s">
        <v>121</v>
      </c>
      <c r="DM110" s="855"/>
      <c r="DN110" s="855"/>
      <c r="DO110" s="855"/>
      <c r="DP110" s="855"/>
      <c r="DQ110" s="855" t="s">
        <v>121</v>
      </c>
      <c r="DR110" s="855"/>
      <c r="DS110" s="855"/>
      <c r="DT110" s="855"/>
      <c r="DU110" s="855"/>
      <c r="DV110" s="856" t="s">
        <v>121</v>
      </c>
      <c r="DW110" s="856"/>
      <c r="DX110" s="856"/>
      <c r="DY110" s="856"/>
      <c r="DZ110" s="857"/>
    </row>
    <row r="111" spans="1:131" s="212" customFormat="1" ht="26.25" customHeight="1" x14ac:dyDescent="0.15">
      <c r="A111" s="787" t="s">
        <v>416</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121</v>
      </c>
      <c r="AB111" s="932"/>
      <c r="AC111" s="932"/>
      <c r="AD111" s="932"/>
      <c r="AE111" s="933"/>
      <c r="AF111" s="934" t="s">
        <v>121</v>
      </c>
      <c r="AG111" s="932"/>
      <c r="AH111" s="932"/>
      <c r="AI111" s="932"/>
      <c r="AJ111" s="933"/>
      <c r="AK111" s="934" t="s">
        <v>121</v>
      </c>
      <c r="AL111" s="932"/>
      <c r="AM111" s="932"/>
      <c r="AN111" s="932"/>
      <c r="AO111" s="933"/>
      <c r="AP111" s="935" t="s">
        <v>121</v>
      </c>
      <c r="AQ111" s="936"/>
      <c r="AR111" s="936"/>
      <c r="AS111" s="936"/>
      <c r="AT111" s="937"/>
      <c r="AU111" s="945"/>
      <c r="AV111" s="946"/>
      <c r="AW111" s="946"/>
      <c r="AX111" s="946"/>
      <c r="AY111" s="946"/>
      <c r="AZ111" s="828" t="s">
        <v>417</v>
      </c>
      <c r="BA111" s="765"/>
      <c r="BB111" s="765"/>
      <c r="BC111" s="765"/>
      <c r="BD111" s="765"/>
      <c r="BE111" s="765"/>
      <c r="BF111" s="765"/>
      <c r="BG111" s="765"/>
      <c r="BH111" s="765"/>
      <c r="BI111" s="765"/>
      <c r="BJ111" s="765"/>
      <c r="BK111" s="765"/>
      <c r="BL111" s="765"/>
      <c r="BM111" s="765"/>
      <c r="BN111" s="765"/>
      <c r="BO111" s="765"/>
      <c r="BP111" s="766"/>
      <c r="BQ111" s="829" t="s">
        <v>121</v>
      </c>
      <c r="BR111" s="830"/>
      <c r="BS111" s="830"/>
      <c r="BT111" s="830"/>
      <c r="BU111" s="830"/>
      <c r="BV111" s="830" t="s">
        <v>121</v>
      </c>
      <c r="BW111" s="830"/>
      <c r="BX111" s="830"/>
      <c r="BY111" s="830"/>
      <c r="BZ111" s="830"/>
      <c r="CA111" s="830" t="s">
        <v>121</v>
      </c>
      <c r="CB111" s="830"/>
      <c r="CC111" s="830"/>
      <c r="CD111" s="830"/>
      <c r="CE111" s="830"/>
      <c r="CF111" s="888" t="s">
        <v>121</v>
      </c>
      <c r="CG111" s="889"/>
      <c r="CH111" s="889"/>
      <c r="CI111" s="889"/>
      <c r="CJ111" s="889"/>
      <c r="CK111" s="940"/>
      <c r="CL111" s="834"/>
      <c r="CM111" s="828" t="s">
        <v>418</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121</v>
      </c>
      <c r="DH111" s="830"/>
      <c r="DI111" s="830"/>
      <c r="DJ111" s="830"/>
      <c r="DK111" s="830"/>
      <c r="DL111" s="830" t="s">
        <v>121</v>
      </c>
      <c r="DM111" s="830"/>
      <c r="DN111" s="830"/>
      <c r="DO111" s="830"/>
      <c r="DP111" s="830"/>
      <c r="DQ111" s="830" t="s">
        <v>121</v>
      </c>
      <c r="DR111" s="830"/>
      <c r="DS111" s="830"/>
      <c r="DT111" s="830"/>
      <c r="DU111" s="830"/>
      <c r="DV111" s="807" t="s">
        <v>121</v>
      </c>
      <c r="DW111" s="807"/>
      <c r="DX111" s="807"/>
      <c r="DY111" s="807"/>
      <c r="DZ111" s="808"/>
    </row>
    <row r="112" spans="1:131" s="212" customFormat="1" ht="26.25" customHeight="1" x14ac:dyDescent="0.15">
      <c r="A112" s="925" t="s">
        <v>419</v>
      </c>
      <c r="B112" s="926"/>
      <c r="C112" s="765" t="s">
        <v>420</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121</v>
      </c>
      <c r="AB112" s="793"/>
      <c r="AC112" s="793"/>
      <c r="AD112" s="793"/>
      <c r="AE112" s="794"/>
      <c r="AF112" s="795" t="s">
        <v>121</v>
      </c>
      <c r="AG112" s="793"/>
      <c r="AH112" s="793"/>
      <c r="AI112" s="793"/>
      <c r="AJ112" s="794"/>
      <c r="AK112" s="795" t="s">
        <v>121</v>
      </c>
      <c r="AL112" s="793"/>
      <c r="AM112" s="793"/>
      <c r="AN112" s="793"/>
      <c r="AO112" s="794"/>
      <c r="AP112" s="837" t="s">
        <v>121</v>
      </c>
      <c r="AQ112" s="838"/>
      <c r="AR112" s="838"/>
      <c r="AS112" s="838"/>
      <c r="AT112" s="839"/>
      <c r="AU112" s="945"/>
      <c r="AV112" s="946"/>
      <c r="AW112" s="946"/>
      <c r="AX112" s="946"/>
      <c r="AY112" s="946"/>
      <c r="AZ112" s="828" t="s">
        <v>421</v>
      </c>
      <c r="BA112" s="765"/>
      <c r="BB112" s="765"/>
      <c r="BC112" s="765"/>
      <c r="BD112" s="765"/>
      <c r="BE112" s="765"/>
      <c r="BF112" s="765"/>
      <c r="BG112" s="765"/>
      <c r="BH112" s="765"/>
      <c r="BI112" s="765"/>
      <c r="BJ112" s="765"/>
      <c r="BK112" s="765"/>
      <c r="BL112" s="765"/>
      <c r="BM112" s="765"/>
      <c r="BN112" s="765"/>
      <c r="BO112" s="765"/>
      <c r="BP112" s="766"/>
      <c r="BQ112" s="829">
        <v>4041966</v>
      </c>
      <c r="BR112" s="830"/>
      <c r="BS112" s="830"/>
      <c r="BT112" s="830"/>
      <c r="BU112" s="830"/>
      <c r="BV112" s="830">
        <v>3566910</v>
      </c>
      <c r="BW112" s="830"/>
      <c r="BX112" s="830"/>
      <c r="BY112" s="830"/>
      <c r="BZ112" s="830"/>
      <c r="CA112" s="830">
        <v>3186199</v>
      </c>
      <c r="CB112" s="830"/>
      <c r="CC112" s="830"/>
      <c r="CD112" s="830"/>
      <c r="CE112" s="830"/>
      <c r="CF112" s="888">
        <v>35.4</v>
      </c>
      <c r="CG112" s="889"/>
      <c r="CH112" s="889"/>
      <c r="CI112" s="889"/>
      <c r="CJ112" s="889"/>
      <c r="CK112" s="940"/>
      <c r="CL112" s="834"/>
      <c r="CM112" s="828" t="s">
        <v>422</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121</v>
      </c>
      <c r="DH112" s="830"/>
      <c r="DI112" s="830"/>
      <c r="DJ112" s="830"/>
      <c r="DK112" s="830"/>
      <c r="DL112" s="830" t="s">
        <v>121</v>
      </c>
      <c r="DM112" s="830"/>
      <c r="DN112" s="830"/>
      <c r="DO112" s="830"/>
      <c r="DP112" s="830"/>
      <c r="DQ112" s="830" t="s">
        <v>121</v>
      </c>
      <c r="DR112" s="830"/>
      <c r="DS112" s="830"/>
      <c r="DT112" s="830"/>
      <c r="DU112" s="830"/>
      <c r="DV112" s="807" t="s">
        <v>121</v>
      </c>
      <c r="DW112" s="807"/>
      <c r="DX112" s="807"/>
      <c r="DY112" s="807"/>
      <c r="DZ112" s="808"/>
    </row>
    <row r="113" spans="1:130" s="212" customFormat="1" ht="26.25" customHeight="1" x14ac:dyDescent="0.15">
      <c r="A113" s="927"/>
      <c r="B113" s="928"/>
      <c r="C113" s="765" t="s">
        <v>423</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309005</v>
      </c>
      <c r="AB113" s="932"/>
      <c r="AC113" s="932"/>
      <c r="AD113" s="932"/>
      <c r="AE113" s="933"/>
      <c r="AF113" s="934">
        <v>301993</v>
      </c>
      <c r="AG113" s="932"/>
      <c r="AH113" s="932"/>
      <c r="AI113" s="932"/>
      <c r="AJ113" s="933"/>
      <c r="AK113" s="934">
        <v>278570</v>
      </c>
      <c r="AL113" s="932"/>
      <c r="AM113" s="932"/>
      <c r="AN113" s="932"/>
      <c r="AO113" s="933"/>
      <c r="AP113" s="935">
        <v>3.1</v>
      </c>
      <c r="AQ113" s="936"/>
      <c r="AR113" s="936"/>
      <c r="AS113" s="936"/>
      <c r="AT113" s="937"/>
      <c r="AU113" s="945"/>
      <c r="AV113" s="946"/>
      <c r="AW113" s="946"/>
      <c r="AX113" s="946"/>
      <c r="AY113" s="946"/>
      <c r="AZ113" s="828" t="s">
        <v>424</v>
      </c>
      <c r="BA113" s="765"/>
      <c r="BB113" s="765"/>
      <c r="BC113" s="765"/>
      <c r="BD113" s="765"/>
      <c r="BE113" s="765"/>
      <c r="BF113" s="765"/>
      <c r="BG113" s="765"/>
      <c r="BH113" s="765"/>
      <c r="BI113" s="765"/>
      <c r="BJ113" s="765"/>
      <c r="BK113" s="765"/>
      <c r="BL113" s="765"/>
      <c r="BM113" s="765"/>
      <c r="BN113" s="765"/>
      <c r="BO113" s="765"/>
      <c r="BP113" s="766"/>
      <c r="BQ113" s="829">
        <v>207872</v>
      </c>
      <c r="BR113" s="830"/>
      <c r="BS113" s="830"/>
      <c r="BT113" s="830"/>
      <c r="BU113" s="830"/>
      <c r="BV113" s="830">
        <v>200159</v>
      </c>
      <c r="BW113" s="830"/>
      <c r="BX113" s="830"/>
      <c r="BY113" s="830"/>
      <c r="BZ113" s="830"/>
      <c r="CA113" s="830">
        <v>203183</v>
      </c>
      <c r="CB113" s="830"/>
      <c r="CC113" s="830"/>
      <c r="CD113" s="830"/>
      <c r="CE113" s="830"/>
      <c r="CF113" s="888">
        <v>2.2999999999999998</v>
      </c>
      <c r="CG113" s="889"/>
      <c r="CH113" s="889"/>
      <c r="CI113" s="889"/>
      <c r="CJ113" s="889"/>
      <c r="CK113" s="940"/>
      <c r="CL113" s="834"/>
      <c r="CM113" s="828" t="s">
        <v>425</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121</v>
      </c>
      <c r="DH113" s="793"/>
      <c r="DI113" s="793"/>
      <c r="DJ113" s="793"/>
      <c r="DK113" s="794"/>
      <c r="DL113" s="795" t="s">
        <v>121</v>
      </c>
      <c r="DM113" s="793"/>
      <c r="DN113" s="793"/>
      <c r="DO113" s="793"/>
      <c r="DP113" s="794"/>
      <c r="DQ113" s="795" t="s">
        <v>121</v>
      </c>
      <c r="DR113" s="793"/>
      <c r="DS113" s="793"/>
      <c r="DT113" s="793"/>
      <c r="DU113" s="794"/>
      <c r="DV113" s="837" t="s">
        <v>121</v>
      </c>
      <c r="DW113" s="838"/>
      <c r="DX113" s="838"/>
      <c r="DY113" s="838"/>
      <c r="DZ113" s="839"/>
    </row>
    <row r="114" spans="1:130" s="212" customFormat="1" ht="26.25" customHeight="1" x14ac:dyDescent="0.15">
      <c r="A114" s="927"/>
      <c r="B114" s="928"/>
      <c r="C114" s="765" t="s">
        <v>426</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605</v>
      </c>
      <c r="AB114" s="793"/>
      <c r="AC114" s="793"/>
      <c r="AD114" s="793"/>
      <c r="AE114" s="794"/>
      <c r="AF114" s="795">
        <v>1013</v>
      </c>
      <c r="AG114" s="793"/>
      <c r="AH114" s="793"/>
      <c r="AI114" s="793"/>
      <c r="AJ114" s="794"/>
      <c r="AK114" s="795">
        <v>47</v>
      </c>
      <c r="AL114" s="793"/>
      <c r="AM114" s="793"/>
      <c r="AN114" s="793"/>
      <c r="AO114" s="794"/>
      <c r="AP114" s="837">
        <v>0</v>
      </c>
      <c r="AQ114" s="838"/>
      <c r="AR114" s="838"/>
      <c r="AS114" s="838"/>
      <c r="AT114" s="839"/>
      <c r="AU114" s="945"/>
      <c r="AV114" s="946"/>
      <c r="AW114" s="946"/>
      <c r="AX114" s="946"/>
      <c r="AY114" s="946"/>
      <c r="AZ114" s="828" t="s">
        <v>427</v>
      </c>
      <c r="BA114" s="765"/>
      <c r="BB114" s="765"/>
      <c r="BC114" s="765"/>
      <c r="BD114" s="765"/>
      <c r="BE114" s="765"/>
      <c r="BF114" s="765"/>
      <c r="BG114" s="765"/>
      <c r="BH114" s="765"/>
      <c r="BI114" s="765"/>
      <c r="BJ114" s="765"/>
      <c r="BK114" s="765"/>
      <c r="BL114" s="765"/>
      <c r="BM114" s="765"/>
      <c r="BN114" s="765"/>
      <c r="BO114" s="765"/>
      <c r="BP114" s="766"/>
      <c r="BQ114" s="829">
        <v>547894</v>
      </c>
      <c r="BR114" s="830"/>
      <c r="BS114" s="830"/>
      <c r="BT114" s="830"/>
      <c r="BU114" s="830"/>
      <c r="BV114" s="830">
        <v>595252</v>
      </c>
      <c r="BW114" s="830"/>
      <c r="BX114" s="830"/>
      <c r="BY114" s="830"/>
      <c r="BZ114" s="830"/>
      <c r="CA114" s="830">
        <v>564927</v>
      </c>
      <c r="CB114" s="830"/>
      <c r="CC114" s="830"/>
      <c r="CD114" s="830"/>
      <c r="CE114" s="830"/>
      <c r="CF114" s="888">
        <v>6.3</v>
      </c>
      <c r="CG114" s="889"/>
      <c r="CH114" s="889"/>
      <c r="CI114" s="889"/>
      <c r="CJ114" s="889"/>
      <c r="CK114" s="940"/>
      <c r="CL114" s="834"/>
      <c r="CM114" s="828" t="s">
        <v>428</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121</v>
      </c>
      <c r="DH114" s="793"/>
      <c r="DI114" s="793"/>
      <c r="DJ114" s="793"/>
      <c r="DK114" s="794"/>
      <c r="DL114" s="795" t="s">
        <v>121</v>
      </c>
      <c r="DM114" s="793"/>
      <c r="DN114" s="793"/>
      <c r="DO114" s="793"/>
      <c r="DP114" s="794"/>
      <c r="DQ114" s="795" t="s">
        <v>121</v>
      </c>
      <c r="DR114" s="793"/>
      <c r="DS114" s="793"/>
      <c r="DT114" s="793"/>
      <c r="DU114" s="794"/>
      <c r="DV114" s="837" t="s">
        <v>121</v>
      </c>
      <c r="DW114" s="838"/>
      <c r="DX114" s="838"/>
      <c r="DY114" s="838"/>
      <c r="DZ114" s="839"/>
    </row>
    <row r="115" spans="1:130" s="212" customFormat="1" ht="26.25" customHeight="1" x14ac:dyDescent="0.15">
      <c r="A115" s="927"/>
      <c r="B115" s="928"/>
      <c r="C115" s="765" t="s">
        <v>429</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81473</v>
      </c>
      <c r="AB115" s="932"/>
      <c r="AC115" s="932"/>
      <c r="AD115" s="932"/>
      <c r="AE115" s="933"/>
      <c r="AF115" s="934">
        <v>66412</v>
      </c>
      <c r="AG115" s="932"/>
      <c r="AH115" s="932"/>
      <c r="AI115" s="932"/>
      <c r="AJ115" s="933"/>
      <c r="AK115" s="934">
        <v>46206</v>
      </c>
      <c r="AL115" s="932"/>
      <c r="AM115" s="932"/>
      <c r="AN115" s="932"/>
      <c r="AO115" s="933"/>
      <c r="AP115" s="935">
        <v>0.5</v>
      </c>
      <c r="AQ115" s="936"/>
      <c r="AR115" s="936"/>
      <c r="AS115" s="936"/>
      <c r="AT115" s="937"/>
      <c r="AU115" s="945"/>
      <c r="AV115" s="946"/>
      <c r="AW115" s="946"/>
      <c r="AX115" s="946"/>
      <c r="AY115" s="946"/>
      <c r="AZ115" s="828" t="s">
        <v>430</v>
      </c>
      <c r="BA115" s="765"/>
      <c r="BB115" s="765"/>
      <c r="BC115" s="765"/>
      <c r="BD115" s="765"/>
      <c r="BE115" s="765"/>
      <c r="BF115" s="765"/>
      <c r="BG115" s="765"/>
      <c r="BH115" s="765"/>
      <c r="BI115" s="765"/>
      <c r="BJ115" s="765"/>
      <c r="BK115" s="765"/>
      <c r="BL115" s="765"/>
      <c r="BM115" s="765"/>
      <c r="BN115" s="765"/>
      <c r="BO115" s="765"/>
      <c r="BP115" s="766"/>
      <c r="BQ115" s="829" t="s">
        <v>121</v>
      </c>
      <c r="BR115" s="830"/>
      <c r="BS115" s="830"/>
      <c r="BT115" s="830"/>
      <c r="BU115" s="830"/>
      <c r="BV115" s="830" t="s">
        <v>121</v>
      </c>
      <c r="BW115" s="830"/>
      <c r="BX115" s="830"/>
      <c r="BY115" s="830"/>
      <c r="BZ115" s="830"/>
      <c r="CA115" s="830" t="s">
        <v>121</v>
      </c>
      <c r="CB115" s="830"/>
      <c r="CC115" s="830"/>
      <c r="CD115" s="830"/>
      <c r="CE115" s="830"/>
      <c r="CF115" s="888" t="s">
        <v>121</v>
      </c>
      <c r="CG115" s="889"/>
      <c r="CH115" s="889"/>
      <c r="CI115" s="889"/>
      <c r="CJ115" s="889"/>
      <c r="CK115" s="940"/>
      <c r="CL115" s="834"/>
      <c r="CM115" s="828" t="s">
        <v>431</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121</v>
      </c>
      <c r="DH115" s="793"/>
      <c r="DI115" s="793"/>
      <c r="DJ115" s="793"/>
      <c r="DK115" s="794"/>
      <c r="DL115" s="795" t="s">
        <v>121</v>
      </c>
      <c r="DM115" s="793"/>
      <c r="DN115" s="793"/>
      <c r="DO115" s="793"/>
      <c r="DP115" s="794"/>
      <c r="DQ115" s="795" t="s">
        <v>121</v>
      </c>
      <c r="DR115" s="793"/>
      <c r="DS115" s="793"/>
      <c r="DT115" s="793"/>
      <c r="DU115" s="794"/>
      <c r="DV115" s="837" t="s">
        <v>121</v>
      </c>
      <c r="DW115" s="838"/>
      <c r="DX115" s="838"/>
      <c r="DY115" s="838"/>
      <c r="DZ115" s="839"/>
    </row>
    <row r="116" spans="1:130" s="212" customFormat="1" ht="26.25" customHeight="1" x14ac:dyDescent="0.15">
      <c r="A116" s="929"/>
      <c r="B116" s="930"/>
      <c r="C116" s="852" t="s">
        <v>432</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121</v>
      </c>
      <c r="AB116" s="793"/>
      <c r="AC116" s="793"/>
      <c r="AD116" s="793"/>
      <c r="AE116" s="794"/>
      <c r="AF116" s="795" t="s">
        <v>121</v>
      </c>
      <c r="AG116" s="793"/>
      <c r="AH116" s="793"/>
      <c r="AI116" s="793"/>
      <c r="AJ116" s="794"/>
      <c r="AK116" s="795" t="s">
        <v>121</v>
      </c>
      <c r="AL116" s="793"/>
      <c r="AM116" s="793"/>
      <c r="AN116" s="793"/>
      <c r="AO116" s="794"/>
      <c r="AP116" s="837" t="s">
        <v>121</v>
      </c>
      <c r="AQ116" s="838"/>
      <c r="AR116" s="838"/>
      <c r="AS116" s="838"/>
      <c r="AT116" s="839"/>
      <c r="AU116" s="945"/>
      <c r="AV116" s="946"/>
      <c r="AW116" s="946"/>
      <c r="AX116" s="946"/>
      <c r="AY116" s="946"/>
      <c r="AZ116" s="922" t="s">
        <v>433</v>
      </c>
      <c r="BA116" s="923"/>
      <c r="BB116" s="923"/>
      <c r="BC116" s="923"/>
      <c r="BD116" s="923"/>
      <c r="BE116" s="923"/>
      <c r="BF116" s="923"/>
      <c r="BG116" s="923"/>
      <c r="BH116" s="923"/>
      <c r="BI116" s="923"/>
      <c r="BJ116" s="923"/>
      <c r="BK116" s="923"/>
      <c r="BL116" s="923"/>
      <c r="BM116" s="923"/>
      <c r="BN116" s="923"/>
      <c r="BO116" s="923"/>
      <c r="BP116" s="924"/>
      <c r="BQ116" s="829" t="s">
        <v>121</v>
      </c>
      <c r="BR116" s="830"/>
      <c r="BS116" s="830"/>
      <c r="BT116" s="830"/>
      <c r="BU116" s="830"/>
      <c r="BV116" s="830" t="s">
        <v>121</v>
      </c>
      <c r="BW116" s="830"/>
      <c r="BX116" s="830"/>
      <c r="BY116" s="830"/>
      <c r="BZ116" s="830"/>
      <c r="CA116" s="830" t="s">
        <v>121</v>
      </c>
      <c r="CB116" s="830"/>
      <c r="CC116" s="830"/>
      <c r="CD116" s="830"/>
      <c r="CE116" s="830"/>
      <c r="CF116" s="888" t="s">
        <v>121</v>
      </c>
      <c r="CG116" s="889"/>
      <c r="CH116" s="889"/>
      <c r="CI116" s="889"/>
      <c r="CJ116" s="889"/>
      <c r="CK116" s="940"/>
      <c r="CL116" s="834"/>
      <c r="CM116" s="828" t="s">
        <v>434</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121</v>
      </c>
      <c r="DH116" s="793"/>
      <c r="DI116" s="793"/>
      <c r="DJ116" s="793"/>
      <c r="DK116" s="794"/>
      <c r="DL116" s="795" t="s">
        <v>121</v>
      </c>
      <c r="DM116" s="793"/>
      <c r="DN116" s="793"/>
      <c r="DO116" s="793"/>
      <c r="DP116" s="794"/>
      <c r="DQ116" s="795" t="s">
        <v>121</v>
      </c>
      <c r="DR116" s="793"/>
      <c r="DS116" s="793"/>
      <c r="DT116" s="793"/>
      <c r="DU116" s="794"/>
      <c r="DV116" s="837" t="s">
        <v>121</v>
      </c>
      <c r="DW116" s="838"/>
      <c r="DX116" s="838"/>
      <c r="DY116" s="838"/>
      <c r="DZ116" s="839"/>
    </row>
    <row r="117" spans="1:130" s="212" customFormat="1" ht="26.25" customHeight="1" x14ac:dyDescent="0.15">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435</v>
      </c>
      <c r="Z117" s="910"/>
      <c r="AA117" s="915">
        <v>1567037</v>
      </c>
      <c r="AB117" s="916"/>
      <c r="AC117" s="916"/>
      <c r="AD117" s="916"/>
      <c r="AE117" s="917"/>
      <c r="AF117" s="918">
        <v>1425281</v>
      </c>
      <c r="AG117" s="916"/>
      <c r="AH117" s="916"/>
      <c r="AI117" s="916"/>
      <c r="AJ117" s="917"/>
      <c r="AK117" s="918">
        <v>1217422</v>
      </c>
      <c r="AL117" s="916"/>
      <c r="AM117" s="916"/>
      <c r="AN117" s="916"/>
      <c r="AO117" s="917"/>
      <c r="AP117" s="919"/>
      <c r="AQ117" s="920"/>
      <c r="AR117" s="920"/>
      <c r="AS117" s="920"/>
      <c r="AT117" s="921"/>
      <c r="AU117" s="945"/>
      <c r="AV117" s="946"/>
      <c r="AW117" s="946"/>
      <c r="AX117" s="946"/>
      <c r="AY117" s="946"/>
      <c r="AZ117" s="876" t="s">
        <v>436</v>
      </c>
      <c r="BA117" s="877"/>
      <c r="BB117" s="877"/>
      <c r="BC117" s="877"/>
      <c r="BD117" s="877"/>
      <c r="BE117" s="877"/>
      <c r="BF117" s="877"/>
      <c r="BG117" s="877"/>
      <c r="BH117" s="877"/>
      <c r="BI117" s="877"/>
      <c r="BJ117" s="877"/>
      <c r="BK117" s="877"/>
      <c r="BL117" s="877"/>
      <c r="BM117" s="877"/>
      <c r="BN117" s="877"/>
      <c r="BO117" s="877"/>
      <c r="BP117" s="878"/>
      <c r="BQ117" s="829" t="s">
        <v>121</v>
      </c>
      <c r="BR117" s="830"/>
      <c r="BS117" s="830"/>
      <c r="BT117" s="830"/>
      <c r="BU117" s="830"/>
      <c r="BV117" s="830" t="s">
        <v>121</v>
      </c>
      <c r="BW117" s="830"/>
      <c r="BX117" s="830"/>
      <c r="BY117" s="830"/>
      <c r="BZ117" s="830"/>
      <c r="CA117" s="830" t="s">
        <v>121</v>
      </c>
      <c r="CB117" s="830"/>
      <c r="CC117" s="830"/>
      <c r="CD117" s="830"/>
      <c r="CE117" s="830"/>
      <c r="CF117" s="888" t="s">
        <v>121</v>
      </c>
      <c r="CG117" s="889"/>
      <c r="CH117" s="889"/>
      <c r="CI117" s="889"/>
      <c r="CJ117" s="889"/>
      <c r="CK117" s="940"/>
      <c r="CL117" s="834"/>
      <c r="CM117" s="828" t="s">
        <v>437</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121</v>
      </c>
      <c r="DH117" s="793"/>
      <c r="DI117" s="793"/>
      <c r="DJ117" s="793"/>
      <c r="DK117" s="794"/>
      <c r="DL117" s="795" t="s">
        <v>121</v>
      </c>
      <c r="DM117" s="793"/>
      <c r="DN117" s="793"/>
      <c r="DO117" s="793"/>
      <c r="DP117" s="794"/>
      <c r="DQ117" s="795" t="s">
        <v>121</v>
      </c>
      <c r="DR117" s="793"/>
      <c r="DS117" s="793"/>
      <c r="DT117" s="793"/>
      <c r="DU117" s="794"/>
      <c r="DV117" s="837" t="s">
        <v>121</v>
      </c>
      <c r="DW117" s="838"/>
      <c r="DX117" s="838"/>
      <c r="DY117" s="838"/>
      <c r="DZ117" s="839"/>
    </row>
    <row r="118" spans="1:130" s="212" customFormat="1" ht="26.25" customHeight="1" x14ac:dyDescent="0.15">
      <c r="A118" s="908" t="s">
        <v>411</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408</v>
      </c>
      <c r="AB118" s="909"/>
      <c r="AC118" s="909"/>
      <c r="AD118" s="909"/>
      <c r="AE118" s="910"/>
      <c r="AF118" s="911" t="s">
        <v>409</v>
      </c>
      <c r="AG118" s="909"/>
      <c r="AH118" s="909"/>
      <c r="AI118" s="909"/>
      <c r="AJ118" s="910"/>
      <c r="AK118" s="911" t="s">
        <v>295</v>
      </c>
      <c r="AL118" s="909"/>
      <c r="AM118" s="909"/>
      <c r="AN118" s="909"/>
      <c r="AO118" s="910"/>
      <c r="AP118" s="912" t="s">
        <v>410</v>
      </c>
      <c r="AQ118" s="913"/>
      <c r="AR118" s="913"/>
      <c r="AS118" s="913"/>
      <c r="AT118" s="914"/>
      <c r="AU118" s="945"/>
      <c r="AV118" s="946"/>
      <c r="AW118" s="946"/>
      <c r="AX118" s="946"/>
      <c r="AY118" s="946"/>
      <c r="AZ118" s="851" t="s">
        <v>438</v>
      </c>
      <c r="BA118" s="852"/>
      <c r="BB118" s="852"/>
      <c r="BC118" s="852"/>
      <c r="BD118" s="852"/>
      <c r="BE118" s="852"/>
      <c r="BF118" s="852"/>
      <c r="BG118" s="852"/>
      <c r="BH118" s="852"/>
      <c r="BI118" s="852"/>
      <c r="BJ118" s="852"/>
      <c r="BK118" s="852"/>
      <c r="BL118" s="852"/>
      <c r="BM118" s="852"/>
      <c r="BN118" s="852"/>
      <c r="BO118" s="852"/>
      <c r="BP118" s="853"/>
      <c r="BQ118" s="892" t="s">
        <v>121</v>
      </c>
      <c r="BR118" s="858"/>
      <c r="BS118" s="858"/>
      <c r="BT118" s="858"/>
      <c r="BU118" s="858"/>
      <c r="BV118" s="858" t="s">
        <v>121</v>
      </c>
      <c r="BW118" s="858"/>
      <c r="BX118" s="858"/>
      <c r="BY118" s="858"/>
      <c r="BZ118" s="858"/>
      <c r="CA118" s="858" t="s">
        <v>121</v>
      </c>
      <c r="CB118" s="858"/>
      <c r="CC118" s="858"/>
      <c r="CD118" s="858"/>
      <c r="CE118" s="858"/>
      <c r="CF118" s="888" t="s">
        <v>121</v>
      </c>
      <c r="CG118" s="889"/>
      <c r="CH118" s="889"/>
      <c r="CI118" s="889"/>
      <c r="CJ118" s="889"/>
      <c r="CK118" s="940"/>
      <c r="CL118" s="834"/>
      <c r="CM118" s="828" t="s">
        <v>439</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121</v>
      </c>
      <c r="DH118" s="793"/>
      <c r="DI118" s="793"/>
      <c r="DJ118" s="793"/>
      <c r="DK118" s="794"/>
      <c r="DL118" s="795" t="s">
        <v>121</v>
      </c>
      <c r="DM118" s="793"/>
      <c r="DN118" s="793"/>
      <c r="DO118" s="793"/>
      <c r="DP118" s="794"/>
      <c r="DQ118" s="795" t="s">
        <v>121</v>
      </c>
      <c r="DR118" s="793"/>
      <c r="DS118" s="793"/>
      <c r="DT118" s="793"/>
      <c r="DU118" s="794"/>
      <c r="DV118" s="837" t="s">
        <v>121</v>
      </c>
      <c r="DW118" s="838"/>
      <c r="DX118" s="838"/>
      <c r="DY118" s="838"/>
      <c r="DZ118" s="839"/>
    </row>
    <row r="119" spans="1:130" s="212" customFormat="1" ht="26.25" customHeight="1" x14ac:dyDescent="0.15">
      <c r="A119" s="831" t="s">
        <v>414</v>
      </c>
      <c r="B119" s="832"/>
      <c r="C119" s="873" t="s">
        <v>415</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121</v>
      </c>
      <c r="AB119" s="902"/>
      <c r="AC119" s="902"/>
      <c r="AD119" s="902"/>
      <c r="AE119" s="903"/>
      <c r="AF119" s="904" t="s">
        <v>121</v>
      </c>
      <c r="AG119" s="902"/>
      <c r="AH119" s="902"/>
      <c r="AI119" s="902"/>
      <c r="AJ119" s="903"/>
      <c r="AK119" s="904" t="s">
        <v>121</v>
      </c>
      <c r="AL119" s="902"/>
      <c r="AM119" s="902"/>
      <c r="AN119" s="902"/>
      <c r="AO119" s="903"/>
      <c r="AP119" s="905" t="s">
        <v>121</v>
      </c>
      <c r="AQ119" s="906"/>
      <c r="AR119" s="906"/>
      <c r="AS119" s="906"/>
      <c r="AT119" s="907"/>
      <c r="AU119" s="947"/>
      <c r="AV119" s="948"/>
      <c r="AW119" s="948"/>
      <c r="AX119" s="948"/>
      <c r="AY119" s="948"/>
      <c r="AZ119" s="235" t="s">
        <v>178</v>
      </c>
      <c r="BA119" s="235"/>
      <c r="BB119" s="235"/>
      <c r="BC119" s="235"/>
      <c r="BD119" s="235"/>
      <c r="BE119" s="235"/>
      <c r="BF119" s="235"/>
      <c r="BG119" s="235"/>
      <c r="BH119" s="235"/>
      <c r="BI119" s="235"/>
      <c r="BJ119" s="235"/>
      <c r="BK119" s="235"/>
      <c r="BL119" s="235"/>
      <c r="BM119" s="235"/>
      <c r="BN119" s="235"/>
      <c r="BO119" s="890" t="s">
        <v>440</v>
      </c>
      <c r="BP119" s="891"/>
      <c r="BQ119" s="892">
        <v>14298879</v>
      </c>
      <c r="BR119" s="858"/>
      <c r="BS119" s="858"/>
      <c r="BT119" s="858"/>
      <c r="BU119" s="858"/>
      <c r="BV119" s="858">
        <v>13400038</v>
      </c>
      <c r="BW119" s="858"/>
      <c r="BX119" s="858"/>
      <c r="BY119" s="858"/>
      <c r="BZ119" s="858"/>
      <c r="CA119" s="858">
        <v>13903354</v>
      </c>
      <c r="CB119" s="858"/>
      <c r="CC119" s="858"/>
      <c r="CD119" s="858"/>
      <c r="CE119" s="858"/>
      <c r="CF119" s="761"/>
      <c r="CG119" s="762"/>
      <c r="CH119" s="762"/>
      <c r="CI119" s="762"/>
      <c r="CJ119" s="847"/>
      <c r="CK119" s="941"/>
      <c r="CL119" s="836"/>
      <c r="CM119" s="851" t="s">
        <v>441</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121</v>
      </c>
      <c r="DH119" s="777"/>
      <c r="DI119" s="777"/>
      <c r="DJ119" s="777"/>
      <c r="DK119" s="778"/>
      <c r="DL119" s="779" t="s">
        <v>121</v>
      </c>
      <c r="DM119" s="777"/>
      <c r="DN119" s="777"/>
      <c r="DO119" s="777"/>
      <c r="DP119" s="778"/>
      <c r="DQ119" s="779" t="s">
        <v>121</v>
      </c>
      <c r="DR119" s="777"/>
      <c r="DS119" s="777"/>
      <c r="DT119" s="777"/>
      <c r="DU119" s="778"/>
      <c r="DV119" s="861" t="s">
        <v>121</v>
      </c>
      <c r="DW119" s="862"/>
      <c r="DX119" s="862"/>
      <c r="DY119" s="862"/>
      <c r="DZ119" s="863"/>
    </row>
    <row r="120" spans="1:130" s="212" customFormat="1" ht="26.25" customHeight="1" x14ac:dyDescent="0.15">
      <c r="A120" s="833"/>
      <c r="B120" s="834"/>
      <c r="C120" s="828" t="s">
        <v>418</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121</v>
      </c>
      <c r="AB120" s="793"/>
      <c r="AC120" s="793"/>
      <c r="AD120" s="793"/>
      <c r="AE120" s="794"/>
      <c r="AF120" s="795" t="s">
        <v>121</v>
      </c>
      <c r="AG120" s="793"/>
      <c r="AH120" s="793"/>
      <c r="AI120" s="793"/>
      <c r="AJ120" s="794"/>
      <c r="AK120" s="795" t="s">
        <v>121</v>
      </c>
      <c r="AL120" s="793"/>
      <c r="AM120" s="793"/>
      <c r="AN120" s="793"/>
      <c r="AO120" s="794"/>
      <c r="AP120" s="837" t="s">
        <v>121</v>
      </c>
      <c r="AQ120" s="838"/>
      <c r="AR120" s="838"/>
      <c r="AS120" s="838"/>
      <c r="AT120" s="839"/>
      <c r="AU120" s="893" t="s">
        <v>442</v>
      </c>
      <c r="AV120" s="894"/>
      <c r="AW120" s="894"/>
      <c r="AX120" s="894"/>
      <c r="AY120" s="895"/>
      <c r="AZ120" s="873" t="s">
        <v>443</v>
      </c>
      <c r="BA120" s="821"/>
      <c r="BB120" s="821"/>
      <c r="BC120" s="821"/>
      <c r="BD120" s="821"/>
      <c r="BE120" s="821"/>
      <c r="BF120" s="821"/>
      <c r="BG120" s="821"/>
      <c r="BH120" s="821"/>
      <c r="BI120" s="821"/>
      <c r="BJ120" s="821"/>
      <c r="BK120" s="821"/>
      <c r="BL120" s="821"/>
      <c r="BM120" s="821"/>
      <c r="BN120" s="821"/>
      <c r="BO120" s="821"/>
      <c r="BP120" s="822"/>
      <c r="BQ120" s="874">
        <v>7241421</v>
      </c>
      <c r="BR120" s="855"/>
      <c r="BS120" s="855"/>
      <c r="BT120" s="855"/>
      <c r="BU120" s="855"/>
      <c r="BV120" s="855">
        <v>7591511</v>
      </c>
      <c r="BW120" s="855"/>
      <c r="BX120" s="855"/>
      <c r="BY120" s="855"/>
      <c r="BZ120" s="855"/>
      <c r="CA120" s="855">
        <v>7937364</v>
      </c>
      <c r="CB120" s="855"/>
      <c r="CC120" s="855"/>
      <c r="CD120" s="855"/>
      <c r="CE120" s="855"/>
      <c r="CF120" s="879">
        <v>88.2</v>
      </c>
      <c r="CG120" s="880"/>
      <c r="CH120" s="880"/>
      <c r="CI120" s="880"/>
      <c r="CJ120" s="880"/>
      <c r="CK120" s="881" t="s">
        <v>444</v>
      </c>
      <c r="CL120" s="865"/>
      <c r="CM120" s="865"/>
      <c r="CN120" s="865"/>
      <c r="CO120" s="866"/>
      <c r="CP120" s="885" t="s">
        <v>393</v>
      </c>
      <c r="CQ120" s="886"/>
      <c r="CR120" s="886"/>
      <c r="CS120" s="886"/>
      <c r="CT120" s="886"/>
      <c r="CU120" s="886"/>
      <c r="CV120" s="886"/>
      <c r="CW120" s="886"/>
      <c r="CX120" s="886"/>
      <c r="CY120" s="886"/>
      <c r="CZ120" s="886"/>
      <c r="DA120" s="886"/>
      <c r="DB120" s="886"/>
      <c r="DC120" s="886"/>
      <c r="DD120" s="886"/>
      <c r="DE120" s="886"/>
      <c r="DF120" s="887"/>
      <c r="DG120" s="874">
        <v>4039928</v>
      </c>
      <c r="DH120" s="855"/>
      <c r="DI120" s="855"/>
      <c r="DJ120" s="855"/>
      <c r="DK120" s="855"/>
      <c r="DL120" s="855">
        <v>3565181</v>
      </c>
      <c r="DM120" s="855"/>
      <c r="DN120" s="855"/>
      <c r="DO120" s="855"/>
      <c r="DP120" s="855"/>
      <c r="DQ120" s="855">
        <v>3184784</v>
      </c>
      <c r="DR120" s="855"/>
      <c r="DS120" s="855"/>
      <c r="DT120" s="855"/>
      <c r="DU120" s="855"/>
      <c r="DV120" s="856">
        <v>35.4</v>
      </c>
      <c r="DW120" s="856"/>
      <c r="DX120" s="856"/>
      <c r="DY120" s="856"/>
      <c r="DZ120" s="857"/>
    </row>
    <row r="121" spans="1:130" s="212" customFormat="1" ht="26.25" customHeight="1" x14ac:dyDescent="0.15">
      <c r="A121" s="833"/>
      <c r="B121" s="834"/>
      <c r="C121" s="876" t="s">
        <v>445</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121</v>
      </c>
      <c r="AB121" s="793"/>
      <c r="AC121" s="793"/>
      <c r="AD121" s="793"/>
      <c r="AE121" s="794"/>
      <c r="AF121" s="795" t="s">
        <v>121</v>
      </c>
      <c r="AG121" s="793"/>
      <c r="AH121" s="793"/>
      <c r="AI121" s="793"/>
      <c r="AJ121" s="794"/>
      <c r="AK121" s="795" t="s">
        <v>121</v>
      </c>
      <c r="AL121" s="793"/>
      <c r="AM121" s="793"/>
      <c r="AN121" s="793"/>
      <c r="AO121" s="794"/>
      <c r="AP121" s="837" t="s">
        <v>121</v>
      </c>
      <c r="AQ121" s="838"/>
      <c r="AR121" s="838"/>
      <c r="AS121" s="838"/>
      <c r="AT121" s="839"/>
      <c r="AU121" s="896"/>
      <c r="AV121" s="897"/>
      <c r="AW121" s="897"/>
      <c r="AX121" s="897"/>
      <c r="AY121" s="898"/>
      <c r="AZ121" s="828" t="s">
        <v>446</v>
      </c>
      <c r="BA121" s="765"/>
      <c r="BB121" s="765"/>
      <c r="BC121" s="765"/>
      <c r="BD121" s="765"/>
      <c r="BE121" s="765"/>
      <c r="BF121" s="765"/>
      <c r="BG121" s="765"/>
      <c r="BH121" s="765"/>
      <c r="BI121" s="765"/>
      <c r="BJ121" s="765"/>
      <c r="BK121" s="765"/>
      <c r="BL121" s="765"/>
      <c r="BM121" s="765"/>
      <c r="BN121" s="765"/>
      <c r="BO121" s="765"/>
      <c r="BP121" s="766"/>
      <c r="BQ121" s="829">
        <v>554</v>
      </c>
      <c r="BR121" s="830"/>
      <c r="BS121" s="830"/>
      <c r="BT121" s="830"/>
      <c r="BU121" s="830"/>
      <c r="BV121" s="830">
        <v>221</v>
      </c>
      <c r="BW121" s="830"/>
      <c r="BX121" s="830"/>
      <c r="BY121" s="830"/>
      <c r="BZ121" s="830"/>
      <c r="CA121" s="830">
        <v>3649</v>
      </c>
      <c r="CB121" s="830"/>
      <c r="CC121" s="830"/>
      <c r="CD121" s="830"/>
      <c r="CE121" s="830"/>
      <c r="CF121" s="888">
        <v>0</v>
      </c>
      <c r="CG121" s="889"/>
      <c r="CH121" s="889"/>
      <c r="CI121" s="889"/>
      <c r="CJ121" s="889"/>
      <c r="CK121" s="882"/>
      <c r="CL121" s="868"/>
      <c r="CM121" s="868"/>
      <c r="CN121" s="868"/>
      <c r="CO121" s="869"/>
      <c r="CP121" s="848" t="s">
        <v>391</v>
      </c>
      <c r="CQ121" s="849"/>
      <c r="CR121" s="849"/>
      <c r="CS121" s="849"/>
      <c r="CT121" s="849"/>
      <c r="CU121" s="849"/>
      <c r="CV121" s="849"/>
      <c r="CW121" s="849"/>
      <c r="CX121" s="849"/>
      <c r="CY121" s="849"/>
      <c r="CZ121" s="849"/>
      <c r="DA121" s="849"/>
      <c r="DB121" s="849"/>
      <c r="DC121" s="849"/>
      <c r="DD121" s="849"/>
      <c r="DE121" s="849"/>
      <c r="DF121" s="850"/>
      <c r="DG121" s="829">
        <v>2038</v>
      </c>
      <c r="DH121" s="830"/>
      <c r="DI121" s="830"/>
      <c r="DJ121" s="830"/>
      <c r="DK121" s="830"/>
      <c r="DL121" s="830">
        <v>1729</v>
      </c>
      <c r="DM121" s="830"/>
      <c r="DN121" s="830"/>
      <c r="DO121" s="830"/>
      <c r="DP121" s="830"/>
      <c r="DQ121" s="830">
        <v>1415</v>
      </c>
      <c r="DR121" s="830"/>
      <c r="DS121" s="830"/>
      <c r="DT121" s="830"/>
      <c r="DU121" s="830"/>
      <c r="DV121" s="807">
        <v>0</v>
      </c>
      <c r="DW121" s="807"/>
      <c r="DX121" s="807"/>
      <c r="DY121" s="807"/>
      <c r="DZ121" s="808"/>
    </row>
    <row r="122" spans="1:130" s="212" customFormat="1" ht="26.25" customHeight="1" x14ac:dyDescent="0.15">
      <c r="A122" s="833"/>
      <c r="B122" s="834"/>
      <c r="C122" s="828" t="s">
        <v>428</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121</v>
      </c>
      <c r="AB122" s="793"/>
      <c r="AC122" s="793"/>
      <c r="AD122" s="793"/>
      <c r="AE122" s="794"/>
      <c r="AF122" s="795" t="s">
        <v>121</v>
      </c>
      <c r="AG122" s="793"/>
      <c r="AH122" s="793"/>
      <c r="AI122" s="793"/>
      <c r="AJ122" s="794"/>
      <c r="AK122" s="795" t="s">
        <v>121</v>
      </c>
      <c r="AL122" s="793"/>
      <c r="AM122" s="793"/>
      <c r="AN122" s="793"/>
      <c r="AO122" s="794"/>
      <c r="AP122" s="837" t="s">
        <v>121</v>
      </c>
      <c r="AQ122" s="838"/>
      <c r="AR122" s="838"/>
      <c r="AS122" s="838"/>
      <c r="AT122" s="839"/>
      <c r="AU122" s="896"/>
      <c r="AV122" s="897"/>
      <c r="AW122" s="897"/>
      <c r="AX122" s="897"/>
      <c r="AY122" s="898"/>
      <c r="AZ122" s="851" t="s">
        <v>447</v>
      </c>
      <c r="BA122" s="852"/>
      <c r="BB122" s="852"/>
      <c r="BC122" s="852"/>
      <c r="BD122" s="852"/>
      <c r="BE122" s="852"/>
      <c r="BF122" s="852"/>
      <c r="BG122" s="852"/>
      <c r="BH122" s="852"/>
      <c r="BI122" s="852"/>
      <c r="BJ122" s="852"/>
      <c r="BK122" s="852"/>
      <c r="BL122" s="852"/>
      <c r="BM122" s="852"/>
      <c r="BN122" s="852"/>
      <c r="BO122" s="852"/>
      <c r="BP122" s="853"/>
      <c r="BQ122" s="892">
        <v>12386481</v>
      </c>
      <c r="BR122" s="858"/>
      <c r="BS122" s="858"/>
      <c r="BT122" s="858"/>
      <c r="BU122" s="858"/>
      <c r="BV122" s="858">
        <v>11855904</v>
      </c>
      <c r="BW122" s="858"/>
      <c r="BX122" s="858"/>
      <c r="BY122" s="858"/>
      <c r="BZ122" s="858"/>
      <c r="CA122" s="858">
        <v>11578737</v>
      </c>
      <c r="CB122" s="858"/>
      <c r="CC122" s="858"/>
      <c r="CD122" s="858"/>
      <c r="CE122" s="858"/>
      <c r="CF122" s="859">
        <v>128.69999999999999</v>
      </c>
      <c r="CG122" s="860"/>
      <c r="CH122" s="860"/>
      <c r="CI122" s="860"/>
      <c r="CJ122" s="860"/>
      <c r="CK122" s="882"/>
      <c r="CL122" s="868"/>
      <c r="CM122" s="868"/>
      <c r="CN122" s="868"/>
      <c r="CO122" s="869"/>
      <c r="CP122" s="848"/>
      <c r="CQ122" s="849"/>
      <c r="CR122" s="849"/>
      <c r="CS122" s="849"/>
      <c r="CT122" s="849"/>
      <c r="CU122" s="849"/>
      <c r="CV122" s="849"/>
      <c r="CW122" s="849"/>
      <c r="CX122" s="849"/>
      <c r="CY122" s="849"/>
      <c r="CZ122" s="849"/>
      <c r="DA122" s="849"/>
      <c r="DB122" s="849"/>
      <c r="DC122" s="849"/>
      <c r="DD122" s="849"/>
      <c r="DE122" s="849"/>
      <c r="DF122" s="850"/>
      <c r="DG122" s="829"/>
      <c r="DH122" s="830"/>
      <c r="DI122" s="830"/>
      <c r="DJ122" s="830"/>
      <c r="DK122" s="830"/>
      <c r="DL122" s="830"/>
      <c r="DM122" s="830"/>
      <c r="DN122" s="830"/>
      <c r="DO122" s="830"/>
      <c r="DP122" s="830"/>
      <c r="DQ122" s="830"/>
      <c r="DR122" s="830"/>
      <c r="DS122" s="830"/>
      <c r="DT122" s="830"/>
      <c r="DU122" s="830"/>
      <c r="DV122" s="807"/>
      <c r="DW122" s="807"/>
      <c r="DX122" s="807"/>
      <c r="DY122" s="807"/>
      <c r="DZ122" s="808"/>
    </row>
    <row r="123" spans="1:130" s="212" customFormat="1" ht="26.25" customHeight="1" x14ac:dyDescent="0.15">
      <c r="A123" s="833"/>
      <c r="B123" s="834"/>
      <c r="C123" s="828" t="s">
        <v>434</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121</v>
      </c>
      <c r="AB123" s="793"/>
      <c r="AC123" s="793"/>
      <c r="AD123" s="793"/>
      <c r="AE123" s="794"/>
      <c r="AF123" s="795" t="s">
        <v>121</v>
      </c>
      <c r="AG123" s="793"/>
      <c r="AH123" s="793"/>
      <c r="AI123" s="793"/>
      <c r="AJ123" s="794"/>
      <c r="AK123" s="795" t="s">
        <v>121</v>
      </c>
      <c r="AL123" s="793"/>
      <c r="AM123" s="793"/>
      <c r="AN123" s="793"/>
      <c r="AO123" s="794"/>
      <c r="AP123" s="837" t="s">
        <v>121</v>
      </c>
      <c r="AQ123" s="838"/>
      <c r="AR123" s="838"/>
      <c r="AS123" s="838"/>
      <c r="AT123" s="839"/>
      <c r="AU123" s="899"/>
      <c r="AV123" s="900"/>
      <c r="AW123" s="900"/>
      <c r="AX123" s="900"/>
      <c r="AY123" s="900"/>
      <c r="AZ123" s="235" t="s">
        <v>178</v>
      </c>
      <c r="BA123" s="235"/>
      <c r="BB123" s="235"/>
      <c r="BC123" s="235"/>
      <c r="BD123" s="235"/>
      <c r="BE123" s="235"/>
      <c r="BF123" s="235"/>
      <c r="BG123" s="235"/>
      <c r="BH123" s="235"/>
      <c r="BI123" s="235"/>
      <c r="BJ123" s="235"/>
      <c r="BK123" s="235"/>
      <c r="BL123" s="235"/>
      <c r="BM123" s="235"/>
      <c r="BN123" s="235"/>
      <c r="BO123" s="890" t="s">
        <v>448</v>
      </c>
      <c r="BP123" s="891"/>
      <c r="BQ123" s="845">
        <v>19628456</v>
      </c>
      <c r="BR123" s="846"/>
      <c r="BS123" s="846"/>
      <c r="BT123" s="846"/>
      <c r="BU123" s="846"/>
      <c r="BV123" s="846">
        <v>19447636</v>
      </c>
      <c r="BW123" s="846"/>
      <c r="BX123" s="846"/>
      <c r="BY123" s="846"/>
      <c r="BZ123" s="846"/>
      <c r="CA123" s="846">
        <v>19519750</v>
      </c>
      <c r="CB123" s="846"/>
      <c r="CC123" s="846"/>
      <c r="CD123" s="846"/>
      <c r="CE123" s="846"/>
      <c r="CF123" s="761"/>
      <c r="CG123" s="762"/>
      <c r="CH123" s="762"/>
      <c r="CI123" s="762"/>
      <c r="CJ123" s="847"/>
      <c r="CK123" s="882"/>
      <c r="CL123" s="868"/>
      <c r="CM123" s="868"/>
      <c r="CN123" s="868"/>
      <c r="CO123" s="869"/>
      <c r="CP123" s="848"/>
      <c r="CQ123" s="849"/>
      <c r="CR123" s="849"/>
      <c r="CS123" s="849"/>
      <c r="CT123" s="849"/>
      <c r="CU123" s="849"/>
      <c r="CV123" s="849"/>
      <c r="CW123" s="849"/>
      <c r="CX123" s="849"/>
      <c r="CY123" s="849"/>
      <c r="CZ123" s="849"/>
      <c r="DA123" s="849"/>
      <c r="DB123" s="849"/>
      <c r="DC123" s="849"/>
      <c r="DD123" s="849"/>
      <c r="DE123" s="849"/>
      <c r="DF123" s="850"/>
      <c r="DG123" s="792"/>
      <c r="DH123" s="793"/>
      <c r="DI123" s="793"/>
      <c r="DJ123" s="793"/>
      <c r="DK123" s="794"/>
      <c r="DL123" s="795"/>
      <c r="DM123" s="793"/>
      <c r="DN123" s="793"/>
      <c r="DO123" s="793"/>
      <c r="DP123" s="794"/>
      <c r="DQ123" s="795"/>
      <c r="DR123" s="793"/>
      <c r="DS123" s="793"/>
      <c r="DT123" s="793"/>
      <c r="DU123" s="794"/>
      <c r="DV123" s="837"/>
      <c r="DW123" s="838"/>
      <c r="DX123" s="838"/>
      <c r="DY123" s="838"/>
      <c r="DZ123" s="839"/>
    </row>
    <row r="124" spans="1:130" s="212" customFormat="1" ht="26.25" customHeight="1" thickBot="1" x14ac:dyDescent="0.2">
      <c r="A124" s="833"/>
      <c r="B124" s="834"/>
      <c r="C124" s="828" t="s">
        <v>437</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121</v>
      </c>
      <c r="AB124" s="793"/>
      <c r="AC124" s="793"/>
      <c r="AD124" s="793"/>
      <c r="AE124" s="794"/>
      <c r="AF124" s="795" t="s">
        <v>121</v>
      </c>
      <c r="AG124" s="793"/>
      <c r="AH124" s="793"/>
      <c r="AI124" s="793"/>
      <c r="AJ124" s="794"/>
      <c r="AK124" s="795" t="s">
        <v>121</v>
      </c>
      <c r="AL124" s="793"/>
      <c r="AM124" s="793"/>
      <c r="AN124" s="793"/>
      <c r="AO124" s="794"/>
      <c r="AP124" s="837" t="s">
        <v>121</v>
      </c>
      <c r="AQ124" s="838"/>
      <c r="AR124" s="838"/>
      <c r="AS124" s="838"/>
      <c r="AT124" s="839"/>
      <c r="AU124" s="840" t="s">
        <v>449</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121</v>
      </c>
      <c r="BR124" s="844"/>
      <c r="BS124" s="844"/>
      <c r="BT124" s="844"/>
      <c r="BU124" s="844"/>
      <c r="BV124" s="844" t="s">
        <v>121</v>
      </c>
      <c r="BW124" s="844"/>
      <c r="BX124" s="844"/>
      <c r="BY124" s="844"/>
      <c r="BZ124" s="844"/>
      <c r="CA124" s="844" t="s">
        <v>121</v>
      </c>
      <c r="CB124" s="844"/>
      <c r="CC124" s="844"/>
      <c r="CD124" s="844"/>
      <c r="CE124" s="844"/>
      <c r="CF124" s="739"/>
      <c r="CG124" s="740"/>
      <c r="CH124" s="740"/>
      <c r="CI124" s="740"/>
      <c r="CJ124" s="875"/>
      <c r="CK124" s="883"/>
      <c r="CL124" s="883"/>
      <c r="CM124" s="883"/>
      <c r="CN124" s="883"/>
      <c r="CO124" s="884"/>
      <c r="CP124" s="848" t="s">
        <v>450</v>
      </c>
      <c r="CQ124" s="849"/>
      <c r="CR124" s="849"/>
      <c r="CS124" s="849"/>
      <c r="CT124" s="849"/>
      <c r="CU124" s="849"/>
      <c r="CV124" s="849"/>
      <c r="CW124" s="849"/>
      <c r="CX124" s="849"/>
      <c r="CY124" s="849"/>
      <c r="CZ124" s="849"/>
      <c r="DA124" s="849"/>
      <c r="DB124" s="849"/>
      <c r="DC124" s="849"/>
      <c r="DD124" s="849"/>
      <c r="DE124" s="849"/>
      <c r="DF124" s="850"/>
      <c r="DG124" s="776" t="s">
        <v>121</v>
      </c>
      <c r="DH124" s="777"/>
      <c r="DI124" s="777"/>
      <c r="DJ124" s="777"/>
      <c r="DK124" s="778"/>
      <c r="DL124" s="779" t="s">
        <v>121</v>
      </c>
      <c r="DM124" s="777"/>
      <c r="DN124" s="777"/>
      <c r="DO124" s="777"/>
      <c r="DP124" s="778"/>
      <c r="DQ124" s="779" t="s">
        <v>121</v>
      </c>
      <c r="DR124" s="777"/>
      <c r="DS124" s="777"/>
      <c r="DT124" s="777"/>
      <c r="DU124" s="778"/>
      <c r="DV124" s="861" t="s">
        <v>121</v>
      </c>
      <c r="DW124" s="862"/>
      <c r="DX124" s="862"/>
      <c r="DY124" s="862"/>
      <c r="DZ124" s="863"/>
    </row>
    <row r="125" spans="1:130" s="212" customFormat="1" ht="26.25" customHeight="1" x14ac:dyDescent="0.15">
      <c r="A125" s="833"/>
      <c r="B125" s="834"/>
      <c r="C125" s="828" t="s">
        <v>439</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121</v>
      </c>
      <c r="AB125" s="793"/>
      <c r="AC125" s="793"/>
      <c r="AD125" s="793"/>
      <c r="AE125" s="794"/>
      <c r="AF125" s="795" t="s">
        <v>121</v>
      </c>
      <c r="AG125" s="793"/>
      <c r="AH125" s="793"/>
      <c r="AI125" s="793"/>
      <c r="AJ125" s="794"/>
      <c r="AK125" s="795" t="s">
        <v>121</v>
      </c>
      <c r="AL125" s="793"/>
      <c r="AM125" s="793"/>
      <c r="AN125" s="793"/>
      <c r="AO125" s="794"/>
      <c r="AP125" s="837" t="s">
        <v>121</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451</v>
      </c>
      <c r="CL125" s="865"/>
      <c r="CM125" s="865"/>
      <c r="CN125" s="865"/>
      <c r="CO125" s="866"/>
      <c r="CP125" s="873" t="s">
        <v>452</v>
      </c>
      <c r="CQ125" s="821"/>
      <c r="CR125" s="821"/>
      <c r="CS125" s="821"/>
      <c r="CT125" s="821"/>
      <c r="CU125" s="821"/>
      <c r="CV125" s="821"/>
      <c r="CW125" s="821"/>
      <c r="CX125" s="821"/>
      <c r="CY125" s="821"/>
      <c r="CZ125" s="821"/>
      <c r="DA125" s="821"/>
      <c r="DB125" s="821"/>
      <c r="DC125" s="821"/>
      <c r="DD125" s="821"/>
      <c r="DE125" s="821"/>
      <c r="DF125" s="822"/>
      <c r="DG125" s="874" t="s">
        <v>121</v>
      </c>
      <c r="DH125" s="855"/>
      <c r="DI125" s="855"/>
      <c r="DJ125" s="855"/>
      <c r="DK125" s="855"/>
      <c r="DL125" s="855" t="s">
        <v>121</v>
      </c>
      <c r="DM125" s="855"/>
      <c r="DN125" s="855"/>
      <c r="DO125" s="855"/>
      <c r="DP125" s="855"/>
      <c r="DQ125" s="855" t="s">
        <v>121</v>
      </c>
      <c r="DR125" s="855"/>
      <c r="DS125" s="855"/>
      <c r="DT125" s="855"/>
      <c r="DU125" s="855"/>
      <c r="DV125" s="856" t="s">
        <v>121</v>
      </c>
      <c r="DW125" s="856"/>
      <c r="DX125" s="856"/>
      <c r="DY125" s="856"/>
      <c r="DZ125" s="857"/>
    </row>
    <row r="126" spans="1:130" s="212" customFormat="1" ht="26.25" customHeight="1" thickBot="1" x14ac:dyDescent="0.2">
      <c r="A126" s="833"/>
      <c r="B126" s="834"/>
      <c r="C126" s="828" t="s">
        <v>441</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121</v>
      </c>
      <c r="AB126" s="793"/>
      <c r="AC126" s="793"/>
      <c r="AD126" s="793"/>
      <c r="AE126" s="794"/>
      <c r="AF126" s="795" t="s">
        <v>121</v>
      </c>
      <c r="AG126" s="793"/>
      <c r="AH126" s="793"/>
      <c r="AI126" s="793"/>
      <c r="AJ126" s="794"/>
      <c r="AK126" s="795" t="s">
        <v>121</v>
      </c>
      <c r="AL126" s="793"/>
      <c r="AM126" s="793"/>
      <c r="AN126" s="793"/>
      <c r="AO126" s="794"/>
      <c r="AP126" s="837" t="s">
        <v>121</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453</v>
      </c>
      <c r="CQ126" s="765"/>
      <c r="CR126" s="765"/>
      <c r="CS126" s="765"/>
      <c r="CT126" s="765"/>
      <c r="CU126" s="765"/>
      <c r="CV126" s="765"/>
      <c r="CW126" s="765"/>
      <c r="CX126" s="765"/>
      <c r="CY126" s="765"/>
      <c r="CZ126" s="765"/>
      <c r="DA126" s="765"/>
      <c r="DB126" s="765"/>
      <c r="DC126" s="765"/>
      <c r="DD126" s="765"/>
      <c r="DE126" s="765"/>
      <c r="DF126" s="766"/>
      <c r="DG126" s="829" t="s">
        <v>121</v>
      </c>
      <c r="DH126" s="830"/>
      <c r="DI126" s="830"/>
      <c r="DJ126" s="830"/>
      <c r="DK126" s="830"/>
      <c r="DL126" s="830" t="s">
        <v>121</v>
      </c>
      <c r="DM126" s="830"/>
      <c r="DN126" s="830"/>
      <c r="DO126" s="830"/>
      <c r="DP126" s="830"/>
      <c r="DQ126" s="830" t="s">
        <v>121</v>
      </c>
      <c r="DR126" s="830"/>
      <c r="DS126" s="830"/>
      <c r="DT126" s="830"/>
      <c r="DU126" s="830"/>
      <c r="DV126" s="807" t="s">
        <v>121</v>
      </c>
      <c r="DW126" s="807"/>
      <c r="DX126" s="807"/>
      <c r="DY126" s="807"/>
      <c r="DZ126" s="808"/>
    </row>
    <row r="127" spans="1:130" s="212" customFormat="1" ht="26.25" customHeight="1" x14ac:dyDescent="0.15">
      <c r="A127" s="835"/>
      <c r="B127" s="836"/>
      <c r="C127" s="851" t="s">
        <v>454</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81473</v>
      </c>
      <c r="AB127" s="793"/>
      <c r="AC127" s="793"/>
      <c r="AD127" s="793"/>
      <c r="AE127" s="794"/>
      <c r="AF127" s="795">
        <v>66412</v>
      </c>
      <c r="AG127" s="793"/>
      <c r="AH127" s="793"/>
      <c r="AI127" s="793"/>
      <c r="AJ127" s="794"/>
      <c r="AK127" s="795">
        <v>46206</v>
      </c>
      <c r="AL127" s="793"/>
      <c r="AM127" s="793"/>
      <c r="AN127" s="793"/>
      <c r="AO127" s="794"/>
      <c r="AP127" s="837">
        <v>0.5</v>
      </c>
      <c r="AQ127" s="838"/>
      <c r="AR127" s="838"/>
      <c r="AS127" s="838"/>
      <c r="AT127" s="839"/>
      <c r="AU127" s="214"/>
      <c r="AV127" s="214"/>
      <c r="AW127" s="214"/>
      <c r="AX127" s="854" t="s">
        <v>455</v>
      </c>
      <c r="AY127" s="825"/>
      <c r="AZ127" s="825"/>
      <c r="BA127" s="825"/>
      <c r="BB127" s="825"/>
      <c r="BC127" s="825"/>
      <c r="BD127" s="825"/>
      <c r="BE127" s="826"/>
      <c r="BF127" s="824" t="s">
        <v>456</v>
      </c>
      <c r="BG127" s="825"/>
      <c r="BH127" s="825"/>
      <c r="BI127" s="825"/>
      <c r="BJ127" s="825"/>
      <c r="BK127" s="825"/>
      <c r="BL127" s="826"/>
      <c r="BM127" s="824" t="s">
        <v>457</v>
      </c>
      <c r="BN127" s="825"/>
      <c r="BO127" s="825"/>
      <c r="BP127" s="825"/>
      <c r="BQ127" s="825"/>
      <c r="BR127" s="825"/>
      <c r="BS127" s="826"/>
      <c r="BT127" s="824" t="s">
        <v>458</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459</v>
      </c>
      <c r="CQ127" s="765"/>
      <c r="CR127" s="765"/>
      <c r="CS127" s="765"/>
      <c r="CT127" s="765"/>
      <c r="CU127" s="765"/>
      <c r="CV127" s="765"/>
      <c r="CW127" s="765"/>
      <c r="CX127" s="765"/>
      <c r="CY127" s="765"/>
      <c r="CZ127" s="765"/>
      <c r="DA127" s="765"/>
      <c r="DB127" s="765"/>
      <c r="DC127" s="765"/>
      <c r="DD127" s="765"/>
      <c r="DE127" s="765"/>
      <c r="DF127" s="766"/>
      <c r="DG127" s="829" t="s">
        <v>121</v>
      </c>
      <c r="DH127" s="830"/>
      <c r="DI127" s="830"/>
      <c r="DJ127" s="830"/>
      <c r="DK127" s="830"/>
      <c r="DL127" s="830" t="s">
        <v>121</v>
      </c>
      <c r="DM127" s="830"/>
      <c r="DN127" s="830"/>
      <c r="DO127" s="830"/>
      <c r="DP127" s="830"/>
      <c r="DQ127" s="830" t="s">
        <v>121</v>
      </c>
      <c r="DR127" s="830"/>
      <c r="DS127" s="830"/>
      <c r="DT127" s="830"/>
      <c r="DU127" s="830"/>
      <c r="DV127" s="807" t="s">
        <v>121</v>
      </c>
      <c r="DW127" s="807"/>
      <c r="DX127" s="807"/>
      <c r="DY127" s="807"/>
      <c r="DZ127" s="808"/>
    </row>
    <row r="128" spans="1:130" s="212" customFormat="1" ht="26.25" customHeight="1" thickBot="1" x14ac:dyDescent="0.2">
      <c r="A128" s="809" t="s">
        <v>460</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461</v>
      </c>
      <c r="X128" s="811"/>
      <c r="Y128" s="811"/>
      <c r="Z128" s="812"/>
      <c r="AA128" s="813">
        <v>297</v>
      </c>
      <c r="AB128" s="814"/>
      <c r="AC128" s="814"/>
      <c r="AD128" s="814"/>
      <c r="AE128" s="815"/>
      <c r="AF128" s="816">
        <v>266</v>
      </c>
      <c r="AG128" s="814"/>
      <c r="AH128" s="814"/>
      <c r="AI128" s="814"/>
      <c r="AJ128" s="815"/>
      <c r="AK128" s="816">
        <v>61</v>
      </c>
      <c r="AL128" s="814"/>
      <c r="AM128" s="814"/>
      <c r="AN128" s="814"/>
      <c r="AO128" s="815"/>
      <c r="AP128" s="817"/>
      <c r="AQ128" s="818"/>
      <c r="AR128" s="818"/>
      <c r="AS128" s="818"/>
      <c r="AT128" s="819"/>
      <c r="AU128" s="214"/>
      <c r="AV128" s="214"/>
      <c r="AW128" s="214"/>
      <c r="AX128" s="820" t="s">
        <v>462</v>
      </c>
      <c r="AY128" s="821"/>
      <c r="AZ128" s="821"/>
      <c r="BA128" s="821"/>
      <c r="BB128" s="821"/>
      <c r="BC128" s="821"/>
      <c r="BD128" s="821"/>
      <c r="BE128" s="822"/>
      <c r="BF128" s="799" t="s">
        <v>121</v>
      </c>
      <c r="BG128" s="800"/>
      <c r="BH128" s="800"/>
      <c r="BI128" s="800"/>
      <c r="BJ128" s="800"/>
      <c r="BK128" s="800"/>
      <c r="BL128" s="823"/>
      <c r="BM128" s="799">
        <v>13.33</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463</v>
      </c>
      <c r="CQ128" s="743"/>
      <c r="CR128" s="743"/>
      <c r="CS128" s="743"/>
      <c r="CT128" s="743"/>
      <c r="CU128" s="743"/>
      <c r="CV128" s="743"/>
      <c r="CW128" s="743"/>
      <c r="CX128" s="743"/>
      <c r="CY128" s="743"/>
      <c r="CZ128" s="743"/>
      <c r="DA128" s="743"/>
      <c r="DB128" s="743"/>
      <c r="DC128" s="743"/>
      <c r="DD128" s="743"/>
      <c r="DE128" s="743"/>
      <c r="DF128" s="744"/>
      <c r="DG128" s="803" t="s">
        <v>121</v>
      </c>
      <c r="DH128" s="804"/>
      <c r="DI128" s="804"/>
      <c r="DJ128" s="804"/>
      <c r="DK128" s="804"/>
      <c r="DL128" s="804" t="s">
        <v>121</v>
      </c>
      <c r="DM128" s="804"/>
      <c r="DN128" s="804"/>
      <c r="DO128" s="804"/>
      <c r="DP128" s="804"/>
      <c r="DQ128" s="804" t="s">
        <v>121</v>
      </c>
      <c r="DR128" s="804"/>
      <c r="DS128" s="804"/>
      <c r="DT128" s="804"/>
      <c r="DU128" s="804"/>
      <c r="DV128" s="805" t="s">
        <v>121</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464</v>
      </c>
      <c r="X129" s="790"/>
      <c r="Y129" s="790"/>
      <c r="Z129" s="791"/>
      <c r="AA129" s="792">
        <v>9309977</v>
      </c>
      <c r="AB129" s="793"/>
      <c r="AC129" s="793"/>
      <c r="AD129" s="793"/>
      <c r="AE129" s="794"/>
      <c r="AF129" s="795">
        <v>9614033</v>
      </c>
      <c r="AG129" s="793"/>
      <c r="AH129" s="793"/>
      <c r="AI129" s="793"/>
      <c r="AJ129" s="794"/>
      <c r="AK129" s="795">
        <v>9995480</v>
      </c>
      <c r="AL129" s="793"/>
      <c r="AM129" s="793"/>
      <c r="AN129" s="793"/>
      <c r="AO129" s="794"/>
      <c r="AP129" s="796"/>
      <c r="AQ129" s="797"/>
      <c r="AR129" s="797"/>
      <c r="AS129" s="797"/>
      <c r="AT129" s="798"/>
      <c r="AU129" s="215"/>
      <c r="AV129" s="215"/>
      <c r="AW129" s="215"/>
      <c r="AX129" s="764" t="s">
        <v>465</v>
      </c>
      <c r="AY129" s="765"/>
      <c r="AZ129" s="765"/>
      <c r="BA129" s="765"/>
      <c r="BB129" s="765"/>
      <c r="BC129" s="765"/>
      <c r="BD129" s="765"/>
      <c r="BE129" s="766"/>
      <c r="BF129" s="783" t="s">
        <v>121</v>
      </c>
      <c r="BG129" s="784"/>
      <c r="BH129" s="784"/>
      <c r="BI129" s="784"/>
      <c r="BJ129" s="784"/>
      <c r="BK129" s="784"/>
      <c r="BL129" s="785"/>
      <c r="BM129" s="783">
        <v>18.329999999999998</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466</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467</v>
      </c>
      <c r="X130" s="790"/>
      <c r="Y130" s="790"/>
      <c r="Z130" s="791"/>
      <c r="AA130" s="792">
        <v>1122216</v>
      </c>
      <c r="AB130" s="793"/>
      <c r="AC130" s="793"/>
      <c r="AD130" s="793"/>
      <c r="AE130" s="794"/>
      <c r="AF130" s="795">
        <v>1040716</v>
      </c>
      <c r="AG130" s="793"/>
      <c r="AH130" s="793"/>
      <c r="AI130" s="793"/>
      <c r="AJ130" s="794"/>
      <c r="AK130" s="795">
        <v>1000964</v>
      </c>
      <c r="AL130" s="793"/>
      <c r="AM130" s="793"/>
      <c r="AN130" s="793"/>
      <c r="AO130" s="794"/>
      <c r="AP130" s="796"/>
      <c r="AQ130" s="797"/>
      <c r="AR130" s="797"/>
      <c r="AS130" s="797"/>
      <c r="AT130" s="798"/>
      <c r="AU130" s="215"/>
      <c r="AV130" s="215"/>
      <c r="AW130" s="215"/>
      <c r="AX130" s="764" t="s">
        <v>468</v>
      </c>
      <c r="AY130" s="765"/>
      <c r="AZ130" s="765"/>
      <c r="BA130" s="765"/>
      <c r="BB130" s="765"/>
      <c r="BC130" s="765"/>
      <c r="BD130" s="765"/>
      <c r="BE130" s="766"/>
      <c r="BF130" s="767">
        <v>4.0999999999999996</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469</v>
      </c>
      <c r="X131" s="774"/>
      <c r="Y131" s="774"/>
      <c r="Z131" s="775"/>
      <c r="AA131" s="776">
        <v>8187761</v>
      </c>
      <c r="AB131" s="777"/>
      <c r="AC131" s="777"/>
      <c r="AD131" s="777"/>
      <c r="AE131" s="778"/>
      <c r="AF131" s="779">
        <v>8573317</v>
      </c>
      <c r="AG131" s="777"/>
      <c r="AH131" s="777"/>
      <c r="AI131" s="777"/>
      <c r="AJ131" s="778"/>
      <c r="AK131" s="779">
        <v>8994516</v>
      </c>
      <c r="AL131" s="777"/>
      <c r="AM131" s="777"/>
      <c r="AN131" s="777"/>
      <c r="AO131" s="778"/>
      <c r="AP131" s="780"/>
      <c r="AQ131" s="781"/>
      <c r="AR131" s="781"/>
      <c r="AS131" s="781"/>
      <c r="AT131" s="782"/>
      <c r="AU131" s="215"/>
      <c r="AV131" s="215"/>
      <c r="AW131" s="215"/>
      <c r="AX131" s="742" t="s">
        <v>470</v>
      </c>
      <c r="AY131" s="743"/>
      <c r="AZ131" s="743"/>
      <c r="BA131" s="743"/>
      <c r="BB131" s="743"/>
      <c r="BC131" s="743"/>
      <c r="BD131" s="743"/>
      <c r="BE131" s="744"/>
      <c r="BF131" s="745" t="s">
        <v>121</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471</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472</v>
      </c>
      <c r="W132" s="755"/>
      <c r="X132" s="755"/>
      <c r="Y132" s="755"/>
      <c r="Z132" s="756"/>
      <c r="AA132" s="757">
        <v>5.4291276939999999</v>
      </c>
      <c r="AB132" s="758"/>
      <c r="AC132" s="758"/>
      <c r="AD132" s="758"/>
      <c r="AE132" s="759"/>
      <c r="AF132" s="760">
        <v>4.4825007640000001</v>
      </c>
      <c r="AG132" s="758"/>
      <c r="AH132" s="758"/>
      <c r="AI132" s="758"/>
      <c r="AJ132" s="759"/>
      <c r="AK132" s="760">
        <v>2.4058770919999999</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473</v>
      </c>
      <c r="W133" s="734"/>
      <c r="X133" s="734"/>
      <c r="Y133" s="734"/>
      <c r="Z133" s="735"/>
      <c r="AA133" s="736">
        <v>5.0999999999999996</v>
      </c>
      <c r="AB133" s="737"/>
      <c r="AC133" s="737"/>
      <c r="AD133" s="737"/>
      <c r="AE133" s="738"/>
      <c r="AF133" s="736">
        <v>4.8</v>
      </c>
      <c r="AG133" s="737"/>
      <c r="AH133" s="737"/>
      <c r="AI133" s="737"/>
      <c r="AJ133" s="738"/>
      <c r="AK133" s="736">
        <v>4.0999999999999996</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bh2memkhAsvNb+HoY1PS57gsxoT7GPGG2kswymWEaZYmwRioePt8yAAY0hYyGMIn+ib0RKA2WeMqgmuMidJnAQ==" saltValue="5/Ko6bkk7nxNYnr0tC6EY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474</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31jeqhwwvED4EQkb7ZZ5Rd3KqtCQ+LVm7W10oGedeqLWWYcBemJvz4TCLDSyBW9DFE9rWvY1SgRvO8kx+aaaHA==" saltValue="Y84AB2VPP3+HNJ4Xaq144Q==" spinCount="100000" sheet="1" objects="1" scenarios="1"/>
  <dataConsolidate/>
  <phoneticPr fontId="2"/>
  <printOptions horizontalCentered="1" verticalCentered="1"/>
  <pageMargins left="0" right="0" top="0" bottom="0" header="0" footer="0"/>
  <pageSetup paperSize="9" scale="31" orientation="portrait" horizontalDpi="1200"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c6jT3SqTKEsGKrifdTSL2R38DZ4a1DKbsgt/ZTsSnhu+aPcQccM03iVr0FodTSP/PVPR4vsHNepmKwp9WsOXSQ==" saltValue="gVhheweAO2Rf8WM307ssQA=="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476</v>
      </c>
      <c r="AL6" s="248"/>
      <c r="AM6" s="248"/>
      <c r="AN6" s="248"/>
    </row>
    <row r="7" spans="1:46" ht="13.5" customHeight="1" x14ac:dyDescent="0.15">
      <c r="A7" s="247"/>
      <c r="AK7" s="250"/>
      <c r="AL7" s="251"/>
      <c r="AM7" s="251"/>
      <c r="AN7" s="252"/>
      <c r="AO7" s="1132" t="s">
        <v>477</v>
      </c>
      <c r="AP7" s="253"/>
      <c r="AQ7" s="254" t="s">
        <v>478</v>
      </c>
      <c r="AR7" s="255"/>
    </row>
    <row r="8" spans="1:46" x14ac:dyDescent="0.15">
      <c r="A8" s="247"/>
      <c r="AK8" s="256"/>
      <c r="AL8" s="257"/>
      <c r="AM8" s="257"/>
      <c r="AN8" s="258"/>
      <c r="AO8" s="1133"/>
      <c r="AP8" s="259" t="s">
        <v>479</v>
      </c>
      <c r="AQ8" s="260" t="s">
        <v>480</v>
      </c>
      <c r="AR8" s="261" t="s">
        <v>481</v>
      </c>
    </row>
    <row r="9" spans="1:46" x14ac:dyDescent="0.15">
      <c r="A9" s="247"/>
      <c r="AK9" s="1144" t="s">
        <v>482</v>
      </c>
      <c r="AL9" s="1145"/>
      <c r="AM9" s="1145"/>
      <c r="AN9" s="1146"/>
      <c r="AO9" s="262">
        <v>2406348</v>
      </c>
      <c r="AP9" s="262">
        <v>51884</v>
      </c>
      <c r="AQ9" s="263">
        <v>72090</v>
      </c>
      <c r="AR9" s="264">
        <v>-28</v>
      </c>
    </row>
    <row r="10" spans="1:46" ht="13.5" customHeight="1" x14ac:dyDescent="0.15">
      <c r="A10" s="247"/>
      <c r="AK10" s="1144" t="s">
        <v>483</v>
      </c>
      <c r="AL10" s="1145"/>
      <c r="AM10" s="1145"/>
      <c r="AN10" s="1146"/>
      <c r="AO10" s="265">
        <v>384275</v>
      </c>
      <c r="AP10" s="265">
        <v>8286</v>
      </c>
      <c r="AQ10" s="266">
        <v>9072</v>
      </c>
      <c r="AR10" s="267">
        <v>-8.6999999999999993</v>
      </c>
    </row>
    <row r="11" spans="1:46" ht="13.5" customHeight="1" x14ac:dyDescent="0.15">
      <c r="A11" s="247"/>
      <c r="AK11" s="1144" t="s">
        <v>484</v>
      </c>
      <c r="AL11" s="1145"/>
      <c r="AM11" s="1145"/>
      <c r="AN11" s="1146"/>
      <c r="AO11" s="265">
        <v>1497</v>
      </c>
      <c r="AP11" s="265">
        <v>32</v>
      </c>
      <c r="AQ11" s="266">
        <v>383</v>
      </c>
      <c r="AR11" s="267">
        <v>-91.6</v>
      </c>
    </row>
    <row r="12" spans="1:46" ht="13.5" customHeight="1" x14ac:dyDescent="0.15">
      <c r="A12" s="247"/>
      <c r="AK12" s="1144" t="s">
        <v>485</v>
      </c>
      <c r="AL12" s="1145"/>
      <c r="AM12" s="1145"/>
      <c r="AN12" s="1146"/>
      <c r="AO12" s="265" t="s">
        <v>486</v>
      </c>
      <c r="AP12" s="265" t="s">
        <v>486</v>
      </c>
      <c r="AQ12" s="266">
        <v>26</v>
      </c>
      <c r="AR12" s="267" t="s">
        <v>486</v>
      </c>
    </row>
    <row r="13" spans="1:46" ht="13.5" customHeight="1" x14ac:dyDescent="0.15">
      <c r="A13" s="247"/>
      <c r="AK13" s="1144" t="s">
        <v>487</v>
      </c>
      <c r="AL13" s="1145"/>
      <c r="AM13" s="1145"/>
      <c r="AN13" s="1146"/>
      <c r="AO13" s="265">
        <v>83605</v>
      </c>
      <c r="AP13" s="265">
        <v>1803</v>
      </c>
      <c r="AQ13" s="266">
        <v>2732</v>
      </c>
      <c r="AR13" s="267">
        <v>-34</v>
      </c>
    </row>
    <row r="14" spans="1:46" ht="13.5" customHeight="1" x14ac:dyDescent="0.15">
      <c r="A14" s="247"/>
      <c r="AK14" s="1144" t="s">
        <v>488</v>
      </c>
      <c r="AL14" s="1145"/>
      <c r="AM14" s="1145"/>
      <c r="AN14" s="1146"/>
      <c r="AO14" s="265">
        <v>45795</v>
      </c>
      <c r="AP14" s="265">
        <v>987</v>
      </c>
      <c r="AQ14" s="266">
        <v>1315</v>
      </c>
      <c r="AR14" s="267">
        <v>-24.9</v>
      </c>
    </row>
    <row r="15" spans="1:46" ht="13.5" customHeight="1" x14ac:dyDescent="0.15">
      <c r="A15" s="247"/>
      <c r="AK15" s="1147" t="s">
        <v>489</v>
      </c>
      <c r="AL15" s="1148"/>
      <c r="AM15" s="1148"/>
      <c r="AN15" s="1149"/>
      <c r="AO15" s="265">
        <v>-102723</v>
      </c>
      <c r="AP15" s="265">
        <v>-2215</v>
      </c>
      <c r="AQ15" s="266">
        <v>-4107</v>
      </c>
      <c r="AR15" s="267">
        <v>-46.1</v>
      </c>
    </row>
    <row r="16" spans="1:46" x14ac:dyDescent="0.15">
      <c r="A16" s="247"/>
      <c r="AK16" s="1147" t="s">
        <v>178</v>
      </c>
      <c r="AL16" s="1148"/>
      <c r="AM16" s="1148"/>
      <c r="AN16" s="1149"/>
      <c r="AO16" s="265">
        <v>2818797</v>
      </c>
      <c r="AP16" s="265">
        <v>60777</v>
      </c>
      <c r="AQ16" s="266">
        <v>81511</v>
      </c>
      <c r="AR16" s="267">
        <v>-25.4</v>
      </c>
    </row>
    <row r="17" spans="1:46" x14ac:dyDescent="0.15">
      <c r="A17" s="247"/>
    </row>
    <row r="18" spans="1:46" x14ac:dyDescent="0.15">
      <c r="A18" s="247"/>
      <c r="AQ18" s="268"/>
      <c r="AR18" s="268"/>
    </row>
    <row r="19" spans="1:46" x14ac:dyDescent="0.15">
      <c r="A19" s="247"/>
      <c r="AK19" s="243" t="s">
        <v>490</v>
      </c>
    </row>
    <row r="20" spans="1:46" x14ac:dyDescent="0.15">
      <c r="A20" s="247"/>
      <c r="AK20" s="269"/>
      <c r="AL20" s="270"/>
      <c r="AM20" s="270"/>
      <c r="AN20" s="271"/>
      <c r="AO20" s="272" t="s">
        <v>491</v>
      </c>
      <c r="AP20" s="273" t="s">
        <v>492</v>
      </c>
      <c r="AQ20" s="274" t="s">
        <v>493</v>
      </c>
      <c r="AR20" s="275"/>
    </row>
    <row r="21" spans="1:46" s="248" customFormat="1" x14ac:dyDescent="0.15">
      <c r="A21" s="276"/>
      <c r="AK21" s="1150" t="s">
        <v>494</v>
      </c>
      <c r="AL21" s="1151"/>
      <c r="AM21" s="1151"/>
      <c r="AN21" s="1152"/>
      <c r="AO21" s="277">
        <v>4.1399999999999997</v>
      </c>
      <c r="AP21" s="278">
        <v>6.74</v>
      </c>
      <c r="AQ21" s="279">
        <v>-2.6</v>
      </c>
      <c r="AS21" s="280"/>
      <c r="AT21" s="276"/>
    </row>
    <row r="22" spans="1:46" s="248" customFormat="1" x14ac:dyDescent="0.15">
      <c r="A22" s="276"/>
      <c r="AK22" s="1150" t="s">
        <v>495</v>
      </c>
      <c r="AL22" s="1151"/>
      <c r="AM22" s="1151"/>
      <c r="AN22" s="1152"/>
      <c r="AO22" s="281">
        <v>99.3</v>
      </c>
      <c r="AP22" s="282">
        <v>97</v>
      </c>
      <c r="AQ22" s="283">
        <v>2.2999999999999998</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3" t="s">
        <v>496</v>
      </c>
      <c r="B26" s="1143"/>
      <c r="C26" s="1143"/>
      <c r="D26" s="1143"/>
      <c r="E26" s="1143"/>
      <c r="F26" s="1143"/>
      <c r="G26" s="1143"/>
      <c r="H26" s="1143"/>
      <c r="I26" s="1143"/>
      <c r="J26" s="1143"/>
      <c r="K26" s="1143"/>
      <c r="L26" s="1143"/>
      <c r="M26" s="1143"/>
      <c r="N26" s="1143"/>
      <c r="O26" s="1143"/>
      <c r="P26" s="1143"/>
      <c r="Q26" s="1143"/>
      <c r="R26" s="1143"/>
      <c r="S26" s="1143"/>
      <c r="T26" s="1143"/>
      <c r="U26" s="1143"/>
      <c r="V26" s="1143"/>
      <c r="W26" s="1143"/>
      <c r="X26" s="1143"/>
      <c r="Y26" s="1143"/>
      <c r="Z26" s="1143"/>
      <c r="AA26" s="1143"/>
      <c r="AB26" s="1143"/>
      <c r="AC26" s="1143"/>
      <c r="AD26" s="1143"/>
      <c r="AE26" s="1143"/>
      <c r="AF26" s="1143"/>
      <c r="AG26" s="1143"/>
      <c r="AH26" s="1143"/>
      <c r="AI26" s="1143"/>
      <c r="AJ26" s="1143"/>
      <c r="AK26" s="1143"/>
      <c r="AL26" s="1143"/>
      <c r="AM26" s="1143"/>
      <c r="AN26" s="1143"/>
      <c r="AO26" s="1143"/>
      <c r="AP26" s="1143"/>
      <c r="AQ26" s="1143"/>
      <c r="AR26" s="1143"/>
      <c r="AS26" s="1143"/>
    </row>
    <row r="27" spans="1:46" x14ac:dyDescent="0.15">
      <c r="A27" s="288"/>
      <c r="AS27" s="243"/>
      <c r="AT27" s="243"/>
    </row>
    <row r="28" spans="1:46" ht="17.25" x14ac:dyDescent="0.15">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498</v>
      </c>
      <c r="AL29" s="248"/>
      <c r="AM29" s="248"/>
      <c r="AN29" s="248"/>
      <c r="AS29" s="290"/>
    </row>
    <row r="30" spans="1:46" ht="13.5" customHeight="1" x14ac:dyDescent="0.15">
      <c r="A30" s="247"/>
      <c r="AK30" s="250"/>
      <c r="AL30" s="251"/>
      <c r="AM30" s="251"/>
      <c r="AN30" s="252"/>
      <c r="AO30" s="1132" t="s">
        <v>477</v>
      </c>
      <c r="AP30" s="253"/>
      <c r="AQ30" s="254" t="s">
        <v>478</v>
      </c>
      <c r="AR30" s="255"/>
    </row>
    <row r="31" spans="1:46" x14ac:dyDescent="0.15">
      <c r="A31" s="247"/>
      <c r="AK31" s="256"/>
      <c r="AL31" s="257"/>
      <c r="AM31" s="257"/>
      <c r="AN31" s="258"/>
      <c r="AO31" s="1133"/>
      <c r="AP31" s="259" t="s">
        <v>479</v>
      </c>
      <c r="AQ31" s="260" t="s">
        <v>480</v>
      </c>
      <c r="AR31" s="261" t="s">
        <v>481</v>
      </c>
    </row>
    <row r="32" spans="1:46" ht="27" customHeight="1" x14ac:dyDescent="0.15">
      <c r="A32" s="247"/>
      <c r="AK32" s="1134" t="s">
        <v>499</v>
      </c>
      <c r="AL32" s="1135"/>
      <c r="AM32" s="1135"/>
      <c r="AN32" s="1136"/>
      <c r="AO32" s="291">
        <v>892599</v>
      </c>
      <c r="AP32" s="291">
        <v>19246</v>
      </c>
      <c r="AQ32" s="292">
        <v>33695</v>
      </c>
      <c r="AR32" s="293">
        <v>-42.9</v>
      </c>
    </row>
    <row r="33" spans="1:46" ht="13.5" customHeight="1" x14ac:dyDescent="0.15">
      <c r="A33" s="247"/>
      <c r="AK33" s="1134" t="s">
        <v>500</v>
      </c>
      <c r="AL33" s="1135"/>
      <c r="AM33" s="1135"/>
      <c r="AN33" s="1136"/>
      <c r="AO33" s="291" t="s">
        <v>486</v>
      </c>
      <c r="AP33" s="291" t="s">
        <v>486</v>
      </c>
      <c r="AQ33" s="292" t="s">
        <v>486</v>
      </c>
      <c r="AR33" s="293" t="s">
        <v>486</v>
      </c>
    </row>
    <row r="34" spans="1:46" ht="27" customHeight="1" x14ac:dyDescent="0.15">
      <c r="A34" s="247"/>
      <c r="AK34" s="1134" t="s">
        <v>501</v>
      </c>
      <c r="AL34" s="1135"/>
      <c r="AM34" s="1135"/>
      <c r="AN34" s="1136"/>
      <c r="AO34" s="291" t="s">
        <v>486</v>
      </c>
      <c r="AP34" s="291" t="s">
        <v>486</v>
      </c>
      <c r="AQ34" s="292" t="s">
        <v>486</v>
      </c>
      <c r="AR34" s="293" t="s">
        <v>486</v>
      </c>
    </row>
    <row r="35" spans="1:46" ht="27" customHeight="1" x14ac:dyDescent="0.15">
      <c r="A35" s="247"/>
      <c r="AK35" s="1134" t="s">
        <v>502</v>
      </c>
      <c r="AL35" s="1135"/>
      <c r="AM35" s="1135"/>
      <c r="AN35" s="1136"/>
      <c r="AO35" s="291">
        <v>278570</v>
      </c>
      <c r="AP35" s="291">
        <v>6006</v>
      </c>
      <c r="AQ35" s="292">
        <v>8394</v>
      </c>
      <c r="AR35" s="293">
        <v>-28.4</v>
      </c>
    </row>
    <row r="36" spans="1:46" ht="27" customHeight="1" x14ac:dyDescent="0.15">
      <c r="A36" s="247"/>
      <c r="AK36" s="1134" t="s">
        <v>503</v>
      </c>
      <c r="AL36" s="1135"/>
      <c r="AM36" s="1135"/>
      <c r="AN36" s="1136"/>
      <c r="AO36" s="291">
        <v>47</v>
      </c>
      <c r="AP36" s="291">
        <v>1</v>
      </c>
      <c r="AQ36" s="292">
        <v>1998</v>
      </c>
      <c r="AR36" s="293">
        <v>-99.9</v>
      </c>
    </row>
    <row r="37" spans="1:46" ht="13.5" customHeight="1" x14ac:dyDescent="0.15">
      <c r="A37" s="247"/>
      <c r="AK37" s="1134" t="s">
        <v>504</v>
      </c>
      <c r="AL37" s="1135"/>
      <c r="AM37" s="1135"/>
      <c r="AN37" s="1136"/>
      <c r="AO37" s="291">
        <v>46206</v>
      </c>
      <c r="AP37" s="291">
        <v>996</v>
      </c>
      <c r="AQ37" s="292">
        <v>1021</v>
      </c>
      <c r="AR37" s="293">
        <v>-2.4</v>
      </c>
    </row>
    <row r="38" spans="1:46" ht="27" customHeight="1" x14ac:dyDescent="0.15">
      <c r="A38" s="247"/>
      <c r="AK38" s="1137" t="s">
        <v>505</v>
      </c>
      <c r="AL38" s="1138"/>
      <c r="AM38" s="1138"/>
      <c r="AN38" s="1139"/>
      <c r="AO38" s="294" t="s">
        <v>486</v>
      </c>
      <c r="AP38" s="294" t="s">
        <v>486</v>
      </c>
      <c r="AQ38" s="295">
        <v>3</v>
      </c>
      <c r="AR38" s="283" t="s">
        <v>486</v>
      </c>
      <c r="AS38" s="290"/>
    </row>
    <row r="39" spans="1:46" x14ac:dyDescent="0.15">
      <c r="A39" s="247"/>
      <c r="AK39" s="1137" t="s">
        <v>506</v>
      </c>
      <c r="AL39" s="1138"/>
      <c r="AM39" s="1138"/>
      <c r="AN39" s="1139"/>
      <c r="AO39" s="291">
        <v>-61</v>
      </c>
      <c r="AP39" s="291">
        <v>-1</v>
      </c>
      <c r="AQ39" s="292">
        <v>-3210</v>
      </c>
      <c r="AR39" s="293">
        <v>-100</v>
      </c>
      <c r="AS39" s="290"/>
    </row>
    <row r="40" spans="1:46" ht="27" customHeight="1" x14ac:dyDescent="0.15">
      <c r="A40" s="247"/>
      <c r="AK40" s="1134" t="s">
        <v>507</v>
      </c>
      <c r="AL40" s="1135"/>
      <c r="AM40" s="1135"/>
      <c r="AN40" s="1136"/>
      <c r="AO40" s="291">
        <v>-1000964</v>
      </c>
      <c r="AP40" s="291">
        <v>-21582</v>
      </c>
      <c r="AQ40" s="292">
        <v>-26336</v>
      </c>
      <c r="AR40" s="293">
        <v>-18.100000000000001</v>
      </c>
      <c r="AS40" s="290"/>
    </row>
    <row r="41" spans="1:46" x14ac:dyDescent="0.15">
      <c r="A41" s="247"/>
      <c r="AK41" s="1140" t="s">
        <v>288</v>
      </c>
      <c r="AL41" s="1141"/>
      <c r="AM41" s="1141"/>
      <c r="AN41" s="1142"/>
      <c r="AO41" s="291">
        <v>216397</v>
      </c>
      <c r="AP41" s="291">
        <v>4666</v>
      </c>
      <c r="AQ41" s="292">
        <v>15565</v>
      </c>
      <c r="AR41" s="293">
        <v>-70</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508</v>
      </c>
    </row>
    <row r="48" spans="1:46" x14ac:dyDescent="0.15">
      <c r="A48" s="247"/>
      <c r="AK48" s="301" t="s">
        <v>509</v>
      </c>
      <c r="AL48" s="301"/>
      <c r="AM48" s="301"/>
      <c r="AN48" s="301"/>
      <c r="AO48" s="301"/>
      <c r="AP48" s="301"/>
      <c r="AQ48" s="302"/>
      <c r="AR48" s="301"/>
    </row>
    <row r="49" spans="1:44" ht="13.5" customHeight="1" x14ac:dyDescent="0.15">
      <c r="A49" s="247"/>
      <c r="AK49" s="303"/>
      <c r="AL49" s="304"/>
      <c r="AM49" s="1127" t="s">
        <v>477</v>
      </c>
      <c r="AN49" s="1129" t="s">
        <v>510</v>
      </c>
      <c r="AO49" s="1130"/>
      <c r="AP49" s="1130"/>
      <c r="AQ49" s="1130"/>
      <c r="AR49" s="1131"/>
    </row>
    <row r="50" spans="1:44" x14ac:dyDescent="0.15">
      <c r="A50" s="247"/>
      <c r="AK50" s="305"/>
      <c r="AL50" s="306"/>
      <c r="AM50" s="1128"/>
      <c r="AN50" s="307" t="s">
        <v>511</v>
      </c>
      <c r="AO50" s="308" t="s">
        <v>512</v>
      </c>
      <c r="AP50" s="309" t="s">
        <v>513</v>
      </c>
      <c r="AQ50" s="310" t="s">
        <v>514</v>
      </c>
      <c r="AR50" s="311" t="s">
        <v>515</v>
      </c>
    </row>
    <row r="51" spans="1:44" x14ac:dyDescent="0.15">
      <c r="A51" s="247"/>
      <c r="AK51" s="303" t="s">
        <v>516</v>
      </c>
      <c r="AL51" s="304"/>
      <c r="AM51" s="312">
        <v>1324806</v>
      </c>
      <c r="AN51" s="313">
        <v>28422</v>
      </c>
      <c r="AO51" s="314">
        <v>12</v>
      </c>
      <c r="AP51" s="315">
        <v>52068</v>
      </c>
      <c r="AQ51" s="316">
        <v>1.6</v>
      </c>
      <c r="AR51" s="317">
        <v>10.4</v>
      </c>
    </row>
    <row r="52" spans="1:44" x14ac:dyDescent="0.15">
      <c r="A52" s="247"/>
      <c r="AK52" s="318"/>
      <c r="AL52" s="319" t="s">
        <v>517</v>
      </c>
      <c r="AM52" s="320">
        <v>378879</v>
      </c>
      <c r="AN52" s="321">
        <v>8128</v>
      </c>
      <c r="AO52" s="322">
        <v>-33.4</v>
      </c>
      <c r="AP52" s="323">
        <v>26936</v>
      </c>
      <c r="AQ52" s="324">
        <v>3.4</v>
      </c>
      <c r="AR52" s="325">
        <v>-36.799999999999997</v>
      </c>
    </row>
    <row r="53" spans="1:44" x14ac:dyDescent="0.15">
      <c r="A53" s="247"/>
      <c r="AK53" s="303" t="s">
        <v>518</v>
      </c>
      <c r="AL53" s="304"/>
      <c r="AM53" s="312">
        <v>1003656</v>
      </c>
      <c r="AN53" s="313">
        <v>21551</v>
      </c>
      <c r="AO53" s="314">
        <v>-24.2</v>
      </c>
      <c r="AP53" s="315">
        <v>47161</v>
      </c>
      <c r="AQ53" s="316">
        <v>-9.4</v>
      </c>
      <c r="AR53" s="317">
        <v>-14.8</v>
      </c>
    </row>
    <row r="54" spans="1:44" x14ac:dyDescent="0.15">
      <c r="A54" s="247"/>
      <c r="AK54" s="318"/>
      <c r="AL54" s="319" t="s">
        <v>517</v>
      </c>
      <c r="AM54" s="320">
        <v>479070</v>
      </c>
      <c r="AN54" s="321">
        <v>10287</v>
      </c>
      <c r="AO54" s="322">
        <v>26.6</v>
      </c>
      <c r="AP54" s="323">
        <v>24595</v>
      </c>
      <c r="AQ54" s="324">
        <v>-8.6999999999999993</v>
      </c>
      <c r="AR54" s="325">
        <v>35.299999999999997</v>
      </c>
    </row>
    <row r="55" spans="1:44" x14ac:dyDescent="0.15">
      <c r="A55" s="247"/>
      <c r="AK55" s="303" t="s">
        <v>519</v>
      </c>
      <c r="AL55" s="304"/>
      <c r="AM55" s="312">
        <v>844969</v>
      </c>
      <c r="AN55" s="313">
        <v>18148</v>
      </c>
      <c r="AO55" s="314">
        <v>-15.8</v>
      </c>
      <c r="AP55" s="315">
        <v>43423</v>
      </c>
      <c r="AQ55" s="316">
        <v>-7.9</v>
      </c>
      <c r="AR55" s="317">
        <v>-7.9</v>
      </c>
    </row>
    <row r="56" spans="1:44" x14ac:dyDescent="0.15">
      <c r="A56" s="247"/>
      <c r="AK56" s="318"/>
      <c r="AL56" s="319" t="s">
        <v>517</v>
      </c>
      <c r="AM56" s="320">
        <v>675304</v>
      </c>
      <c r="AN56" s="321">
        <v>14504</v>
      </c>
      <c r="AO56" s="322">
        <v>41</v>
      </c>
      <c r="AP56" s="323">
        <v>22207</v>
      </c>
      <c r="AQ56" s="324">
        <v>-9.6999999999999993</v>
      </c>
      <c r="AR56" s="325">
        <v>50.7</v>
      </c>
    </row>
    <row r="57" spans="1:44" x14ac:dyDescent="0.15">
      <c r="A57" s="247"/>
      <c r="AK57" s="303" t="s">
        <v>520</v>
      </c>
      <c r="AL57" s="304"/>
      <c r="AM57" s="312">
        <v>1529330</v>
      </c>
      <c r="AN57" s="313">
        <v>32838</v>
      </c>
      <c r="AO57" s="314">
        <v>80.900000000000006</v>
      </c>
      <c r="AP57" s="315">
        <v>45265</v>
      </c>
      <c r="AQ57" s="316">
        <v>4.2</v>
      </c>
      <c r="AR57" s="317">
        <v>76.7</v>
      </c>
    </row>
    <row r="58" spans="1:44" x14ac:dyDescent="0.15">
      <c r="A58" s="247"/>
      <c r="AK58" s="318"/>
      <c r="AL58" s="319" t="s">
        <v>517</v>
      </c>
      <c r="AM58" s="320">
        <v>802769</v>
      </c>
      <c r="AN58" s="321">
        <v>17237</v>
      </c>
      <c r="AO58" s="322">
        <v>18.8</v>
      </c>
      <c r="AP58" s="323">
        <v>22600</v>
      </c>
      <c r="AQ58" s="324">
        <v>1.8</v>
      </c>
      <c r="AR58" s="325">
        <v>17</v>
      </c>
    </row>
    <row r="59" spans="1:44" x14ac:dyDescent="0.15">
      <c r="A59" s="247"/>
      <c r="AK59" s="303" t="s">
        <v>521</v>
      </c>
      <c r="AL59" s="304"/>
      <c r="AM59" s="312">
        <v>2326018</v>
      </c>
      <c r="AN59" s="313">
        <v>50152</v>
      </c>
      <c r="AO59" s="314">
        <v>52.7</v>
      </c>
      <c r="AP59" s="315">
        <v>54621</v>
      </c>
      <c r="AQ59" s="316">
        <v>20.7</v>
      </c>
      <c r="AR59" s="317">
        <v>32</v>
      </c>
    </row>
    <row r="60" spans="1:44" x14ac:dyDescent="0.15">
      <c r="A60" s="247"/>
      <c r="AK60" s="318"/>
      <c r="AL60" s="319" t="s">
        <v>517</v>
      </c>
      <c r="AM60" s="320">
        <v>2224857</v>
      </c>
      <c r="AN60" s="321">
        <v>47971</v>
      </c>
      <c r="AO60" s="322">
        <v>178.3</v>
      </c>
      <c r="AP60" s="323">
        <v>30892</v>
      </c>
      <c r="AQ60" s="324">
        <v>36.700000000000003</v>
      </c>
      <c r="AR60" s="325">
        <v>141.6</v>
      </c>
    </row>
    <row r="61" spans="1:44" x14ac:dyDescent="0.15">
      <c r="A61" s="247"/>
      <c r="AK61" s="303" t="s">
        <v>522</v>
      </c>
      <c r="AL61" s="326"/>
      <c r="AM61" s="312">
        <v>1405756</v>
      </c>
      <c r="AN61" s="313">
        <v>30222</v>
      </c>
      <c r="AO61" s="314">
        <v>21.1</v>
      </c>
      <c r="AP61" s="315">
        <v>48508</v>
      </c>
      <c r="AQ61" s="327">
        <v>1.8</v>
      </c>
      <c r="AR61" s="317">
        <v>19.3</v>
      </c>
    </row>
    <row r="62" spans="1:44" x14ac:dyDescent="0.15">
      <c r="A62" s="247"/>
      <c r="AK62" s="318"/>
      <c r="AL62" s="319" t="s">
        <v>517</v>
      </c>
      <c r="AM62" s="320">
        <v>912176</v>
      </c>
      <c r="AN62" s="321">
        <v>19625</v>
      </c>
      <c r="AO62" s="322">
        <v>46.3</v>
      </c>
      <c r="AP62" s="323">
        <v>25446</v>
      </c>
      <c r="AQ62" s="324">
        <v>4.7</v>
      </c>
      <c r="AR62" s="325">
        <v>41.6</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lPDTRkRAQJWvnDqyM/aGK9H0MLbhZtmsVARfgg+JnyRc2W4wsPphH8FIvf6xxTcD0OLwHkHC+ExGA9lsW+i31w==" saltValue="XWScmrjbcEkUY6k8mpllS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42" orientation="portrait" horizontalDpi="1200"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474</v>
      </c>
    </row>
    <row r="121" spans="125:125" ht="13.5" hidden="1" customHeight="1" x14ac:dyDescent="0.15">
      <c r="DU121" s="241"/>
    </row>
  </sheetData>
  <sheetProtection algorithmName="SHA-512" hashValue="iy30NlXnnJpvRhgR7obIx7ht5EU3BFoq3Xyk1GQUDJwKCyJ04g8gpDt5dcPUFNxCrFaaATz7KT71FGrb4VPVpA==" saltValue="r/eSj/qIQC0TIjSSI+iGn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474</v>
      </c>
    </row>
  </sheetData>
  <sheetProtection algorithmName="SHA-512" hashValue="tDdeWchePSlqkF9tljzkf8ANQQngpSX4pS21Y/iJ95a398lpiPXG71BJs2jTGeNy2S2qIwjg/lRhTRkheE6/yg==" saltValue="eq5t7gVHuwZ7DAW2KprhO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53" t="s">
        <v>3</v>
      </c>
      <c r="D47" s="1153"/>
      <c r="E47" s="1154"/>
      <c r="F47" s="11">
        <v>40.619999999999997</v>
      </c>
      <c r="G47" s="12">
        <v>45.96</v>
      </c>
      <c r="H47" s="12">
        <v>34.619999999999997</v>
      </c>
      <c r="I47" s="12">
        <v>38.56</v>
      </c>
      <c r="J47" s="13">
        <v>42.55</v>
      </c>
    </row>
    <row r="48" spans="2:10" ht="57.75" customHeight="1" x14ac:dyDescent="0.15">
      <c r="B48" s="14"/>
      <c r="C48" s="1155" t="s">
        <v>4</v>
      </c>
      <c r="D48" s="1155"/>
      <c r="E48" s="1156"/>
      <c r="F48" s="15">
        <v>9.3800000000000008</v>
      </c>
      <c r="G48" s="16">
        <v>13.66</v>
      </c>
      <c r="H48" s="16">
        <v>12.78</v>
      </c>
      <c r="I48" s="16">
        <v>7.01</v>
      </c>
      <c r="J48" s="17">
        <v>9.9499999999999993</v>
      </c>
    </row>
    <row r="49" spans="2:10" ht="57.75" customHeight="1" thickBot="1" x14ac:dyDescent="0.2">
      <c r="B49" s="18"/>
      <c r="C49" s="1157" t="s">
        <v>5</v>
      </c>
      <c r="D49" s="1157"/>
      <c r="E49" s="1158"/>
      <c r="F49" s="19">
        <v>3.87</v>
      </c>
      <c r="G49" s="20">
        <v>12.61</v>
      </c>
      <c r="H49" s="20" t="s">
        <v>529</v>
      </c>
      <c r="I49" s="20" t="s">
        <v>530</v>
      </c>
      <c r="J49" s="21">
        <v>8.67</v>
      </c>
    </row>
    <row r="50" spans="2:10" x14ac:dyDescent="0.15"/>
  </sheetData>
  <sheetProtection algorithmName="SHA-512" hashValue="ros+uId8m3Z72sL2AiZq0cCnDFB6kx30H/p6whIBWL4qUnoJMsFiQZk0Mv+lOD1OokKus6+HRn5WErKuQuDlMQ==" saltValue="D5q23WVu92ZRQ5LobPTXGw=="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63" t="s">
        <v>531</v>
      </c>
      <c r="D34" s="1163"/>
      <c r="E34" s="1164"/>
      <c r="F34" s="32">
        <v>21.09</v>
      </c>
      <c r="G34" s="33">
        <v>20.28</v>
      </c>
      <c r="H34" s="33">
        <v>21.91</v>
      </c>
      <c r="I34" s="33">
        <v>21.33</v>
      </c>
      <c r="J34" s="34">
        <v>20.63</v>
      </c>
      <c r="K34" s="22"/>
      <c r="L34" s="22"/>
      <c r="M34" s="22"/>
      <c r="N34" s="22"/>
      <c r="O34" s="22"/>
      <c r="P34" s="22"/>
    </row>
    <row r="35" spans="1:16" ht="39" customHeight="1" x14ac:dyDescent="0.15">
      <c r="A35" s="22"/>
      <c r="B35" s="35"/>
      <c r="C35" s="1159" t="s">
        <v>532</v>
      </c>
      <c r="D35" s="1159"/>
      <c r="E35" s="1160"/>
      <c r="F35" s="36">
        <v>9.4499999999999993</v>
      </c>
      <c r="G35" s="37">
        <v>10.039999999999999</v>
      </c>
      <c r="H35" s="37">
        <v>11.48</v>
      </c>
      <c r="I35" s="37">
        <v>11.61</v>
      </c>
      <c r="J35" s="38">
        <v>10.27</v>
      </c>
      <c r="K35" s="22"/>
      <c r="L35" s="22"/>
      <c r="M35" s="22"/>
      <c r="N35" s="22"/>
      <c r="O35" s="22"/>
      <c r="P35" s="22"/>
    </row>
    <row r="36" spans="1:16" ht="39" customHeight="1" x14ac:dyDescent="0.15">
      <c r="A36" s="22"/>
      <c r="B36" s="35"/>
      <c r="C36" s="1159" t="s">
        <v>533</v>
      </c>
      <c r="D36" s="1159"/>
      <c r="E36" s="1160"/>
      <c r="F36" s="36">
        <v>9.24</v>
      </c>
      <c r="G36" s="37">
        <v>13.66</v>
      </c>
      <c r="H36" s="37">
        <v>12.77</v>
      </c>
      <c r="I36" s="37">
        <v>7</v>
      </c>
      <c r="J36" s="38">
        <v>9.94</v>
      </c>
      <c r="K36" s="22"/>
      <c r="L36" s="22"/>
      <c r="M36" s="22"/>
      <c r="N36" s="22"/>
      <c r="O36" s="22"/>
      <c r="P36" s="22"/>
    </row>
    <row r="37" spans="1:16" ht="39" customHeight="1" x14ac:dyDescent="0.15">
      <c r="A37" s="22"/>
      <c r="B37" s="35"/>
      <c r="C37" s="1159" t="s">
        <v>534</v>
      </c>
      <c r="D37" s="1159"/>
      <c r="E37" s="1160"/>
      <c r="F37" s="36">
        <v>0.44</v>
      </c>
      <c r="G37" s="37">
        <v>1.55</v>
      </c>
      <c r="H37" s="37">
        <v>1.4</v>
      </c>
      <c r="I37" s="37">
        <v>1.28</v>
      </c>
      <c r="J37" s="38">
        <v>1.62</v>
      </c>
      <c r="K37" s="22"/>
      <c r="L37" s="22"/>
      <c r="M37" s="22"/>
      <c r="N37" s="22"/>
      <c r="O37" s="22"/>
      <c r="P37" s="22"/>
    </row>
    <row r="38" spans="1:16" ht="39" customHeight="1" x14ac:dyDescent="0.15">
      <c r="A38" s="22"/>
      <c r="B38" s="35"/>
      <c r="C38" s="1159" t="s">
        <v>535</v>
      </c>
      <c r="D38" s="1159"/>
      <c r="E38" s="1160"/>
      <c r="F38" s="36">
        <v>0.28999999999999998</v>
      </c>
      <c r="G38" s="37">
        <v>0.28999999999999998</v>
      </c>
      <c r="H38" s="37">
        <v>0.33</v>
      </c>
      <c r="I38" s="37">
        <v>0.28999999999999998</v>
      </c>
      <c r="J38" s="38">
        <v>0.33</v>
      </c>
      <c r="K38" s="22"/>
      <c r="L38" s="22"/>
      <c r="M38" s="22"/>
      <c r="N38" s="22"/>
      <c r="O38" s="22"/>
      <c r="P38" s="22"/>
    </row>
    <row r="39" spans="1:16" ht="39" customHeight="1" x14ac:dyDescent="0.15">
      <c r="A39" s="22"/>
      <c r="B39" s="35"/>
      <c r="C39" s="1159"/>
      <c r="D39" s="1159"/>
      <c r="E39" s="1160"/>
      <c r="F39" s="36"/>
      <c r="G39" s="37"/>
      <c r="H39" s="37"/>
      <c r="I39" s="37"/>
      <c r="J39" s="38"/>
      <c r="K39" s="22"/>
      <c r="L39" s="22"/>
      <c r="M39" s="22"/>
      <c r="N39" s="22"/>
      <c r="O39" s="22"/>
      <c r="P39" s="22"/>
    </row>
    <row r="40" spans="1:16" ht="39" customHeight="1" x14ac:dyDescent="0.15">
      <c r="A40" s="22"/>
      <c r="B40" s="35"/>
      <c r="C40" s="1159"/>
      <c r="D40" s="1159"/>
      <c r="E40" s="1160"/>
      <c r="F40" s="36"/>
      <c r="G40" s="37"/>
      <c r="H40" s="37"/>
      <c r="I40" s="37"/>
      <c r="J40" s="38"/>
      <c r="K40" s="22"/>
      <c r="L40" s="22"/>
      <c r="M40" s="22"/>
      <c r="N40" s="22"/>
      <c r="O40" s="22"/>
      <c r="P40" s="22"/>
    </row>
    <row r="41" spans="1:16" ht="39" customHeight="1" x14ac:dyDescent="0.15">
      <c r="A41" s="22"/>
      <c r="B41" s="35"/>
      <c r="C41" s="1159"/>
      <c r="D41" s="1159"/>
      <c r="E41" s="1160"/>
      <c r="F41" s="36"/>
      <c r="G41" s="37"/>
      <c r="H41" s="37"/>
      <c r="I41" s="37"/>
      <c r="J41" s="38"/>
      <c r="K41" s="22"/>
      <c r="L41" s="22"/>
      <c r="M41" s="22"/>
      <c r="N41" s="22"/>
      <c r="O41" s="22"/>
      <c r="P41" s="22"/>
    </row>
    <row r="42" spans="1:16" ht="39" customHeight="1" x14ac:dyDescent="0.15">
      <c r="A42" s="22"/>
      <c r="B42" s="39"/>
      <c r="C42" s="1159" t="s">
        <v>536</v>
      </c>
      <c r="D42" s="1159"/>
      <c r="E42" s="1160"/>
      <c r="F42" s="36" t="s">
        <v>486</v>
      </c>
      <c r="G42" s="37" t="s">
        <v>486</v>
      </c>
      <c r="H42" s="37" t="s">
        <v>486</v>
      </c>
      <c r="I42" s="37" t="s">
        <v>486</v>
      </c>
      <c r="J42" s="38" t="s">
        <v>486</v>
      </c>
      <c r="K42" s="22"/>
      <c r="L42" s="22"/>
      <c r="M42" s="22"/>
      <c r="N42" s="22"/>
      <c r="O42" s="22"/>
      <c r="P42" s="22"/>
    </row>
    <row r="43" spans="1:16" ht="39" customHeight="1" thickBot="1" x14ac:dyDescent="0.2">
      <c r="A43" s="22"/>
      <c r="B43" s="40"/>
      <c r="C43" s="1161" t="s">
        <v>537</v>
      </c>
      <c r="D43" s="1161"/>
      <c r="E43" s="1162"/>
      <c r="F43" s="41">
        <v>0.13</v>
      </c>
      <c r="G43" s="42">
        <v>0</v>
      </c>
      <c r="H43" s="42">
        <v>0</v>
      </c>
      <c r="I43" s="42" t="s">
        <v>486</v>
      </c>
      <c r="J43" s="43" t="s">
        <v>486</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jPyFSOkOY/z3v7dToa6AA0DYPCX04348BdemdRfdRPmlYn3dpb/hgvCgQZ+eIxW8wLqdSiY2yj/rwSlEcaL4Qw==" saltValue="WTQJROZs0vlJeHcwIRbVn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15">
      <c r="A45" s="46"/>
      <c r="B45" s="1188" t="s">
        <v>9</v>
      </c>
      <c r="C45" s="1189"/>
      <c r="D45" s="56"/>
      <c r="E45" s="1194" t="s">
        <v>10</v>
      </c>
      <c r="F45" s="1194"/>
      <c r="G45" s="1194"/>
      <c r="H45" s="1194"/>
      <c r="I45" s="1194"/>
      <c r="J45" s="1195"/>
      <c r="K45" s="57">
        <v>1127</v>
      </c>
      <c r="L45" s="58">
        <v>1165</v>
      </c>
      <c r="M45" s="58">
        <v>1176</v>
      </c>
      <c r="N45" s="58">
        <v>1056</v>
      </c>
      <c r="O45" s="59">
        <v>893</v>
      </c>
      <c r="P45" s="46"/>
      <c r="Q45" s="46"/>
      <c r="R45" s="46"/>
      <c r="S45" s="46"/>
      <c r="T45" s="46"/>
      <c r="U45" s="46"/>
    </row>
    <row r="46" spans="1:21" ht="30.75" customHeight="1" x14ac:dyDescent="0.15">
      <c r="A46" s="46"/>
      <c r="B46" s="1190"/>
      <c r="C46" s="1191"/>
      <c r="D46" s="60"/>
      <c r="E46" s="1167" t="s">
        <v>11</v>
      </c>
      <c r="F46" s="1167"/>
      <c r="G46" s="1167"/>
      <c r="H46" s="1167"/>
      <c r="I46" s="1167"/>
      <c r="J46" s="1168"/>
      <c r="K46" s="61" t="s">
        <v>486</v>
      </c>
      <c r="L46" s="62" t="s">
        <v>486</v>
      </c>
      <c r="M46" s="62" t="s">
        <v>486</v>
      </c>
      <c r="N46" s="62" t="s">
        <v>486</v>
      </c>
      <c r="O46" s="63" t="s">
        <v>486</v>
      </c>
      <c r="P46" s="46"/>
      <c r="Q46" s="46"/>
      <c r="R46" s="46"/>
      <c r="S46" s="46"/>
      <c r="T46" s="46"/>
      <c r="U46" s="46"/>
    </row>
    <row r="47" spans="1:21" ht="30.75" customHeight="1" x14ac:dyDescent="0.15">
      <c r="A47" s="46"/>
      <c r="B47" s="1190"/>
      <c r="C47" s="1191"/>
      <c r="D47" s="60"/>
      <c r="E47" s="1167" t="s">
        <v>12</v>
      </c>
      <c r="F47" s="1167"/>
      <c r="G47" s="1167"/>
      <c r="H47" s="1167"/>
      <c r="I47" s="1167"/>
      <c r="J47" s="1168"/>
      <c r="K47" s="61" t="s">
        <v>486</v>
      </c>
      <c r="L47" s="62" t="s">
        <v>486</v>
      </c>
      <c r="M47" s="62" t="s">
        <v>486</v>
      </c>
      <c r="N47" s="62" t="s">
        <v>486</v>
      </c>
      <c r="O47" s="63" t="s">
        <v>486</v>
      </c>
      <c r="P47" s="46"/>
      <c r="Q47" s="46"/>
      <c r="R47" s="46"/>
      <c r="S47" s="46"/>
      <c r="T47" s="46"/>
      <c r="U47" s="46"/>
    </row>
    <row r="48" spans="1:21" ht="30.75" customHeight="1" x14ac:dyDescent="0.15">
      <c r="A48" s="46"/>
      <c r="B48" s="1190"/>
      <c r="C48" s="1191"/>
      <c r="D48" s="60"/>
      <c r="E48" s="1167" t="s">
        <v>13</v>
      </c>
      <c r="F48" s="1167"/>
      <c r="G48" s="1167"/>
      <c r="H48" s="1167"/>
      <c r="I48" s="1167"/>
      <c r="J48" s="1168"/>
      <c r="K48" s="61">
        <v>372</v>
      </c>
      <c r="L48" s="62">
        <v>333</v>
      </c>
      <c r="M48" s="62">
        <v>309</v>
      </c>
      <c r="N48" s="62">
        <v>302</v>
      </c>
      <c r="O48" s="63">
        <v>279</v>
      </c>
      <c r="P48" s="46"/>
      <c r="Q48" s="46"/>
      <c r="R48" s="46"/>
      <c r="S48" s="46"/>
      <c r="T48" s="46"/>
      <c r="U48" s="46"/>
    </row>
    <row r="49" spans="1:21" ht="30.75" customHeight="1" x14ac:dyDescent="0.15">
      <c r="A49" s="46"/>
      <c r="B49" s="1190"/>
      <c r="C49" s="1191"/>
      <c r="D49" s="60"/>
      <c r="E49" s="1167" t="s">
        <v>14</v>
      </c>
      <c r="F49" s="1167"/>
      <c r="G49" s="1167"/>
      <c r="H49" s="1167"/>
      <c r="I49" s="1167"/>
      <c r="J49" s="1168"/>
      <c r="K49" s="61">
        <v>1</v>
      </c>
      <c r="L49" s="62" t="s">
        <v>486</v>
      </c>
      <c r="M49" s="62">
        <v>1</v>
      </c>
      <c r="N49" s="62">
        <v>1</v>
      </c>
      <c r="O49" s="63">
        <v>0</v>
      </c>
      <c r="P49" s="46"/>
      <c r="Q49" s="46"/>
      <c r="R49" s="46"/>
      <c r="S49" s="46"/>
      <c r="T49" s="46"/>
      <c r="U49" s="46"/>
    </row>
    <row r="50" spans="1:21" ht="30.75" customHeight="1" x14ac:dyDescent="0.15">
      <c r="A50" s="46"/>
      <c r="B50" s="1190"/>
      <c r="C50" s="1191"/>
      <c r="D50" s="60"/>
      <c r="E50" s="1167" t="s">
        <v>15</v>
      </c>
      <c r="F50" s="1167"/>
      <c r="G50" s="1167"/>
      <c r="H50" s="1167"/>
      <c r="I50" s="1167"/>
      <c r="J50" s="1168"/>
      <c r="K50" s="61">
        <v>100</v>
      </c>
      <c r="L50" s="62">
        <v>82</v>
      </c>
      <c r="M50" s="62">
        <v>81</v>
      </c>
      <c r="N50" s="62">
        <v>66</v>
      </c>
      <c r="O50" s="63">
        <v>46</v>
      </c>
      <c r="P50" s="46"/>
      <c r="Q50" s="46"/>
      <c r="R50" s="46"/>
      <c r="S50" s="46"/>
      <c r="T50" s="46"/>
      <c r="U50" s="46"/>
    </row>
    <row r="51" spans="1:21" ht="30.75" customHeight="1" x14ac:dyDescent="0.15">
      <c r="A51" s="46"/>
      <c r="B51" s="1192"/>
      <c r="C51" s="1193"/>
      <c r="D51" s="64"/>
      <c r="E51" s="1167" t="s">
        <v>16</v>
      </c>
      <c r="F51" s="1167"/>
      <c r="G51" s="1167"/>
      <c r="H51" s="1167"/>
      <c r="I51" s="1167"/>
      <c r="J51" s="1168"/>
      <c r="K51" s="61" t="s">
        <v>486</v>
      </c>
      <c r="L51" s="62" t="s">
        <v>486</v>
      </c>
      <c r="M51" s="62" t="s">
        <v>486</v>
      </c>
      <c r="N51" s="62" t="s">
        <v>486</v>
      </c>
      <c r="O51" s="63" t="s">
        <v>486</v>
      </c>
      <c r="P51" s="46"/>
      <c r="Q51" s="46"/>
      <c r="R51" s="46"/>
      <c r="S51" s="46"/>
      <c r="T51" s="46"/>
      <c r="U51" s="46"/>
    </row>
    <row r="52" spans="1:21" ht="30.75" customHeight="1" x14ac:dyDescent="0.15">
      <c r="A52" s="46"/>
      <c r="B52" s="1165" t="s">
        <v>17</v>
      </c>
      <c r="C52" s="1166"/>
      <c r="D52" s="64"/>
      <c r="E52" s="1167" t="s">
        <v>18</v>
      </c>
      <c r="F52" s="1167"/>
      <c r="G52" s="1167"/>
      <c r="H52" s="1167"/>
      <c r="I52" s="1167"/>
      <c r="J52" s="1168"/>
      <c r="K52" s="61">
        <v>1173</v>
      </c>
      <c r="L52" s="62">
        <v>1190</v>
      </c>
      <c r="M52" s="62">
        <v>1123</v>
      </c>
      <c r="N52" s="62">
        <v>1041</v>
      </c>
      <c r="O52" s="63">
        <v>1001</v>
      </c>
      <c r="P52" s="46"/>
      <c r="Q52" s="46"/>
      <c r="R52" s="46"/>
      <c r="S52" s="46"/>
      <c r="T52" s="46"/>
      <c r="U52" s="46"/>
    </row>
    <row r="53" spans="1:21" ht="30.75" customHeight="1" thickBot="1" x14ac:dyDescent="0.2">
      <c r="A53" s="46"/>
      <c r="B53" s="1169" t="s">
        <v>19</v>
      </c>
      <c r="C53" s="1170"/>
      <c r="D53" s="65"/>
      <c r="E53" s="1171" t="s">
        <v>20</v>
      </c>
      <c r="F53" s="1171"/>
      <c r="G53" s="1171"/>
      <c r="H53" s="1171"/>
      <c r="I53" s="1171"/>
      <c r="J53" s="1172"/>
      <c r="K53" s="66">
        <v>427</v>
      </c>
      <c r="L53" s="67">
        <v>390</v>
      </c>
      <c r="M53" s="67">
        <v>444</v>
      </c>
      <c r="N53" s="67">
        <v>384</v>
      </c>
      <c r="O53" s="68">
        <v>217</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15">
      <c r="B58" s="1173" t="s">
        <v>24</v>
      </c>
      <c r="C58" s="1174"/>
      <c r="D58" s="1179" t="s">
        <v>25</v>
      </c>
      <c r="E58" s="1180"/>
      <c r="F58" s="1180"/>
      <c r="G58" s="1180"/>
      <c r="H58" s="1180"/>
      <c r="I58" s="1180"/>
      <c r="J58" s="1181"/>
      <c r="K58" s="81"/>
      <c r="L58" s="82"/>
      <c r="M58" s="82"/>
      <c r="N58" s="82"/>
      <c r="O58" s="83"/>
    </row>
    <row r="59" spans="1:21" ht="31.5" customHeight="1" x14ac:dyDescent="0.15">
      <c r="B59" s="1175"/>
      <c r="C59" s="1176"/>
      <c r="D59" s="1182" t="s">
        <v>26</v>
      </c>
      <c r="E59" s="1183"/>
      <c r="F59" s="1183"/>
      <c r="G59" s="1183"/>
      <c r="H59" s="1183"/>
      <c r="I59" s="1183"/>
      <c r="J59" s="1184"/>
      <c r="K59" s="84"/>
      <c r="L59" s="85"/>
      <c r="M59" s="85"/>
      <c r="N59" s="85"/>
      <c r="O59" s="86"/>
    </row>
    <row r="60" spans="1:21" ht="31.5" customHeight="1" thickBot="1" x14ac:dyDescent="0.2">
      <c r="B60" s="1177"/>
      <c r="C60" s="1178"/>
      <c r="D60" s="1185" t="s">
        <v>27</v>
      </c>
      <c r="E60" s="1186"/>
      <c r="F60" s="1186"/>
      <c r="G60" s="1186"/>
      <c r="H60" s="1186"/>
      <c r="I60" s="1186"/>
      <c r="J60" s="1187"/>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w9Bcr6yPRNMME2lF9jIE6dOQaAwf2RN57/E2Ta4/IBzPLRYJmsjzdTxwOdJETwIcpe2A0qyu76QYBUM948Ul+Q==" saltValue="ER/fPijJHWASSCFmIhgru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524</v>
      </c>
      <c r="J40" s="101" t="s">
        <v>525</v>
      </c>
      <c r="K40" s="101" t="s">
        <v>526</v>
      </c>
      <c r="L40" s="101" t="s">
        <v>527</v>
      </c>
      <c r="M40" s="102" t="s">
        <v>528</v>
      </c>
    </row>
    <row r="41" spans="2:13" ht="27.75" customHeight="1" x14ac:dyDescent="0.15">
      <c r="B41" s="1208" t="s">
        <v>30</v>
      </c>
      <c r="C41" s="1209"/>
      <c r="D41" s="103"/>
      <c r="E41" s="1210" t="s">
        <v>31</v>
      </c>
      <c r="F41" s="1210"/>
      <c r="G41" s="1210"/>
      <c r="H41" s="1211"/>
      <c r="I41" s="330">
        <v>10802</v>
      </c>
      <c r="J41" s="331">
        <v>10297</v>
      </c>
      <c r="K41" s="331">
        <v>9501</v>
      </c>
      <c r="L41" s="331">
        <v>9038</v>
      </c>
      <c r="M41" s="332">
        <v>9949</v>
      </c>
    </row>
    <row r="42" spans="2:13" ht="27.75" customHeight="1" x14ac:dyDescent="0.15">
      <c r="B42" s="1198"/>
      <c r="C42" s="1199"/>
      <c r="D42" s="104"/>
      <c r="E42" s="1202" t="s">
        <v>32</v>
      </c>
      <c r="F42" s="1202"/>
      <c r="G42" s="1202"/>
      <c r="H42" s="1203"/>
      <c r="I42" s="333" t="s">
        <v>486</v>
      </c>
      <c r="J42" s="334" t="s">
        <v>486</v>
      </c>
      <c r="K42" s="334" t="s">
        <v>486</v>
      </c>
      <c r="L42" s="334" t="s">
        <v>486</v>
      </c>
      <c r="M42" s="335" t="s">
        <v>486</v>
      </c>
    </row>
    <row r="43" spans="2:13" ht="27.75" customHeight="1" x14ac:dyDescent="0.15">
      <c r="B43" s="1198"/>
      <c r="C43" s="1199"/>
      <c r="D43" s="104"/>
      <c r="E43" s="1202" t="s">
        <v>33</v>
      </c>
      <c r="F43" s="1202"/>
      <c r="G43" s="1202"/>
      <c r="H43" s="1203"/>
      <c r="I43" s="333">
        <v>5050</v>
      </c>
      <c r="J43" s="334">
        <v>4610</v>
      </c>
      <c r="K43" s="334">
        <v>4042</v>
      </c>
      <c r="L43" s="334">
        <v>3567</v>
      </c>
      <c r="M43" s="335">
        <v>3186</v>
      </c>
    </row>
    <row r="44" spans="2:13" ht="27.75" customHeight="1" x14ac:dyDescent="0.15">
      <c r="B44" s="1198"/>
      <c r="C44" s="1199"/>
      <c r="D44" s="104"/>
      <c r="E44" s="1202" t="s">
        <v>34</v>
      </c>
      <c r="F44" s="1202"/>
      <c r="G44" s="1202"/>
      <c r="H44" s="1203"/>
      <c r="I44" s="333">
        <v>337</v>
      </c>
      <c r="J44" s="334">
        <v>271</v>
      </c>
      <c r="K44" s="334">
        <v>208</v>
      </c>
      <c r="L44" s="334">
        <v>200</v>
      </c>
      <c r="M44" s="335">
        <v>203</v>
      </c>
    </row>
    <row r="45" spans="2:13" ht="27.75" customHeight="1" x14ac:dyDescent="0.15">
      <c r="B45" s="1198"/>
      <c r="C45" s="1199"/>
      <c r="D45" s="104"/>
      <c r="E45" s="1202" t="s">
        <v>35</v>
      </c>
      <c r="F45" s="1202"/>
      <c r="G45" s="1202"/>
      <c r="H45" s="1203"/>
      <c r="I45" s="333">
        <v>669</v>
      </c>
      <c r="J45" s="334">
        <v>538</v>
      </c>
      <c r="K45" s="334">
        <v>548</v>
      </c>
      <c r="L45" s="334">
        <v>595</v>
      </c>
      <c r="M45" s="335">
        <v>565</v>
      </c>
    </row>
    <row r="46" spans="2:13" ht="27.75" customHeight="1" x14ac:dyDescent="0.15">
      <c r="B46" s="1198"/>
      <c r="C46" s="1199"/>
      <c r="D46" s="105"/>
      <c r="E46" s="1202" t="s">
        <v>36</v>
      </c>
      <c r="F46" s="1202"/>
      <c r="G46" s="1202"/>
      <c r="H46" s="1203"/>
      <c r="I46" s="333" t="s">
        <v>486</v>
      </c>
      <c r="J46" s="334" t="s">
        <v>486</v>
      </c>
      <c r="K46" s="334" t="s">
        <v>486</v>
      </c>
      <c r="L46" s="334" t="s">
        <v>486</v>
      </c>
      <c r="M46" s="335" t="s">
        <v>486</v>
      </c>
    </row>
    <row r="47" spans="2:13" ht="27.75" customHeight="1" x14ac:dyDescent="0.15">
      <c r="B47" s="1198"/>
      <c r="C47" s="1199"/>
      <c r="D47" s="106"/>
      <c r="E47" s="1212" t="s">
        <v>37</v>
      </c>
      <c r="F47" s="1213"/>
      <c r="G47" s="1213"/>
      <c r="H47" s="1214"/>
      <c r="I47" s="333" t="s">
        <v>486</v>
      </c>
      <c r="J47" s="334" t="s">
        <v>486</v>
      </c>
      <c r="K47" s="334" t="s">
        <v>486</v>
      </c>
      <c r="L47" s="334" t="s">
        <v>486</v>
      </c>
      <c r="M47" s="335" t="s">
        <v>486</v>
      </c>
    </row>
    <row r="48" spans="2:13" ht="27.75" customHeight="1" x14ac:dyDescent="0.15">
      <c r="B48" s="1198"/>
      <c r="C48" s="1199"/>
      <c r="D48" s="104"/>
      <c r="E48" s="1202" t="s">
        <v>38</v>
      </c>
      <c r="F48" s="1202"/>
      <c r="G48" s="1202"/>
      <c r="H48" s="1203"/>
      <c r="I48" s="333" t="s">
        <v>486</v>
      </c>
      <c r="J48" s="334" t="s">
        <v>486</v>
      </c>
      <c r="K48" s="334" t="s">
        <v>486</v>
      </c>
      <c r="L48" s="334" t="s">
        <v>486</v>
      </c>
      <c r="M48" s="335" t="s">
        <v>486</v>
      </c>
    </row>
    <row r="49" spans="2:13" ht="27.75" customHeight="1" x14ac:dyDescent="0.15">
      <c r="B49" s="1200"/>
      <c r="C49" s="1201"/>
      <c r="D49" s="104"/>
      <c r="E49" s="1202" t="s">
        <v>39</v>
      </c>
      <c r="F49" s="1202"/>
      <c r="G49" s="1202"/>
      <c r="H49" s="1203"/>
      <c r="I49" s="333" t="s">
        <v>486</v>
      </c>
      <c r="J49" s="334" t="s">
        <v>486</v>
      </c>
      <c r="K49" s="334" t="s">
        <v>486</v>
      </c>
      <c r="L49" s="334" t="s">
        <v>486</v>
      </c>
      <c r="M49" s="335" t="s">
        <v>486</v>
      </c>
    </row>
    <row r="50" spans="2:13" ht="27.75" customHeight="1" x14ac:dyDescent="0.15">
      <c r="B50" s="1196" t="s">
        <v>40</v>
      </c>
      <c r="C50" s="1197"/>
      <c r="D50" s="107"/>
      <c r="E50" s="1202" t="s">
        <v>41</v>
      </c>
      <c r="F50" s="1202"/>
      <c r="G50" s="1202"/>
      <c r="H50" s="1203"/>
      <c r="I50" s="333">
        <v>6128</v>
      </c>
      <c r="J50" s="334">
        <v>6898</v>
      </c>
      <c r="K50" s="334">
        <v>7241</v>
      </c>
      <c r="L50" s="334">
        <v>7592</v>
      </c>
      <c r="M50" s="335">
        <v>7937</v>
      </c>
    </row>
    <row r="51" spans="2:13" ht="27.75" customHeight="1" x14ac:dyDescent="0.15">
      <c r="B51" s="1198"/>
      <c r="C51" s="1199"/>
      <c r="D51" s="104"/>
      <c r="E51" s="1202" t="s">
        <v>42</v>
      </c>
      <c r="F51" s="1202"/>
      <c r="G51" s="1202"/>
      <c r="H51" s="1203"/>
      <c r="I51" s="333">
        <v>1</v>
      </c>
      <c r="J51" s="334">
        <v>1</v>
      </c>
      <c r="K51" s="334">
        <v>1</v>
      </c>
      <c r="L51" s="334">
        <v>0</v>
      </c>
      <c r="M51" s="335">
        <v>4</v>
      </c>
    </row>
    <row r="52" spans="2:13" ht="27.75" customHeight="1" x14ac:dyDescent="0.15">
      <c r="B52" s="1200"/>
      <c r="C52" s="1201"/>
      <c r="D52" s="104"/>
      <c r="E52" s="1202" t="s">
        <v>43</v>
      </c>
      <c r="F52" s="1202"/>
      <c r="G52" s="1202"/>
      <c r="H52" s="1203"/>
      <c r="I52" s="333">
        <v>13644</v>
      </c>
      <c r="J52" s="334">
        <v>13166</v>
      </c>
      <c r="K52" s="334">
        <v>12386</v>
      </c>
      <c r="L52" s="334">
        <v>11856</v>
      </c>
      <c r="M52" s="335">
        <v>11579</v>
      </c>
    </row>
    <row r="53" spans="2:13" ht="27.75" customHeight="1" thickBot="1" x14ac:dyDescent="0.2">
      <c r="B53" s="1204" t="s">
        <v>19</v>
      </c>
      <c r="C53" s="1205"/>
      <c r="D53" s="108"/>
      <c r="E53" s="1206" t="s">
        <v>44</v>
      </c>
      <c r="F53" s="1206"/>
      <c r="G53" s="1206"/>
      <c r="H53" s="1207"/>
      <c r="I53" s="336">
        <v>-2917</v>
      </c>
      <c r="J53" s="337">
        <v>-4349</v>
      </c>
      <c r="K53" s="337">
        <v>-5330</v>
      </c>
      <c r="L53" s="337">
        <v>-6048</v>
      </c>
      <c r="M53" s="338">
        <v>-5616</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il2XXC7+ywNwldvkfwrBuAdhNDdlrSsP8QFOw/xU/vJqKl6n6f34cmuLX1Pe0QQHuyY2AaBGooLXwG+wVpjpvA==" saltValue="GTE5a0TLMbB5lH7khsNni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526</v>
      </c>
      <c r="G54" s="117" t="s">
        <v>527</v>
      </c>
      <c r="H54" s="118" t="s">
        <v>528</v>
      </c>
    </row>
    <row r="55" spans="2:8" ht="52.5" customHeight="1" x14ac:dyDescent="0.15">
      <c r="B55" s="119"/>
      <c r="C55" s="1223" t="s">
        <v>46</v>
      </c>
      <c r="D55" s="1223"/>
      <c r="E55" s="1224"/>
      <c r="F55" s="339">
        <v>3223</v>
      </c>
      <c r="G55" s="339">
        <v>3707</v>
      </c>
      <c r="H55" s="340">
        <v>4253</v>
      </c>
    </row>
    <row r="56" spans="2:8" ht="52.5" customHeight="1" x14ac:dyDescent="0.15">
      <c r="B56" s="120"/>
      <c r="C56" s="1225" t="s">
        <v>47</v>
      </c>
      <c r="D56" s="1225"/>
      <c r="E56" s="1226"/>
      <c r="F56" s="341" t="s">
        <v>486</v>
      </c>
      <c r="G56" s="341" t="s">
        <v>486</v>
      </c>
      <c r="H56" s="342" t="s">
        <v>486</v>
      </c>
    </row>
    <row r="57" spans="2:8" ht="53.25" customHeight="1" x14ac:dyDescent="0.15">
      <c r="B57" s="120"/>
      <c r="C57" s="1227" t="s">
        <v>48</v>
      </c>
      <c r="D57" s="1227"/>
      <c r="E57" s="1228"/>
      <c r="F57" s="343">
        <v>4017</v>
      </c>
      <c r="G57" s="343">
        <v>3891</v>
      </c>
      <c r="H57" s="344">
        <v>3692</v>
      </c>
    </row>
    <row r="58" spans="2:8" ht="45.75" customHeight="1" x14ac:dyDescent="0.15">
      <c r="B58" s="121"/>
      <c r="C58" s="1215" t="s">
        <v>544</v>
      </c>
      <c r="D58" s="1216"/>
      <c r="E58" s="1217"/>
      <c r="F58" s="345">
        <v>2622</v>
      </c>
      <c r="G58" s="345">
        <v>2827</v>
      </c>
      <c r="H58" s="346">
        <v>2535</v>
      </c>
    </row>
    <row r="59" spans="2:8" ht="45.75" customHeight="1" x14ac:dyDescent="0.15">
      <c r="B59" s="121"/>
      <c r="C59" s="1215" t="s">
        <v>545</v>
      </c>
      <c r="D59" s="1216"/>
      <c r="E59" s="1217"/>
      <c r="F59" s="345">
        <v>853</v>
      </c>
      <c r="G59" s="345">
        <v>630</v>
      </c>
      <c r="H59" s="346">
        <v>717</v>
      </c>
    </row>
    <row r="60" spans="2:8" ht="45.75" customHeight="1" x14ac:dyDescent="0.15">
      <c r="B60" s="121"/>
      <c r="C60" s="1215" t="s">
        <v>546</v>
      </c>
      <c r="D60" s="1216"/>
      <c r="E60" s="1217"/>
      <c r="F60" s="345">
        <v>171</v>
      </c>
      <c r="G60" s="345">
        <v>171</v>
      </c>
      <c r="H60" s="346">
        <v>171</v>
      </c>
    </row>
    <row r="61" spans="2:8" ht="45.75" customHeight="1" x14ac:dyDescent="0.15">
      <c r="B61" s="121"/>
      <c r="C61" s="1215" t="s">
        <v>547</v>
      </c>
      <c r="D61" s="1216"/>
      <c r="E61" s="1217"/>
      <c r="F61" s="345">
        <v>137</v>
      </c>
      <c r="G61" s="345">
        <v>137</v>
      </c>
      <c r="H61" s="346">
        <v>136</v>
      </c>
    </row>
    <row r="62" spans="2:8" ht="45.75" customHeight="1" thickBot="1" x14ac:dyDescent="0.2">
      <c r="B62" s="122"/>
      <c r="C62" s="1218" t="s">
        <v>548</v>
      </c>
      <c r="D62" s="1219"/>
      <c r="E62" s="1220"/>
      <c r="F62" s="347">
        <v>93</v>
      </c>
      <c r="G62" s="347">
        <v>93</v>
      </c>
      <c r="H62" s="348">
        <v>93</v>
      </c>
    </row>
    <row r="63" spans="2:8" ht="52.5" customHeight="1" thickBot="1" x14ac:dyDescent="0.2">
      <c r="B63" s="123"/>
      <c r="C63" s="1221" t="s">
        <v>49</v>
      </c>
      <c r="D63" s="1221"/>
      <c r="E63" s="1222"/>
      <c r="F63" s="349">
        <v>7240</v>
      </c>
      <c r="G63" s="349">
        <v>7598</v>
      </c>
      <c r="H63" s="350">
        <v>7945</v>
      </c>
    </row>
    <row r="64" spans="2:8" x14ac:dyDescent="0.15"/>
  </sheetData>
  <sheetProtection algorithmName="SHA-512" hashValue="Wkv8OM9yuQNuwReMgLAT0BFwAnSnKTicGFt8CGJ8jKIGv0Zbu6zZTamKD9skloC4lZysh4kATUvQtmLLniMzCQ==" saltValue="OZ4LNuXy1WPPn5AYUkEQb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3DA00-B7F9-4E2E-8F8E-638426CA1DBE}">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570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571</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37" t="s">
        <v>579</v>
      </c>
      <c r="AO43" s="1238"/>
      <c r="AP43" s="1238"/>
      <c r="AQ43" s="1238"/>
      <c r="AR43" s="1238"/>
      <c r="AS43" s="1238"/>
      <c r="AT43" s="1238"/>
      <c r="AU43" s="1238"/>
      <c r="AV43" s="1238"/>
      <c r="AW43" s="1238"/>
      <c r="AX43" s="1238"/>
      <c r="AY43" s="1238"/>
      <c r="AZ43" s="1238"/>
      <c r="BA43" s="1238"/>
      <c r="BB43" s="1238"/>
      <c r="BC43" s="1238"/>
      <c r="BD43" s="1238"/>
      <c r="BE43" s="1238"/>
      <c r="BF43" s="1238"/>
      <c r="BG43" s="1238"/>
      <c r="BH43" s="1238"/>
      <c r="BI43" s="1238"/>
      <c r="BJ43" s="1238"/>
      <c r="BK43" s="1238"/>
      <c r="BL43" s="1238"/>
      <c r="BM43" s="1238"/>
      <c r="BN43" s="1238"/>
      <c r="BO43" s="1238"/>
      <c r="BP43" s="1238"/>
      <c r="BQ43" s="1238"/>
      <c r="BR43" s="1238"/>
      <c r="BS43" s="1238"/>
      <c r="BT43" s="1238"/>
      <c r="BU43" s="1238"/>
      <c r="BV43" s="1238"/>
      <c r="BW43" s="1238"/>
      <c r="BX43" s="1238"/>
      <c r="BY43" s="1238"/>
      <c r="BZ43" s="1238"/>
      <c r="CA43" s="1238"/>
      <c r="CB43" s="1238"/>
      <c r="CC43" s="1238"/>
      <c r="CD43" s="1238"/>
      <c r="CE43" s="1238"/>
      <c r="CF43" s="1238"/>
      <c r="CG43" s="1238"/>
      <c r="CH43" s="1238"/>
      <c r="CI43" s="1238"/>
      <c r="CJ43" s="1238"/>
      <c r="CK43" s="1238"/>
      <c r="CL43" s="1238"/>
      <c r="CM43" s="1238"/>
      <c r="CN43" s="1238"/>
      <c r="CO43" s="1238"/>
      <c r="CP43" s="1238"/>
      <c r="CQ43" s="1238"/>
      <c r="CR43" s="1238"/>
      <c r="CS43" s="1238"/>
      <c r="CT43" s="1238"/>
      <c r="CU43" s="1238"/>
      <c r="CV43" s="1238"/>
      <c r="CW43" s="1238"/>
      <c r="CX43" s="1238"/>
      <c r="CY43" s="1238"/>
      <c r="CZ43" s="1238"/>
      <c r="DA43" s="1238"/>
      <c r="DB43" s="1238"/>
      <c r="DC43" s="1239"/>
    </row>
    <row r="44" spans="2:109" x14ac:dyDescent="0.15">
      <c r="B44" s="247"/>
      <c r="AN44" s="1240"/>
      <c r="AO44" s="1241"/>
      <c r="AP44" s="1241"/>
      <c r="AQ44" s="1241"/>
      <c r="AR44" s="1241"/>
      <c r="AS44" s="1241"/>
      <c r="AT44" s="1241"/>
      <c r="AU44" s="1241"/>
      <c r="AV44" s="1241"/>
      <c r="AW44" s="1241"/>
      <c r="AX44" s="1241"/>
      <c r="AY44" s="1241"/>
      <c r="AZ44" s="1241"/>
      <c r="BA44" s="1241"/>
      <c r="BB44" s="1241"/>
      <c r="BC44" s="1241"/>
      <c r="BD44" s="1241"/>
      <c r="BE44" s="1241"/>
      <c r="BF44" s="1241"/>
      <c r="BG44" s="1241"/>
      <c r="BH44" s="1241"/>
      <c r="BI44" s="1241"/>
      <c r="BJ44" s="1241"/>
      <c r="BK44" s="1241"/>
      <c r="BL44" s="1241"/>
      <c r="BM44" s="1241"/>
      <c r="BN44" s="1241"/>
      <c r="BO44" s="1241"/>
      <c r="BP44" s="1241"/>
      <c r="BQ44" s="1241"/>
      <c r="BR44" s="1241"/>
      <c r="BS44" s="1241"/>
      <c r="BT44" s="1241"/>
      <c r="BU44" s="1241"/>
      <c r="BV44" s="1241"/>
      <c r="BW44" s="1241"/>
      <c r="BX44" s="1241"/>
      <c r="BY44" s="1241"/>
      <c r="BZ44" s="1241"/>
      <c r="CA44" s="1241"/>
      <c r="CB44" s="1241"/>
      <c r="CC44" s="1241"/>
      <c r="CD44" s="1241"/>
      <c r="CE44" s="1241"/>
      <c r="CF44" s="1241"/>
      <c r="CG44" s="1241"/>
      <c r="CH44" s="1241"/>
      <c r="CI44" s="1241"/>
      <c r="CJ44" s="1241"/>
      <c r="CK44" s="1241"/>
      <c r="CL44" s="1241"/>
      <c r="CM44" s="1241"/>
      <c r="CN44" s="1241"/>
      <c r="CO44" s="1241"/>
      <c r="CP44" s="1241"/>
      <c r="CQ44" s="1241"/>
      <c r="CR44" s="1241"/>
      <c r="CS44" s="1241"/>
      <c r="CT44" s="1241"/>
      <c r="CU44" s="1241"/>
      <c r="CV44" s="1241"/>
      <c r="CW44" s="1241"/>
      <c r="CX44" s="1241"/>
      <c r="CY44" s="1241"/>
      <c r="CZ44" s="1241"/>
      <c r="DA44" s="1241"/>
      <c r="DB44" s="1241"/>
      <c r="DC44" s="1242"/>
    </row>
    <row r="45" spans="2:109" x14ac:dyDescent="0.15">
      <c r="B45" s="247"/>
      <c r="AN45" s="1240"/>
      <c r="AO45" s="1241"/>
      <c r="AP45" s="1241"/>
      <c r="AQ45" s="1241"/>
      <c r="AR45" s="1241"/>
      <c r="AS45" s="1241"/>
      <c r="AT45" s="1241"/>
      <c r="AU45" s="1241"/>
      <c r="AV45" s="1241"/>
      <c r="AW45" s="1241"/>
      <c r="AX45" s="1241"/>
      <c r="AY45" s="1241"/>
      <c r="AZ45" s="1241"/>
      <c r="BA45" s="1241"/>
      <c r="BB45" s="1241"/>
      <c r="BC45" s="1241"/>
      <c r="BD45" s="1241"/>
      <c r="BE45" s="1241"/>
      <c r="BF45" s="1241"/>
      <c r="BG45" s="1241"/>
      <c r="BH45" s="1241"/>
      <c r="BI45" s="1241"/>
      <c r="BJ45" s="1241"/>
      <c r="BK45" s="1241"/>
      <c r="BL45" s="1241"/>
      <c r="BM45" s="1241"/>
      <c r="BN45" s="1241"/>
      <c r="BO45" s="1241"/>
      <c r="BP45" s="1241"/>
      <c r="BQ45" s="1241"/>
      <c r="BR45" s="1241"/>
      <c r="BS45" s="1241"/>
      <c r="BT45" s="1241"/>
      <c r="BU45" s="1241"/>
      <c r="BV45" s="1241"/>
      <c r="BW45" s="1241"/>
      <c r="BX45" s="1241"/>
      <c r="BY45" s="1241"/>
      <c r="BZ45" s="1241"/>
      <c r="CA45" s="1241"/>
      <c r="CB45" s="1241"/>
      <c r="CC45" s="1241"/>
      <c r="CD45" s="1241"/>
      <c r="CE45" s="1241"/>
      <c r="CF45" s="1241"/>
      <c r="CG45" s="1241"/>
      <c r="CH45" s="1241"/>
      <c r="CI45" s="1241"/>
      <c r="CJ45" s="1241"/>
      <c r="CK45" s="1241"/>
      <c r="CL45" s="1241"/>
      <c r="CM45" s="1241"/>
      <c r="CN45" s="1241"/>
      <c r="CO45" s="1241"/>
      <c r="CP45" s="1241"/>
      <c r="CQ45" s="1241"/>
      <c r="CR45" s="1241"/>
      <c r="CS45" s="1241"/>
      <c r="CT45" s="1241"/>
      <c r="CU45" s="1241"/>
      <c r="CV45" s="1241"/>
      <c r="CW45" s="1241"/>
      <c r="CX45" s="1241"/>
      <c r="CY45" s="1241"/>
      <c r="CZ45" s="1241"/>
      <c r="DA45" s="1241"/>
      <c r="DB45" s="1241"/>
      <c r="DC45" s="1242"/>
    </row>
    <row r="46" spans="2:109" x14ac:dyDescent="0.15">
      <c r="B46" s="247"/>
      <c r="AN46" s="1240"/>
      <c r="AO46" s="1241"/>
      <c r="AP46" s="1241"/>
      <c r="AQ46" s="1241"/>
      <c r="AR46" s="1241"/>
      <c r="AS46" s="1241"/>
      <c r="AT46" s="1241"/>
      <c r="AU46" s="1241"/>
      <c r="AV46" s="1241"/>
      <c r="AW46" s="1241"/>
      <c r="AX46" s="1241"/>
      <c r="AY46" s="1241"/>
      <c r="AZ46" s="1241"/>
      <c r="BA46" s="1241"/>
      <c r="BB46" s="1241"/>
      <c r="BC46" s="1241"/>
      <c r="BD46" s="1241"/>
      <c r="BE46" s="1241"/>
      <c r="BF46" s="1241"/>
      <c r="BG46" s="1241"/>
      <c r="BH46" s="1241"/>
      <c r="BI46" s="1241"/>
      <c r="BJ46" s="1241"/>
      <c r="BK46" s="1241"/>
      <c r="BL46" s="1241"/>
      <c r="BM46" s="1241"/>
      <c r="BN46" s="1241"/>
      <c r="BO46" s="1241"/>
      <c r="BP46" s="1241"/>
      <c r="BQ46" s="1241"/>
      <c r="BR46" s="1241"/>
      <c r="BS46" s="1241"/>
      <c r="BT46" s="1241"/>
      <c r="BU46" s="1241"/>
      <c r="BV46" s="1241"/>
      <c r="BW46" s="1241"/>
      <c r="BX46" s="1241"/>
      <c r="BY46" s="1241"/>
      <c r="BZ46" s="1241"/>
      <c r="CA46" s="1241"/>
      <c r="CB46" s="1241"/>
      <c r="CC46" s="1241"/>
      <c r="CD46" s="1241"/>
      <c r="CE46" s="1241"/>
      <c r="CF46" s="1241"/>
      <c r="CG46" s="1241"/>
      <c r="CH46" s="1241"/>
      <c r="CI46" s="1241"/>
      <c r="CJ46" s="1241"/>
      <c r="CK46" s="1241"/>
      <c r="CL46" s="1241"/>
      <c r="CM46" s="1241"/>
      <c r="CN46" s="1241"/>
      <c r="CO46" s="1241"/>
      <c r="CP46" s="1241"/>
      <c r="CQ46" s="1241"/>
      <c r="CR46" s="1241"/>
      <c r="CS46" s="1241"/>
      <c r="CT46" s="1241"/>
      <c r="CU46" s="1241"/>
      <c r="CV46" s="1241"/>
      <c r="CW46" s="1241"/>
      <c r="CX46" s="1241"/>
      <c r="CY46" s="1241"/>
      <c r="CZ46" s="1241"/>
      <c r="DA46" s="1241"/>
      <c r="DB46" s="1241"/>
      <c r="DC46" s="1242"/>
    </row>
    <row r="47" spans="2:109" x14ac:dyDescent="0.15">
      <c r="B47" s="247"/>
      <c r="AN47" s="1243"/>
      <c r="AO47" s="1244"/>
      <c r="AP47" s="1244"/>
      <c r="AQ47" s="1244"/>
      <c r="AR47" s="1244"/>
      <c r="AS47" s="1244"/>
      <c r="AT47" s="1244"/>
      <c r="AU47" s="1244"/>
      <c r="AV47" s="1244"/>
      <c r="AW47" s="1244"/>
      <c r="AX47" s="1244"/>
      <c r="AY47" s="1244"/>
      <c r="AZ47" s="1244"/>
      <c r="BA47" s="1244"/>
      <c r="BB47" s="1244"/>
      <c r="BC47" s="1244"/>
      <c r="BD47" s="1244"/>
      <c r="BE47" s="1244"/>
      <c r="BF47" s="1244"/>
      <c r="BG47" s="1244"/>
      <c r="BH47" s="1244"/>
      <c r="BI47" s="1244"/>
      <c r="BJ47" s="1244"/>
      <c r="BK47" s="1244"/>
      <c r="BL47" s="1244"/>
      <c r="BM47" s="1244"/>
      <c r="BN47" s="1244"/>
      <c r="BO47" s="1244"/>
      <c r="BP47" s="1244"/>
      <c r="BQ47" s="1244"/>
      <c r="BR47" s="1244"/>
      <c r="BS47" s="1244"/>
      <c r="BT47" s="1244"/>
      <c r="BU47" s="1244"/>
      <c r="BV47" s="1244"/>
      <c r="BW47" s="1244"/>
      <c r="BX47" s="1244"/>
      <c r="BY47" s="1244"/>
      <c r="BZ47" s="1244"/>
      <c r="CA47" s="1244"/>
      <c r="CB47" s="1244"/>
      <c r="CC47" s="1244"/>
      <c r="CD47" s="1244"/>
      <c r="CE47" s="1244"/>
      <c r="CF47" s="1244"/>
      <c r="CG47" s="1244"/>
      <c r="CH47" s="1244"/>
      <c r="CI47" s="1244"/>
      <c r="CJ47" s="1244"/>
      <c r="CK47" s="1244"/>
      <c r="CL47" s="1244"/>
      <c r="CM47" s="1244"/>
      <c r="CN47" s="1244"/>
      <c r="CO47" s="1244"/>
      <c r="CP47" s="1244"/>
      <c r="CQ47" s="1244"/>
      <c r="CR47" s="1244"/>
      <c r="CS47" s="1244"/>
      <c r="CT47" s="1244"/>
      <c r="CU47" s="1244"/>
      <c r="CV47" s="1244"/>
      <c r="CW47" s="1244"/>
      <c r="CX47" s="1244"/>
      <c r="CY47" s="1244"/>
      <c r="CZ47" s="1244"/>
      <c r="DA47" s="1244"/>
      <c r="DB47" s="1244"/>
      <c r="DC47" s="1245"/>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572</v>
      </c>
    </row>
    <row r="50" spans="1:109" x14ac:dyDescent="0.15">
      <c r="B50" s="247"/>
      <c r="G50" s="1229"/>
      <c r="H50" s="1229"/>
      <c r="I50" s="1229"/>
      <c r="J50" s="1229"/>
      <c r="K50" s="360"/>
      <c r="L50" s="360"/>
      <c r="M50" s="361"/>
      <c r="N50" s="361"/>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35" t="s">
        <v>524</v>
      </c>
      <c r="BQ50" s="1235"/>
      <c r="BR50" s="1235"/>
      <c r="BS50" s="1235"/>
      <c r="BT50" s="1235"/>
      <c r="BU50" s="1235"/>
      <c r="BV50" s="1235"/>
      <c r="BW50" s="1235"/>
      <c r="BX50" s="1235" t="s">
        <v>525</v>
      </c>
      <c r="BY50" s="1235"/>
      <c r="BZ50" s="1235"/>
      <c r="CA50" s="1235"/>
      <c r="CB50" s="1235"/>
      <c r="CC50" s="1235"/>
      <c r="CD50" s="1235"/>
      <c r="CE50" s="1235"/>
      <c r="CF50" s="1235" t="s">
        <v>526</v>
      </c>
      <c r="CG50" s="1235"/>
      <c r="CH50" s="1235"/>
      <c r="CI50" s="1235"/>
      <c r="CJ50" s="1235"/>
      <c r="CK50" s="1235"/>
      <c r="CL50" s="1235"/>
      <c r="CM50" s="1235"/>
      <c r="CN50" s="1235" t="s">
        <v>527</v>
      </c>
      <c r="CO50" s="1235"/>
      <c r="CP50" s="1235"/>
      <c r="CQ50" s="1235"/>
      <c r="CR50" s="1235"/>
      <c r="CS50" s="1235"/>
      <c r="CT50" s="1235"/>
      <c r="CU50" s="1235"/>
      <c r="CV50" s="1235" t="s">
        <v>528</v>
      </c>
      <c r="CW50" s="1235"/>
      <c r="CX50" s="1235"/>
      <c r="CY50" s="1235"/>
      <c r="CZ50" s="1235"/>
      <c r="DA50" s="1235"/>
      <c r="DB50" s="1235"/>
      <c r="DC50" s="1235"/>
    </row>
    <row r="51" spans="1:109" ht="13.5" customHeight="1" x14ac:dyDescent="0.15">
      <c r="B51" s="247"/>
      <c r="G51" s="1246"/>
      <c r="H51" s="1246"/>
      <c r="I51" s="1250"/>
      <c r="J51" s="1250"/>
      <c r="K51" s="1236"/>
      <c r="L51" s="1236"/>
      <c r="M51" s="1236"/>
      <c r="N51" s="1236"/>
      <c r="AM51" s="359"/>
      <c r="AN51" s="1234" t="s">
        <v>573</v>
      </c>
      <c r="AO51" s="1234"/>
      <c r="AP51" s="1234"/>
      <c r="AQ51" s="1234"/>
      <c r="AR51" s="1234"/>
      <c r="AS51" s="1234"/>
      <c r="AT51" s="1234"/>
      <c r="AU51" s="1234"/>
      <c r="AV51" s="1234"/>
      <c r="AW51" s="1234"/>
      <c r="AX51" s="1234"/>
      <c r="AY51" s="1234"/>
      <c r="AZ51" s="1234"/>
      <c r="BA51" s="1234"/>
      <c r="BB51" s="1234" t="s">
        <v>574</v>
      </c>
      <c r="BC51" s="1234"/>
      <c r="BD51" s="1234"/>
      <c r="BE51" s="1234"/>
      <c r="BF51" s="1234"/>
      <c r="BG51" s="1234"/>
      <c r="BH51" s="1234"/>
      <c r="BI51" s="1234"/>
      <c r="BJ51" s="1234"/>
      <c r="BK51" s="1234"/>
      <c r="BL51" s="1234"/>
      <c r="BM51" s="1234"/>
      <c r="BN51" s="1234"/>
      <c r="BO51" s="1234"/>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x14ac:dyDescent="0.15">
      <c r="B52" s="247"/>
      <c r="G52" s="1246"/>
      <c r="H52" s="1246"/>
      <c r="I52" s="1250"/>
      <c r="J52" s="1250"/>
      <c r="K52" s="1236"/>
      <c r="L52" s="1236"/>
      <c r="M52" s="1236"/>
      <c r="N52" s="1236"/>
      <c r="AM52" s="359"/>
      <c r="AN52" s="1234"/>
      <c r="AO52" s="1234"/>
      <c r="AP52" s="1234"/>
      <c r="AQ52" s="1234"/>
      <c r="AR52" s="1234"/>
      <c r="AS52" s="1234"/>
      <c r="AT52" s="1234"/>
      <c r="AU52" s="1234"/>
      <c r="AV52" s="1234"/>
      <c r="AW52" s="1234"/>
      <c r="AX52" s="1234"/>
      <c r="AY52" s="1234"/>
      <c r="AZ52" s="1234"/>
      <c r="BA52" s="1234"/>
      <c r="BB52" s="1234"/>
      <c r="BC52" s="1234"/>
      <c r="BD52" s="1234"/>
      <c r="BE52" s="1234"/>
      <c r="BF52" s="1234"/>
      <c r="BG52" s="1234"/>
      <c r="BH52" s="1234"/>
      <c r="BI52" s="1234"/>
      <c r="BJ52" s="1234"/>
      <c r="BK52" s="1234"/>
      <c r="BL52" s="1234"/>
      <c r="BM52" s="1234"/>
      <c r="BN52" s="1234"/>
      <c r="BO52" s="1234"/>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358"/>
      <c r="B53" s="247"/>
      <c r="G53" s="1246"/>
      <c r="H53" s="1246"/>
      <c r="I53" s="1229"/>
      <c r="J53" s="1229"/>
      <c r="K53" s="1236"/>
      <c r="L53" s="1236"/>
      <c r="M53" s="1236"/>
      <c r="N53" s="1236"/>
      <c r="AM53" s="359"/>
      <c r="AN53" s="1234"/>
      <c r="AO53" s="1234"/>
      <c r="AP53" s="1234"/>
      <c r="AQ53" s="1234"/>
      <c r="AR53" s="1234"/>
      <c r="AS53" s="1234"/>
      <c r="AT53" s="1234"/>
      <c r="AU53" s="1234"/>
      <c r="AV53" s="1234"/>
      <c r="AW53" s="1234"/>
      <c r="AX53" s="1234"/>
      <c r="AY53" s="1234"/>
      <c r="AZ53" s="1234"/>
      <c r="BA53" s="1234"/>
      <c r="BB53" s="1234" t="s">
        <v>575</v>
      </c>
      <c r="BC53" s="1234"/>
      <c r="BD53" s="1234"/>
      <c r="BE53" s="1234"/>
      <c r="BF53" s="1234"/>
      <c r="BG53" s="1234"/>
      <c r="BH53" s="1234"/>
      <c r="BI53" s="1234"/>
      <c r="BJ53" s="1234"/>
      <c r="BK53" s="1234"/>
      <c r="BL53" s="1234"/>
      <c r="BM53" s="1234"/>
      <c r="BN53" s="1234"/>
      <c r="BO53" s="1234"/>
      <c r="BP53" s="1231">
        <v>61.9</v>
      </c>
      <c r="BQ53" s="1231"/>
      <c r="BR53" s="1231"/>
      <c r="BS53" s="1231"/>
      <c r="BT53" s="1231"/>
      <c r="BU53" s="1231"/>
      <c r="BV53" s="1231"/>
      <c r="BW53" s="1231"/>
      <c r="BX53" s="1231">
        <v>63.7</v>
      </c>
      <c r="BY53" s="1231"/>
      <c r="BZ53" s="1231"/>
      <c r="CA53" s="1231"/>
      <c r="CB53" s="1231"/>
      <c r="CC53" s="1231"/>
      <c r="CD53" s="1231"/>
      <c r="CE53" s="1231"/>
      <c r="CF53" s="1231">
        <v>65.099999999999994</v>
      </c>
      <c r="CG53" s="1231"/>
      <c r="CH53" s="1231"/>
      <c r="CI53" s="1231"/>
      <c r="CJ53" s="1231"/>
      <c r="CK53" s="1231"/>
      <c r="CL53" s="1231"/>
      <c r="CM53" s="1231"/>
      <c r="CN53" s="1231">
        <v>65.5</v>
      </c>
      <c r="CO53" s="1231"/>
      <c r="CP53" s="1231"/>
      <c r="CQ53" s="1231"/>
      <c r="CR53" s="1231"/>
      <c r="CS53" s="1231"/>
      <c r="CT53" s="1231"/>
      <c r="CU53" s="1231"/>
      <c r="CV53" s="1231">
        <v>66.900000000000006</v>
      </c>
      <c r="CW53" s="1231"/>
      <c r="CX53" s="1231"/>
      <c r="CY53" s="1231"/>
      <c r="CZ53" s="1231"/>
      <c r="DA53" s="1231"/>
      <c r="DB53" s="1231"/>
      <c r="DC53" s="1231"/>
    </row>
    <row r="54" spans="1:109" x14ac:dyDescent="0.15">
      <c r="A54" s="358"/>
      <c r="B54" s="247"/>
      <c r="G54" s="1246"/>
      <c r="H54" s="1246"/>
      <c r="I54" s="1229"/>
      <c r="J54" s="1229"/>
      <c r="K54" s="1236"/>
      <c r="L54" s="1236"/>
      <c r="M54" s="1236"/>
      <c r="N54" s="1236"/>
      <c r="AM54" s="359"/>
      <c r="AN54" s="1234"/>
      <c r="AO54" s="1234"/>
      <c r="AP54" s="1234"/>
      <c r="AQ54" s="1234"/>
      <c r="AR54" s="1234"/>
      <c r="AS54" s="1234"/>
      <c r="AT54" s="1234"/>
      <c r="AU54" s="1234"/>
      <c r="AV54" s="1234"/>
      <c r="AW54" s="1234"/>
      <c r="AX54" s="1234"/>
      <c r="AY54" s="1234"/>
      <c r="AZ54" s="1234"/>
      <c r="BA54" s="1234"/>
      <c r="BB54" s="1234"/>
      <c r="BC54" s="1234"/>
      <c r="BD54" s="1234"/>
      <c r="BE54" s="1234"/>
      <c r="BF54" s="1234"/>
      <c r="BG54" s="1234"/>
      <c r="BH54" s="1234"/>
      <c r="BI54" s="1234"/>
      <c r="BJ54" s="1234"/>
      <c r="BK54" s="1234"/>
      <c r="BL54" s="1234"/>
      <c r="BM54" s="1234"/>
      <c r="BN54" s="1234"/>
      <c r="BO54" s="1234"/>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358"/>
      <c r="B55" s="247"/>
      <c r="G55" s="1229"/>
      <c r="H55" s="1229"/>
      <c r="I55" s="1229"/>
      <c r="J55" s="1229"/>
      <c r="K55" s="1236"/>
      <c r="L55" s="1236"/>
      <c r="M55" s="1236"/>
      <c r="N55" s="1236"/>
      <c r="AN55" s="1235" t="s">
        <v>576</v>
      </c>
      <c r="AO55" s="1235"/>
      <c r="AP55" s="1235"/>
      <c r="AQ55" s="1235"/>
      <c r="AR55" s="1235"/>
      <c r="AS55" s="1235"/>
      <c r="AT55" s="1235"/>
      <c r="AU55" s="1235"/>
      <c r="AV55" s="1235"/>
      <c r="AW55" s="1235"/>
      <c r="AX55" s="1235"/>
      <c r="AY55" s="1235"/>
      <c r="AZ55" s="1235"/>
      <c r="BA55" s="1235"/>
      <c r="BB55" s="1234" t="s">
        <v>574</v>
      </c>
      <c r="BC55" s="1234"/>
      <c r="BD55" s="1234"/>
      <c r="BE55" s="1234"/>
      <c r="BF55" s="1234"/>
      <c r="BG55" s="1234"/>
      <c r="BH55" s="1234"/>
      <c r="BI55" s="1234"/>
      <c r="BJ55" s="1234"/>
      <c r="BK55" s="1234"/>
      <c r="BL55" s="1234"/>
      <c r="BM55" s="1234"/>
      <c r="BN55" s="1234"/>
      <c r="BO55" s="1234"/>
      <c r="BP55" s="1231">
        <v>15.5</v>
      </c>
      <c r="BQ55" s="1231"/>
      <c r="BR55" s="1231"/>
      <c r="BS55" s="1231"/>
      <c r="BT55" s="1231"/>
      <c r="BU55" s="1231"/>
      <c r="BV55" s="1231"/>
      <c r="BW55" s="1231"/>
      <c r="BX55" s="1231">
        <v>4.5999999999999996</v>
      </c>
      <c r="BY55" s="1231"/>
      <c r="BZ55" s="1231"/>
      <c r="CA55" s="1231"/>
      <c r="CB55" s="1231"/>
      <c r="CC55" s="1231"/>
      <c r="CD55" s="1231"/>
      <c r="CE55" s="1231"/>
      <c r="CF55" s="1231">
        <v>0.6</v>
      </c>
      <c r="CG55" s="1231"/>
      <c r="CH55" s="1231"/>
      <c r="CI55" s="1231"/>
      <c r="CJ55" s="1231"/>
      <c r="CK55" s="1231"/>
      <c r="CL55" s="1231"/>
      <c r="CM55" s="1231"/>
      <c r="CN55" s="1231">
        <v>0</v>
      </c>
      <c r="CO55" s="1231"/>
      <c r="CP55" s="1231"/>
      <c r="CQ55" s="1231"/>
      <c r="CR55" s="1231"/>
      <c r="CS55" s="1231"/>
      <c r="CT55" s="1231"/>
      <c r="CU55" s="1231"/>
      <c r="CV55" s="1231">
        <v>1</v>
      </c>
      <c r="CW55" s="1231"/>
      <c r="CX55" s="1231"/>
      <c r="CY55" s="1231"/>
      <c r="CZ55" s="1231"/>
      <c r="DA55" s="1231"/>
      <c r="DB55" s="1231"/>
      <c r="DC55" s="1231"/>
    </row>
    <row r="56" spans="1:109" x14ac:dyDescent="0.15">
      <c r="A56" s="358"/>
      <c r="B56" s="247"/>
      <c r="G56" s="1229"/>
      <c r="H56" s="1229"/>
      <c r="I56" s="1229"/>
      <c r="J56" s="1229"/>
      <c r="K56" s="1236"/>
      <c r="L56" s="1236"/>
      <c r="M56" s="1236"/>
      <c r="N56" s="1236"/>
      <c r="AN56" s="1235"/>
      <c r="AO56" s="1235"/>
      <c r="AP56" s="1235"/>
      <c r="AQ56" s="1235"/>
      <c r="AR56" s="1235"/>
      <c r="AS56" s="1235"/>
      <c r="AT56" s="1235"/>
      <c r="AU56" s="1235"/>
      <c r="AV56" s="1235"/>
      <c r="AW56" s="1235"/>
      <c r="AX56" s="1235"/>
      <c r="AY56" s="1235"/>
      <c r="AZ56" s="1235"/>
      <c r="BA56" s="1235"/>
      <c r="BB56" s="1234"/>
      <c r="BC56" s="1234"/>
      <c r="BD56" s="1234"/>
      <c r="BE56" s="1234"/>
      <c r="BF56" s="1234"/>
      <c r="BG56" s="1234"/>
      <c r="BH56" s="1234"/>
      <c r="BI56" s="1234"/>
      <c r="BJ56" s="1234"/>
      <c r="BK56" s="1234"/>
      <c r="BL56" s="1234"/>
      <c r="BM56" s="1234"/>
      <c r="BN56" s="1234"/>
      <c r="BO56" s="1234"/>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358" customFormat="1" x14ac:dyDescent="0.15">
      <c r="B57" s="362"/>
      <c r="G57" s="1229"/>
      <c r="H57" s="1229"/>
      <c r="I57" s="1232"/>
      <c r="J57" s="1232"/>
      <c r="K57" s="1236"/>
      <c r="L57" s="1236"/>
      <c r="M57" s="1236"/>
      <c r="N57" s="1236"/>
      <c r="AM57" s="243"/>
      <c r="AN57" s="1235"/>
      <c r="AO57" s="1235"/>
      <c r="AP57" s="1235"/>
      <c r="AQ57" s="1235"/>
      <c r="AR57" s="1235"/>
      <c r="AS57" s="1235"/>
      <c r="AT57" s="1235"/>
      <c r="AU57" s="1235"/>
      <c r="AV57" s="1235"/>
      <c r="AW57" s="1235"/>
      <c r="AX57" s="1235"/>
      <c r="AY57" s="1235"/>
      <c r="AZ57" s="1235"/>
      <c r="BA57" s="1235"/>
      <c r="BB57" s="1234" t="s">
        <v>575</v>
      </c>
      <c r="BC57" s="1234"/>
      <c r="BD57" s="1234"/>
      <c r="BE57" s="1234"/>
      <c r="BF57" s="1234"/>
      <c r="BG57" s="1234"/>
      <c r="BH57" s="1234"/>
      <c r="BI57" s="1234"/>
      <c r="BJ57" s="1234"/>
      <c r="BK57" s="1234"/>
      <c r="BL57" s="1234"/>
      <c r="BM57" s="1234"/>
      <c r="BN57" s="1234"/>
      <c r="BO57" s="1234"/>
      <c r="BP57" s="1231">
        <v>61.7</v>
      </c>
      <c r="BQ57" s="1231"/>
      <c r="BR57" s="1231"/>
      <c r="BS57" s="1231"/>
      <c r="BT57" s="1231"/>
      <c r="BU57" s="1231"/>
      <c r="BV57" s="1231"/>
      <c r="BW57" s="1231"/>
      <c r="BX57" s="1231">
        <v>61.4</v>
      </c>
      <c r="BY57" s="1231"/>
      <c r="BZ57" s="1231"/>
      <c r="CA57" s="1231"/>
      <c r="CB57" s="1231"/>
      <c r="CC57" s="1231"/>
      <c r="CD57" s="1231"/>
      <c r="CE57" s="1231"/>
      <c r="CF57" s="1231">
        <v>62.6</v>
      </c>
      <c r="CG57" s="1231"/>
      <c r="CH57" s="1231"/>
      <c r="CI57" s="1231"/>
      <c r="CJ57" s="1231"/>
      <c r="CK57" s="1231"/>
      <c r="CL57" s="1231"/>
      <c r="CM57" s="1231"/>
      <c r="CN57" s="1231">
        <v>63.6</v>
      </c>
      <c r="CO57" s="1231"/>
      <c r="CP57" s="1231"/>
      <c r="CQ57" s="1231"/>
      <c r="CR57" s="1231"/>
      <c r="CS57" s="1231"/>
      <c r="CT57" s="1231"/>
      <c r="CU57" s="1231"/>
      <c r="CV57" s="1231">
        <v>64.099999999999994</v>
      </c>
      <c r="CW57" s="1231"/>
      <c r="CX57" s="1231"/>
      <c r="CY57" s="1231"/>
      <c r="CZ57" s="1231"/>
      <c r="DA57" s="1231"/>
      <c r="DB57" s="1231"/>
      <c r="DC57" s="1231"/>
      <c r="DD57" s="363"/>
      <c r="DE57" s="362"/>
    </row>
    <row r="58" spans="1:109" s="358" customFormat="1" x14ac:dyDescent="0.15">
      <c r="A58" s="243"/>
      <c r="B58" s="362"/>
      <c r="G58" s="1229"/>
      <c r="H58" s="1229"/>
      <c r="I58" s="1232"/>
      <c r="J58" s="1232"/>
      <c r="K58" s="1236"/>
      <c r="L58" s="1236"/>
      <c r="M58" s="1236"/>
      <c r="N58" s="1236"/>
      <c r="AM58" s="243"/>
      <c r="AN58" s="1235"/>
      <c r="AO58" s="1235"/>
      <c r="AP58" s="1235"/>
      <c r="AQ58" s="1235"/>
      <c r="AR58" s="1235"/>
      <c r="AS58" s="1235"/>
      <c r="AT58" s="1235"/>
      <c r="AU58" s="1235"/>
      <c r="AV58" s="1235"/>
      <c r="AW58" s="1235"/>
      <c r="AX58" s="1235"/>
      <c r="AY58" s="1235"/>
      <c r="AZ58" s="1235"/>
      <c r="BA58" s="1235"/>
      <c r="BB58" s="1234"/>
      <c r="BC58" s="1234"/>
      <c r="BD58" s="1234"/>
      <c r="BE58" s="1234"/>
      <c r="BF58" s="1234"/>
      <c r="BG58" s="1234"/>
      <c r="BH58" s="1234"/>
      <c r="BI58" s="1234"/>
      <c r="BJ58" s="1234"/>
      <c r="BK58" s="1234"/>
      <c r="BL58" s="1234"/>
      <c r="BM58" s="1234"/>
      <c r="BN58" s="1234"/>
      <c r="BO58" s="1234"/>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577</v>
      </c>
    </row>
    <row r="64" spans="1:109" x14ac:dyDescent="0.15">
      <c r="B64" s="247"/>
      <c r="G64" s="357"/>
      <c r="I64" s="369"/>
      <c r="J64" s="369"/>
      <c r="K64" s="369"/>
      <c r="L64" s="369"/>
      <c r="M64" s="369"/>
      <c r="N64" s="370"/>
      <c r="AM64" s="357"/>
      <c r="AN64" s="357" t="s">
        <v>571</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37" t="s">
        <v>580</v>
      </c>
      <c r="AO65" s="1238"/>
      <c r="AP65" s="1238"/>
      <c r="AQ65" s="1238"/>
      <c r="AR65" s="1238"/>
      <c r="AS65" s="1238"/>
      <c r="AT65" s="1238"/>
      <c r="AU65" s="1238"/>
      <c r="AV65" s="1238"/>
      <c r="AW65" s="1238"/>
      <c r="AX65" s="1238"/>
      <c r="AY65" s="1238"/>
      <c r="AZ65" s="1238"/>
      <c r="BA65" s="1238"/>
      <c r="BB65" s="1238"/>
      <c r="BC65" s="1238"/>
      <c r="BD65" s="1238"/>
      <c r="BE65" s="1238"/>
      <c r="BF65" s="1238"/>
      <c r="BG65" s="1238"/>
      <c r="BH65" s="1238"/>
      <c r="BI65" s="1238"/>
      <c r="BJ65" s="1238"/>
      <c r="BK65" s="1238"/>
      <c r="BL65" s="1238"/>
      <c r="BM65" s="1238"/>
      <c r="BN65" s="1238"/>
      <c r="BO65" s="1238"/>
      <c r="BP65" s="1238"/>
      <c r="BQ65" s="1238"/>
      <c r="BR65" s="1238"/>
      <c r="BS65" s="1238"/>
      <c r="BT65" s="1238"/>
      <c r="BU65" s="1238"/>
      <c r="BV65" s="1238"/>
      <c r="BW65" s="1238"/>
      <c r="BX65" s="1238"/>
      <c r="BY65" s="1238"/>
      <c r="BZ65" s="1238"/>
      <c r="CA65" s="1238"/>
      <c r="CB65" s="1238"/>
      <c r="CC65" s="1238"/>
      <c r="CD65" s="1238"/>
      <c r="CE65" s="1238"/>
      <c r="CF65" s="1238"/>
      <c r="CG65" s="1238"/>
      <c r="CH65" s="1238"/>
      <c r="CI65" s="1238"/>
      <c r="CJ65" s="1238"/>
      <c r="CK65" s="1238"/>
      <c r="CL65" s="1238"/>
      <c r="CM65" s="1238"/>
      <c r="CN65" s="1238"/>
      <c r="CO65" s="1238"/>
      <c r="CP65" s="1238"/>
      <c r="CQ65" s="1238"/>
      <c r="CR65" s="1238"/>
      <c r="CS65" s="1238"/>
      <c r="CT65" s="1238"/>
      <c r="CU65" s="1238"/>
      <c r="CV65" s="1238"/>
      <c r="CW65" s="1238"/>
      <c r="CX65" s="1238"/>
      <c r="CY65" s="1238"/>
      <c r="CZ65" s="1238"/>
      <c r="DA65" s="1238"/>
      <c r="DB65" s="1238"/>
      <c r="DC65" s="1239"/>
    </row>
    <row r="66" spans="2:107" x14ac:dyDescent="0.15">
      <c r="B66" s="247"/>
      <c r="AN66" s="1240"/>
      <c r="AO66" s="1241"/>
      <c r="AP66" s="1241"/>
      <c r="AQ66" s="1241"/>
      <c r="AR66" s="1241"/>
      <c r="AS66" s="1241"/>
      <c r="AT66" s="1241"/>
      <c r="AU66" s="1241"/>
      <c r="AV66" s="1241"/>
      <c r="AW66" s="1241"/>
      <c r="AX66" s="1241"/>
      <c r="AY66" s="1241"/>
      <c r="AZ66" s="1241"/>
      <c r="BA66" s="1241"/>
      <c r="BB66" s="1241"/>
      <c r="BC66" s="1241"/>
      <c r="BD66" s="1241"/>
      <c r="BE66" s="1241"/>
      <c r="BF66" s="1241"/>
      <c r="BG66" s="1241"/>
      <c r="BH66" s="1241"/>
      <c r="BI66" s="1241"/>
      <c r="BJ66" s="1241"/>
      <c r="BK66" s="1241"/>
      <c r="BL66" s="1241"/>
      <c r="BM66" s="1241"/>
      <c r="BN66" s="1241"/>
      <c r="BO66" s="1241"/>
      <c r="BP66" s="1241"/>
      <c r="BQ66" s="1241"/>
      <c r="BR66" s="1241"/>
      <c r="BS66" s="1241"/>
      <c r="BT66" s="1241"/>
      <c r="BU66" s="1241"/>
      <c r="BV66" s="1241"/>
      <c r="BW66" s="1241"/>
      <c r="BX66" s="1241"/>
      <c r="BY66" s="1241"/>
      <c r="BZ66" s="1241"/>
      <c r="CA66" s="1241"/>
      <c r="CB66" s="1241"/>
      <c r="CC66" s="1241"/>
      <c r="CD66" s="1241"/>
      <c r="CE66" s="1241"/>
      <c r="CF66" s="1241"/>
      <c r="CG66" s="1241"/>
      <c r="CH66" s="1241"/>
      <c r="CI66" s="1241"/>
      <c r="CJ66" s="1241"/>
      <c r="CK66" s="1241"/>
      <c r="CL66" s="1241"/>
      <c r="CM66" s="1241"/>
      <c r="CN66" s="1241"/>
      <c r="CO66" s="1241"/>
      <c r="CP66" s="1241"/>
      <c r="CQ66" s="1241"/>
      <c r="CR66" s="1241"/>
      <c r="CS66" s="1241"/>
      <c r="CT66" s="1241"/>
      <c r="CU66" s="1241"/>
      <c r="CV66" s="1241"/>
      <c r="CW66" s="1241"/>
      <c r="CX66" s="1241"/>
      <c r="CY66" s="1241"/>
      <c r="CZ66" s="1241"/>
      <c r="DA66" s="1241"/>
      <c r="DB66" s="1241"/>
      <c r="DC66" s="1242"/>
    </row>
    <row r="67" spans="2:107" x14ac:dyDescent="0.15">
      <c r="B67" s="247"/>
      <c r="AN67" s="1240"/>
      <c r="AO67" s="1241"/>
      <c r="AP67" s="1241"/>
      <c r="AQ67" s="1241"/>
      <c r="AR67" s="1241"/>
      <c r="AS67" s="1241"/>
      <c r="AT67" s="1241"/>
      <c r="AU67" s="1241"/>
      <c r="AV67" s="1241"/>
      <c r="AW67" s="1241"/>
      <c r="AX67" s="1241"/>
      <c r="AY67" s="1241"/>
      <c r="AZ67" s="1241"/>
      <c r="BA67" s="1241"/>
      <c r="BB67" s="1241"/>
      <c r="BC67" s="1241"/>
      <c r="BD67" s="1241"/>
      <c r="BE67" s="1241"/>
      <c r="BF67" s="1241"/>
      <c r="BG67" s="1241"/>
      <c r="BH67" s="1241"/>
      <c r="BI67" s="1241"/>
      <c r="BJ67" s="1241"/>
      <c r="BK67" s="1241"/>
      <c r="BL67" s="1241"/>
      <c r="BM67" s="1241"/>
      <c r="BN67" s="1241"/>
      <c r="BO67" s="1241"/>
      <c r="BP67" s="1241"/>
      <c r="BQ67" s="1241"/>
      <c r="BR67" s="1241"/>
      <c r="BS67" s="1241"/>
      <c r="BT67" s="1241"/>
      <c r="BU67" s="1241"/>
      <c r="BV67" s="1241"/>
      <c r="BW67" s="1241"/>
      <c r="BX67" s="1241"/>
      <c r="BY67" s="1241"/>
      <c r="BZ67" s="1241"/>
      <c r="CA67" s="1241"/>
      <c r="CB67" s="1241"/>
      <c r="CC67" s="1241"/>
      <c r="CD67" s="1241"/>
      <c r="CE67" s="1241"/>
      <c r="CF67" s="1241"/>
      <c r="CG67" s="1241"/>
      <c r="CH67" s="1241"/>
      <c r="CI67" s="1241"/>
      <c r="CJ67" s="1241"/>
      <c r="CK67" s="1241"/>
      <c r="CL67" s="1241"/>
      <c r="CM67" s="1241"/>
      <c r="CN67" s="1241"/>
      <c r="CO67" s="1241"/>
      <c r="CP67" s="1241"/>
      <c r="CQ67" s="1241"/>
      <c r="CR67" s="1241"/>
      <c r="CS67" s="1241"/>
      <c r="CT67" s="1241"/>
      <c r="CU67" s="1241"/>
      <c r="CV67" s="1241"/>
      <c r="CW67" s="1241"/>
      <c r="CX67" s="1241"/>
      <c r="CY67" s="1241"/>
      <c r="CZ67" s="1241"/>
      <c r="DA67" s="1241"/>
      <c r="DB67" s="1241"/>
      <c r="DC67" s="1242"/>
    </row>
    <row r="68" spans="2:107" x14ac:dyDescent="0.15">
      <c r="B68" s="247"/>
      <c r="AN68" s="1240"/>
      <c r="AO68" s="1241"/>
      <c r="AP68" s="1241"/>
      <c r="AQ68" s="1241"/>
      <c r="AR68" s="1241"/>
      <c r="AS68" s="1241"/>
      <c r="AT68" s="1241"/>
      <c r="AU68" s="1241"/>
      <c r="AV68" s="1241"/>
      <c r="AW68" s="1241"/>
      <c r="AX68" s="1241"/>
      <c r="AY68" s="1241"/>
      <c r="AZ68" s="1241"/>
      <c r="BA68" s="1241"/>
      <c r="BB68" s="1241"/>
      <c r="BC68" s="1241"/>
      <c r="BD68" s="1241"/>
      <c r="BE68" s="1241"/>
      <c r="BF68" s="1241"/>
      <c r="BG68" s="1241"/>
      <c r="BH68" s="1241"/>
      <c r="BI68" s="1241"/>
      <c r="BJ68" s="1241"/>
      <c r="BK68" s="1241"/>
      <c r="BL68" s="1241"/>
      <c r="BM68" s="1241"/>
      <c r="BN68" s="1241"/>
      <c r="BO68" s="1241"/>
      <c r="BP68" s="1241"/>
      <c r="BQ68" s="1241"/>
      <c r="BR68" s="1241"/>
      <c r="BS68" s="1241"/>
      <c r="BT68" s="1241"/>
      <c r="BU68" s="1241"/>
      <c r="BV68" s="1241"/>
      <c r="BW68" s="1241"/>
      <c r="BX68" s="1241"/>
      <c r="BY68" s="1241"/>
      <c r="BZ68" s="1241"/>
      <c r="CA68" s="1241"/>
      <c r="CB68" s="1241"/>
      <c r="CC68" s="1241"/>
      <c r="CD68" s="1241"/>
      <c r="CE68" s="1241"/>
      <c r="CF68" s="1241"/>
      <c r="CG68" s="1241"/>
      <c r="CH68" s="1241"/>
      <c r="CI68" s="1241"/>
      <c r="CJ68" s="1241"/>
      <c r="CK68" s="1241"/>
      <c r="CL68" s="1241"/>
      <c r="CM68" s="1241"/>
      <c r="CN68" s="1241"/>
      <c r="CO68" s="1241"/>
      <c r="CP68" s="1241"/>
      <c r="CQ68" s="1241"/>
      <c r="CR68" s="1241"/>
      <c r="CS68" s="1241"/>
      <c r="CT68" s="1241"/>
      <c r="CU68" s="1241"/>
      <c r="CV68" s="1241"/>
      <c r="CW68" s="1241"/>
      <c r="CX68" s="1241"/>
      <c r="CY68" s="1241"/>
      <c r="CZ68" s="1241"/>
      <c r="DA68" s="1241"/>
      <c r="DB68" s="1241"/>
      <c r="DC68" s="1242"/>
    </row>
    <row r="69" spans="2:107" x14ac:dyDescent="0.15">
      <c r="B69" s="247"/>
      <c r="AN69" s="1243"/>
      <c r="AO69" s="1244"/>
      <c r="AP69" s="1244"/>
      <c r="AQ69" s="1244"/>
      <c r="AR69" s="1244"/>
      <c r="AS69" s="1244"/>
      <c r="AT69" s="1244"/>
      <c r="AU69" s="1244"/>
      <c r="AV69" s="1244"/>
      <c r="AW69" s="1244"/>
      <c r="AX69" s="1244"/>
      <c r="AY69" s="1244"/>
      <c r="AZ69" s="1244"/>
      <c r="BA69" s="1244"/>
      <c r="BB69" s="1244"/>
      <c r="BC69" s="1244"/>
      <c r="BD69" s="1244"/>
      <c r="BE69" s="1244"/>
      <c r="BF69" s="1244"/>
      <c r="BG69" s="1244"/>
      <c r="BH69" s="1244"/>
      <c r="BI69" s="1244"/>
      <c r="BJ69" s="1244"/>
      <c r="BK69" s="1244"/>
      <c r="BL69" s="1244"/>
      <c r="BM69" s="1244"/>
      <c r="BN69" s="1244"/>
      <c r="BO69" s="1244"/>
      <c r="BP69" s="1244"/>
      <c r="BQ69" s="1244"/>
      <c r="BR69" s="1244"/>
      <c r="BS69" s="1244"/>
      <c r="BT69" s="1244"/>
      <c r="BU69" s="1244"/>
      <c r="BV69" s="1244"/>
      <c r="BW69" s="1244"/>
      <c r="BX69" s="1244"/>
      <c r="BY69" s="1244"/>
      <c r="BZ69" s="1244"/>
      <c r="CA69" s="1244"/>
      <c r="CB69" s="1244"/>
      <c r="CC69" s="1244"/>
      <c r="CD69" s="1244"/>
      <c r="CE69" s="1244"/>
      <c r="CF69" s="1244"/>
      <c r="CG69" s="1244"/>
      <c r="CH69" s="1244"/>
      <c r="CI69" s="1244"/>
      <c r="CJ69" s="1244"/>
      <c r="CK69" s="1244"/>
      <c r="CL69" s="1244"/>
      <c r="CM69" s="1244"/>
      <c r="CN69" s="1244"/>
      <c r="CO69" s="1244"/>
      <c r="CP69" s="1244"/>
      <c r="CQ69" s="1244"/>
      <c r="CR69" s="1244"/>
      <c r="CS69" s="1244"/>
      <c r="CT69" s="1244"/>
      <c r="CU69" s="1244"/>
      <c r="CV69" s="1244"/>
      <c r="CW69" s="1244"/>
      <c r="CX69" s="1244"/>
      <c r="CY69" s="1244"/>
      <c r="CZ69" s="1244"/>
      <c r="DA69" s="1244"/>
      <c r="DB69" s="1244"/>
      <c r="DC69" s="1245"/>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572</v>
      </c>
    </row>
    <row r="72" spans="2:107" x14ac:dyDescent="0.15">
      <c r="B72" s="247"/>
      <c r="G72" s="1229"/>
      <c r="H72" s="1229"/>
      <c r="I72" s="1229"/>
      <c r="J72" s="1229"/>
      <c r="K72" s="360"/>
      <c r="L72" s="360"/>
      <c r="M72" s="361"/>
      <c r="N72" s="361"/>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35" t="s">
        <v>524</v>
      </c>
      <c r="BQ72" s="1235"/>
      <c r="BR72" s="1235"/>
      <c r="BS72" s="1235"/>
      <c r="BT72" s="1235"/>
      <c r="BU72" s="1235"/>
      <c r="BV72" s="1235"/>
      <c r="BW72" s="1235"/>
      <c r="BX72" s="1235" t="s">
        <v>525</v>
      </c>
      <c r="BY72" s="1235"/>
      <c r="BZ72" s="1235"/>
      <c r="CA72" s="1235"/>
      <c r="CB72" s="1235"/>
      <c r="CC72" s="1235"/>
      <c r="CD72" s="1235"/>
      <c r="CE72" s="1235"/>
      <c r="CF72" s="1235" t="s">
        <v>526</v>
      </c>
      <c r="CG72" s="1235"/>
      <c r="CH72" s="1235"/>
      <c r="CI72" s="1235"/>
      <c r="CJ72" s="1235"/>
      <c r="CK72" s="1235"/>
      <c r="CL72" s="1235"/>
      <c r="CM72" s="1235"/>
      <c r="CN72" s="1235" t="s">
        <v>527</v>
      </c>
      <c r="CO72" s="1235"/>
      <c r="CP72" s="1235"/>
      <c r="CQ72" s="1235"/>
      <c r="CR72" s="1235"/>
      <c r="CS72" s="1235"/>
      <c r="CT72" s="1235"/>
      <c r="CU72" s="1235"/>
      <c r="CV72" s="1235" t="s">
        <v>528</v>
      </c>
      <c r="CW72" s="1235"/>
      <c r="CX72" s="1235"/>
      <c r="CY72" s="1235"/>
      <c r="CZ72" s="1235"/>
      <c r="DA72" s="1235"/>
      <c r="DB72" s="1235"/>
      <c r="DC72" s="1235"/>
    </row>
    <row r="73" spans="2:107" x14ac:dyDescent="0.15">
      <c r="B73" s="247"/>
      <c r="G73" s="1246"/>
      <c r="H73" s="1246"/>
      <c r="I73" s="1246"/>
      <c r="J73" s="1246"/>
      <c r="K73" s="1230"/>
      <c r="L73" s="1230"/>
      <c r="M73" s="1230"/>
      <c r="N73" s="1230"/>
      <c r="AM73" s="359"/>
      <c r="AN73" s="1234" t="s">
        <v>573</v>
      </c>
      <c r="AO73" s="1234"/>
      <c r="AP73" s="1234"/>
      <c r="AQ73" s="1234"/>
      <c r="AR73" s="1234"/>
      <c r="AS73" s="1234"/>
      <c r="AT73" s="1234"/>
      <c r="AU73" s="1234"/>
      <c r="AV73" s="1234"/>
      <c r="AW73" s="1234"/>
      <c r="AX73" s="1234"/>
      <c r="AY73" s="1234"/>
      <c r="AZ73" s="1234"/>
      <c r="BA73" s="1234"/>
      <c r="BB73" s="1234" t="s">
        <v>574</v>
      </c>
      <c r="BC73" s="1234"/>
      <c r="BD73" s="1234"/>
      <c r="BE73" s="1234"/>
      <c r="BF73" s="1234"/>
      <c r="BG73" s="1234"/>
      <c r="BH73" s="1234"/>
      <c r="BI73" s="1234"/>
      <c r="BJ73" s="1234"/>
      <c r="BK73" s="1234"/>
      <c r="BL73" s="1234"/>
      <c r="BM73" s="1234"/>
      <c r="BN73" s="1234"/>
      <c r="BO73" s="1234"/>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x14ac:dyDescent="0.15">
      <c r="B74" s="247"/>
      <c r="G74" s="1246"/>
      <c r="H74" s="1246"/>
      <c r="I74" s="1246"/>
      <c r="J74" s="1246"/>
      <c r="K74" s="1230"/>
      <c r="L74" s="1230"/>
      <c r="M74" s="1230"/>
      <c r="N74" s="1230"/>
      <c r="AM74" s="359"/>
      <c r="AN74" s="1234"/>
      <c r="AO74" s="1234"/>
      <c r="AP74" s="1234"/>
      <c r="AQ74" s="1234"/>
      <c r="AR74" s="1234"/>
      <c r="AS74" s="1234"/>
      <c r="AT74" s="1234"/>
      <c r="AU74" s="1234"/>
      <c r="AV74" s="1234"/>
      <c r="AW74" s="1234"/>
      <c r="AX74" s="1234"/>
      <c r="AY74" s="1234"/>
      <c r="AZ74" s="1234"/>
      <c r="BA74" s="1234"/>
      <c r="BB74" s="1234"/>
      <c r="BC74" s="1234"/>
      <c r="BD74" s="1234"/>
      <c r="BE74" s="1234"/>
      <c r="BF74" s="1234"/>
      <c r="BG74" s="1234"/>
      <c r="BH74" s="1234"/>
      <c r="BI74" s="1234"/>
      <c r="BJ74" s="1234"/>
      <c r="BK74" s="1234"/>
      <c r="BL74" s="1234"/>
      <c r="BM74" s="1234"/>
      <c r="BN74" s="1234"/>
      <c r="BO74" s="1234"/>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47"/>
      <c r="G75" s="1246"/>
      <c r="H75" s="1246"/>
      <c r="I75" s="1229"/>
      <c r="J75" s="1229"/>
      <c r="K75" s="1236"/>
      <c r="L75" s="1236"/>
      <c r="M75" s="1236"/>
      <c r="N75" s="1236"/>
      <c r="AM75" s="359"/>
      <c r="AN75" s="1234"/>
      <c r="AO75" s="1234"/>
      <c r="AP75" s="1234"/>
      <c r="AQ75" s="1234"/>
      <c r="AR75" s="1234"/>
      <c r="AS75" s="1234"/>
      <c r="AT75" s="1234"/>
      <c r="AU75" s="1234"/>
      <c r="AV75" s="1234"/>
      <c r="AW75" s="1234"/>
      <c r="AX75" s="1234"/>
      <c r="AY75" s="1234"/>
      <c r="AZ75" s="1234"/>
      <c r="BA75" s="1234"/>
      <c r="BB75" s="1234" t="s">
        <v>578</v>
      </c>
      <c r="BC75" s="1234"/>
      <c r="BD75" s="1234"/>
      <c r="BE75" s="1234"/>
      <c r="BF75" s="1234"/>
      <c r="BG75" s="1234"/>
      <c r="BH75" s="1234"/>
      <c r="BI75" s="1234"/>
      <c r="BJ75" s="1234"/>
      <c r="BK75" s="1234"/>
      <c r="BL75" s="1234"/>
      <c r="BM75" s="1234"/>
      <c r="BN75" s="1234"/>
      <c r="BO75" s="1234"/>
      <c r="BP75" s="1231">
        <v>5.8</v>
      </c>
      <c r="BQ75" s="1231"/>
      <c r="BR75" s="1231"/>
      <c r="BS75" s="1231"/>
      <c r="BT75" s="1231"/>
      <c r="BU75" s="1231"/>
      <c r="BV75" s="1231"/>
      <c r="BW75" s="1231"/>
      <c r="BX75" s="1231">
        <v>5.4</v>
      </c>
      <c r="BY75" s="1231"/>
      <c r="BZ75" s="1231"/>
      <c r="CA75" s="1231"/>
      <c r="CB75" s="1231"/>
      <c r="CC75" s="1231"/>
      <c r="CD75" s="1231"/>
      <c r="CE75" s="1231"/>
      <c r="CF75" s="1231">
        <v>5.0999999999999996</v>
      </c>
      <c r="CG75" s="1231"/>
      <c r="CH75" s="1231"/>
      <c r="CI75" s="1231"/>
      <c r="CJ75" s="1231"/>
      <c r="CK75" s="1231"/>
      <c r="CL75" s="1231"/>
      <c r="CM75" s="1231"/>
      <c r="CN75" s="1231">
        <v>4.8</v>
      </c>
      <c r="CO75" s="1231"/>
      <c r="CP75" s="1231"/>
      <c r="CQ75" s="1231"/>
      <c r="CR75" s="1231"/>
      <c r="CS75" s="1231"/>
      <c r="CT75" s="1231"/>
      <c r="CU75" s="1231"/>
      <c r="CV75" s="1231">
        <v>4.0999999999999996</v>
      </c>
      <c r="CW75" s="1231"/>
      <c r="CX75" s="1231"/>
      <c r="CY75" s="1231"/>
      <c r="CZ75" s="1231"/>
      <c r="DA75" s="1231"/>
      <c r="DB75" s="1231"/>
      <c r="DC75" s="1231"/>
    </row>
    <row r="76" spans="2:107" x14ac:dyDescent="0.15">
      <c r="B76" s="247"/>
      <c r="G76" s="1246"/>
      <c r="H76" s="1246"/>
      <c r="I76" s="1229"/>
      <c r="J76" s="1229"/>
      <c r="K76" s="1236"/>
      <c r="L76" s="1236"/>
      <c r="M76" s="1236"/>
      <c r="N76" s="1236"/>
      <c r="AM76" s="359"/>
      <c r="AN76" s="1234"/>
      <c r="AO76" s="1234"/>
      <c r="AP76" s="1234"/>
      <c r="AQ76" s="1234"/>
      <c r="AR76" s="1234"/>
      <c r="AS76" s="1234"/>
      <c r="AT76" s="1234"/>
      <c r="AU76" s="1234"/>
      <c r="AV76" s="1234"/>
      <c r="AW76" s="1234"/>
      <c r="AX76" s="1234"/>
      <c r="AY76" s="1234"/>
      <c r="AZ76" s="1234"/>
      <c r="BA76" s="1234"/>
      <c r="BB76" s="1234"/>
      <c r="BC76" s="1234"/>
      <c r="BD76" s="1234"/>
      <c r="BE76" s="1234"/>
      <c r="BF76" s="1234"/>
      <c r="BG76" s="1234"/>
      <c r="BH76" s="1234"/>
      <c r="BI76" s="1234"/>
      <c r="BJ76" s="1234"/>
      <c r="BK76" s="1234"/>
      <c r="BL76" s="1234"/>
      <c r="BM76" s="1234"/>
      <c r="BN76" s="1234"/>
      <c r="BO76" s="1234"/>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47"/>
      <c r="G77" s="1229"/>
      <c r="H77" s="1229"/>
      <c r="I77" s="1229"/>
      <c r="J77" s="1229"/>
      <c r="K77" s="1230"/>
      <c r="L77" s="1230"/>
      <c r="M77" s="1230"/>
      <c r="N77" s="1230"/>
      <c r="AN77" s="1235" t="s">
        <v>576</v>
      </c>
      <c r="AO77" s="1235"/>
      <c r="AP77" s="1235"/>
      <c r="AQ77" s="1235"/>
      <c r="AR77" s="1235"/>
      <c r="AS77" s="1235"/>
      <c r="AT77" s="1235"/>
      <c r="AU77" s="1235"/>
      <c r="AV77" s="1235"/>
      <c r="AW77" s="1235"/>
      <c r="AX77" s="1235"/>
      <c r="AY77" s="1235"/>
      <c r="AZ77" s="1235"/>
      <c r="BA77" s="1235"/>
      <c r="BB77" s="1234" t="s">
        <v>574</v>
      </c>
      <c r="BC77" s="1234"/>
      <c r="BD77" s="1234"/>
      <c r="BE77" s="1234"/>
      <c r="BF77" s="1234"/>
      <c r="BG77" s="1234"/>
      <c r="BH77" s="1234"/>
      <c r="BI77" s="1234"/>
      <c r="BJ77" s="1234"/>
      <c r="BK77" s="1234"/>
      <c r="BL77" s="1234"/>
      <c r="BM77" s="1234"/>
      <c r="BN77" s="1234"/>
      <c r="BO77" s="1234"/>
      <c r="BP77" s="1231">
        <v>15.5</v>
      </c>
      <c r="BQ77" s="1231"/>
      <c r="BR77" s="1231"/>
      <c r="BS77" s="1231"/>
      <c r="BT77" s="1231"/>
      <c r="BU77" s="1231"/>
      <c r="BV77" s="1231"/>
      <c r="BW77" s="1231"/>
      <c r="BX77" s="1231">
        <v>4.5999999999999996</v>
      </c>
      <c r="BY77" s="1231"/>
      <c r="BZ77" s="1231"/>
      <c r="CA77" s="1231"/>
      <c r="CB77" s="1231"/>
      <c r="CC77" s="1231"/>
      <c r="CD77" s="1231"/>
      <c r="CE77" s="1231"/>
      <c r="CF77" s="1231">
        <v>0.6</v>
      </c>
      <c r="CG77" s="1231"/>
      <c r="CH77" s="1231"/>
      <c r="CI77" s="1231"/>
      <c r="CJ77" s="1231"/>
      <c r="CK77" s="1231"/>
      <c r="CL77" s="1231"/>
      <c r="CM77" s="1231"/>
      <c r="CN77" s="1231">
        <v>0</v>
      </c>
      <c r="CO77" s="1231"/>
      <c r="CP77" s="1231"/>
      <c r="CQ77" s="1231"/>
      <c r="CR77" s="1231"/>
      <c r="CS77" s="1231"/>
      <c r="CT77" s="1231"/>
      <c r="CU77" s="1231"/>
      <c r="CV77" s="1231">
        <v>1</v>
      </c>
      <c r="CW77" s="1231"/>
      <c r="CX77" s="1231"/>
      <c r="CY77" s="1231"/>
      <c r="CZ77" s="1231"/>
      <c r="DA77" s="1231"/>
      <c r="DB77" s="1231"/>
      <c r="DC77" s="1231"/>
    </row>
    <row r="78" spans="2:107" x14ac:dyDescent="0.15">
      <c r="B78" s="247"/>
      <c r="G78" s="1229"/>
      <c r="H78" s="1229"/>
      <c r="I78" s="1229"/>
      <c r="J78" s="1229"/>
      <c r="K78" s="1230"/>
      <c r="L78" s="1230"/>
      <c r="M78" s="1230"/>
      <c r="N78" s="1230"/>
      <c r="AN78" s="1235"/>
      <c r="AO78" s="1235"/>
      <c r="AP78" s="1235"/>
      <c r="AQ78" s="1235"/>
      <c r="AR78" s="1235"/>
      <c r="AS78" s="1235"/>
      <c r="AT78" s="1235"/>
      <c r="AU78" s="1235"/>
      <c r="AV78" s="1235"/>
      <c r="AW78" s="1235"/>
      <c r="AX78" s="1235"/>
      <c r="AY78" s="1235"/>
      <c r="AZ78" s="1235"/>
      <c r="BA78" s="1235"/>
      <c r="BB78" s="1234"/>
      <c r="BC78" s="1234"/>
      <c r="BD78" s="1234"/>
      <c r="BE78" s="1234"/>
      <c r="BF78" s="1234"/>
      <c r="BG78" s="1234"/>
      <c r="BH78" s="1234"/>
      <c r="BI78" s="1234"/>
      <c r="BJ78" s="1234"/>
      <c r="BK78" s="1234"/>
      <c r="BL78" s="1234"/>
      <c r="BM78" s="1234"/>
      <c r="BN78" s="1234"/>
      <c r="BO78" s="1234"/>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47"/>
      <c r="G79" s="1229"/>
      <c r="H79" s="1229"/>
      <c r="I79" s="1232"/>
      <c r="J79" s="1232"/>
      <c r="K79" s="1233"/>
      <c r="L79" s="1233"/>
      <c r="M79" s="1233"/>
      <c r="N79" s="1233"/>
      <c r="AN79" s="1235"/>
      <c r="AO79" s="1235"/>
      <c r="AP79" s="1235"/>
      <c r="AQ79" s="1235"/>
      <c r="AR79" s="1235"/>
      <c r="AS79" s="1235"/>
      <c r="AT79" s="1235"/>
      <c r="AU79" s="1235"/>
      <c r="AV79" s="1235"/>
      <c r="AW79" s="1235"/>
      <c r="AX79" s="1235"/>
      <c r="AY79" s="1235"/>
      <c r="AZ79" s="1235"/>
      <c r="BA79" s="1235"/>
      <c r="BB79" s="1234" t="s">
        <v>578</v>
      </c>
      <c r="BC79" s="1234"/>
      <c r="BD79" s="1234"/>
      <c r="BE79" s="1234"/>
      <c r="BF79" s="1234"/>
      <c r="BG79" s="1234"/>
      <c r="BH79" s="1234"/>
      <c r="BI79" s="1234"/>
      <c r="BJ79" s="1234"/>
      <c r="BK79" s="1234"/>
      <c r="BL79" s="1234"/>
      <c r="BM79" s="1234"/>
      <c r="BN79" s="1234"/>
      <c r="BO79" s="1234"/>
      <c r="BP79" s="1231">
        <v>6.4</v>
      </c>
      <c r="BQ79" s="1231"/>
      <c r="BR79" s="1231"/>
      <c r="BS79" s="1231"/>
      <c r="BT79" s="1231"/>
      <c r="BU79" s="1231"/>
      <c r="BV79" s="1231"/>
      <c r="BW79" s="1231"/>
      <c r="BX79" s="1231">
        <v>6.3</v>
      </c>
      <c r="BY79" s="1231"/>
      <c r="BZ79" s="1231"/>
      <c r="CA79" s="1231"/>
      <c r="CB79" s="1231"/>
      <c r="CC79" s="1231"/>
      <c r="CD79" s="1231"/>
      <c r="CE79" s="1231"/>
      <c r="CF79" s="1231">
        <v>6.6</v>
      </c>
      <c r="CG79" s="1231"/>
      <c r="CH79" s="1231"/>
      <c r="CI79" s="1231"/>
      <c r="CJ79" s="1231"/>
      <c r="CK79" s="1231"/>
      <c r="CL79" s="1231"/>
      <c r="CM79" s="1231"/>
      <c r="CN79" s="1231">
        <v>6.8</v>
      </c>
      <c r="CO79" s="1231"/>
      <c r="CP79" s="1231"/>
      <c r="CQ79" s="1231"/>
      <c r="CR79" s="1231"/>
      <c r="CS79" s="1231"/>
      <c r="CT79" s="1231"/>
      <c r="CU79" s="1231"/>
      <c r="CV79" s="1231">
        <v>7</v>
      </c>
      <c r="CW79" s="1231"/>
      <c r="CX79" s="1231"/>
      <c r="CY79" s="1231"/>
      <c r="CZ79" s="1231"/>
      <c r="DA79" s="1231"/>
      <c r="DB79" s="1231"/>
      <c r="DC79" s="1231"/>
    </row>
    <row r="80" spans="2:107" x14ac:dyDescent="0.15">
      <c r="B80" s="247"/>
      <c r="G80" s="1229"/>
      <c r="H80" s="1229"/>
      <c r="I80" s="1232"/>
      <c r="J80" s="1232"/>
      <c r="K80" s="1233"/>
      <c r="L80" s="1233"/>
      <c r="M80" s="1233"/>
      <c r="N80" s="1233"/>
      <c r="AN80" s="1235"/>
      <c r="AO80" s="1235"/>
      <c r="AP80" s="1235"/>
      <c r="AQ80" s="1235"/>
      <c r="AR80" s="1235"/>
      <c r="AS80" s="1235"/>
      <c r="AT80" s="1235"/>
      <c r="AU80" s="1235"/>
      <c r="AV80" s="1235"/>
      <c r="AW80" s="1235"/>
      <c r="AX80" s="1235"/>
      <c r="AY80" s="1235"/>
      <c r="AZ80" s="1235"/>
      <c r="BA80" s="1235"/>
      <c r="BB80" s="1234"/>
      <c r="BC80" s="1234"/>
      <c r="BD80" s="1234"/>
      <c r="BE80" s="1234"/>
      <c r="BF80" s="1234"/>
      <c r="BG80" s="1234"/>
      <c r="BH80" s="1234"/>
      <c r="BI80" s="1234"/>
      <c r="BJ80" s="1234"/>
      <c r="BK80" s="1234"/>
      <c r="BL80" s="1234"/>
      <c r="BM80" s="1234"/>
      <c r="BN80" s="1234"/>
      <c r="BO80" s="1234"/>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FzkN4M0FQsdqCyWrXQ5h4nv8xyqR/56QX5sBv4Ih0f2CgpQ5DxdPO0LD0Zx4LA8kqOLulsC4qqyHk4IyCqRA6w==" saltValue="a98T+ZnfLZk8WECpMOo3JA=="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17568-F75B-4059-948B-E9E1DB4C9B74}">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HaiiKKswTXwHSyWs0t/dAdQy03qK0dHvOsZijx0d9pPWz8swHaRY1NKgVeFSkRUrnHMZAQeNVSTENR8gkaWo9g==" saltValue="ftPZEcW8sj40l4XSy60O0w==" spinCount="100000" sheet="1" objects="1" scenarios="1"/>
  <dataConsolidate/>
  <phoneticPr fontId="2"/>
  <printOptions horizontalCentered="1" verticalCentered="1"/>
  <pageMargins left="0" right="0" top="0.19685039370078741" bottom="0" header="0.39370078740157483" footer="0"/>
  <pageSetup paperSize="9" scale="37"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DDB15-278A-4246-B20F-7A8BF526E571}">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0XVoSfjfynvt57Cj7++/Y2dJBUW6aZDBdeOjekJPuwXiz3UcfivpPRHmIupYute3PNePrYjORfInTTwzijoXLQ==" saltValue="PsKGx6gRpQkOMXI9VHl9SA==" spinCount="100000" sheet="1" objects="1" scenarios="1"/>
  <dataConsolidate/>
  <phoneticPr fontId="2"/>
  <printOptions horizontalCentered="1" verticalCentered="1"/>
  <pageMargins left="0" right="0" top="0.19685039370078741" bottom="0" header="0.39370078740157483" footer="0"/>
  <pageSetup paperSize="9" scale="37"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523</v>
      </c>
      <c r="G2" s="137"/>
      <c r="H2" s="138"/>
    </row>
    <row r="3" spans="1:8" x14ac:dyDescent="0.15">
      <c r="A3" s="134" t="s">
        <v>516</v>
      </c>
      <c r="B3" s="139"/>
      <c r="C3" s="140"/>
      <c r="D3" s="141">
        <v>28422</v>
      </c>
      <c r="E3" s="142"/>
      <c r="F3" s="143">
        <v>52068</v>
      </c>
      <c r="G3" s="144"/>
      <c r="H3" s="145"/>
    </row>
    <row r="4" spans="1:8" x14ac:dyDescent="0.15">
      <c r="A4" s="146"/>
      <c r="B4" s="147"/>
      <c r="C4" s="148"/>
      <c r="D4" s="149">
        <v>8128</v>
      </c>
      <c r="E4" s="150"/>
      <c r="F4" s="151">
        <v>26936</v>
      </c>
      <c r="G4" s="152"/>
      <c r="H4" s="153"/>
    </row>
    <row r="5" spans="1:8" x14ac:dyDescent="0.15">
      <c r="A5" s="134" t="s">
        <v>518</v>
      </c>
      <c r="B5" s="139"/>
      <c r="C5" s="140"/>
      <c r="D5" s="141">
        <v>21551</v>
      </c>
      <c r="E5" s="142"/>
      <c r="F5" s="143">
        <v>47161</v>
      </c>
      <c r="G5" s="144"/>
      <c r="H5" s="145"/>
    </row>
    <row r="6" spans="1:8" x14ac:dyDescent="0.15">
      <c r="A6" s="146"/>
      <c r="B6" s="147"/>
      <c r="C6" s="148"/>
      <c r="D6" s="149">
        <v>10287</v>
      </c>
      <c r="E6" s="150"/>
      <c r="F6" s="151">
        <v>24595</v>
      </c>
      <c r="G6" s="152"/>
      <c r="H6" s="153"/>
    </row>
    <row r="7" spans="1:8" x14ac:dyDescent="0.15">
      <c r="A7" s="134" t="s">
        <v>519</v>
      </c>
      <c r="B7" s="139"/>
      <c r="C7" s="140"/>
      <c r="D7" s="141">
        <v>18148</v>
      </c>
      <c r="E7" s="142"/>
      <c r="F7" s="143">
        <v>43423</v>
      </c>
      <c r="G7" s="144"/>
      <c r="H7" s="145"/>
    </row>
    <row r="8" spans="1:8" x14ac:dyDescent="0.15">
      <c r="A8" s="146"/>
      <c r="B8" s="147"/>
      <c r="C8" s="148"/>
      <c r="D8" s="149">
        <v>14504</v>
      </c>
      <c r="E8" s="150"/>
      <c r="F8" s="151">
        <v>22207</v>
      </c>
      <c r="G8" s="152"/>
      <c r="H8" s="153"/>
    </row>
    <row r="9" spans="1:8" x14ac:dyDescent="0.15">
      <c r="A9" s="134" t="s">
        <v>520</v>
      </c>
      <c r="B9" s="139"/>
      <c r="C9" s="140"/>
      <c r="D9" s="141">
        <v>32838</v>
      </c>
      <c r="E9" s="142"/>
      <c r="F9" s="143">
        <v>45265</v>
      </c>
      <c r="G9" s="144"/>
      <c r="H9" s="145"/>
    </row>
    <row r="10" spans="1:8" x14ac:dyDescent="0.15">
      <c r="A10" s="146"/>
      <c r="B10" s="147"/>
      <c r="C10" s="148"/>
      <c r="D10" s="149">
        <v>17237</v>
      </c>
      <c r="E10" s="150"/>
      <c r="F10" s="151">
        <v>22600</v>
      </c>
      <c r="G10" s="152"/>
      <c r="H10" s="153"/>
    </row>
    <row r="11" spans="1:8" x14ac:dyDescent="0.15">
      <c r="A11" s="134" t="s">
        <v>521</v>
      </c>
      <c r="B11" s="139"/>
      <c r="C11" s="140"/>
      <c r="D11" s="141">
        <v>50152</v>
      </c>
      <c r="E11" s="142"/>
      <c r="F11" s="143">
        <v>54621</v>
      </c>
      <c r="G11" s="144"/>
      <c r="H11" s="145"/>
    </row>
    <row r="12" spans="1:8" x14ac:dyDescent="0.15">
      <c r="A12" s="146"/>
      <c r="B12" s="147"/>
      <c r="C12" s="154"/>
      <c r="D12" s="149">
        <v>47971</v>
      </c>
      <c r="E12" s="150"/>
      <c r="F12" s="151">
        <v>30892</v>
      </c>
      <c r="G12" s="152"/>
      <c r="H12" s="153"/>
    </row>
    <row r="13" spans="1:8" x14ac:dyDescent="0.15">
      <c r="A13" s="134"/>
      <c r="B13" s="139"/>
      <c r="C13" s="140"/>
      <c r="D13" s="141">
        <v>30222</v>
      </c>
      <c r="E13" s="142"/>
      <c r="F13" s="143">
        <v>48508</v>
      </c>
      <c r="G13" s="155"/>
      <c r="H13" s="145"/>
    </row>
    <row r="14" spans="1:8" x14ac:dyDescent="0.15">
      <c r="A14" s="146"/>
      <c r="B14" s="147"/>
      <c r="C14" s="148"/>
      <c r="D14" s="149">
        <v>19625</v>
      </c>
      <c r="E14" s="150"/>
      <c r="F14" s="151">
        <v>25446</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9.3800000000000008</v>
      </c>
      <c r="C19" s="156">
        <f>ROUND(VALUE(SUBSTITUTE(実質収支比率等に係る経年分析!G$48,"▲","-")),2)</f>
        <v>13.66</v>
      </c>
      <c r="D19" s="156">
        <f>ROUND(VALUE(SUBSTITUTE(実質収支比率等に係る経年分析!H$48,"▲","-")),2)</f>
        <v>12.78</v>
      </c>
      <c r="E19" s="156">
        <f>ROUND(VALUE(SUBSTITUTE(実質収支比率等に係る経年分析!I$48,"▲","-")),2)</f>
        <v>7.01</v>
      </c>
      <c r="F19" s="156">
        <f>ROUND(VALUE(SUBSTITUTE(実質収支比率等に係る経年分析!J$48,"▲","-")),2)</f>
        <v>9.9499999999999993</v>
      </c>
    </row>
    <row r="20" spans="1:11" x14ac:dyDescent="0.15">
      <c r="A20" s="156" t="s">
        <v>53</v>
      </c>
      <c r="B20" s="156">
        <f>ROUND(VALUE(SUBSTITUTE(実質収支比率等に係る経年分析!F$47,"▲","-")),2)</f>
        <v>40.619999999999997</v>
      </c>
      <c r="C20" s="156">
        <f>ROUND(VALUE(SUBSTITUTE(実質収支比率等に係る経年分析!G$47,"▲","-")),2)</f>
        <v>45.96</v>
      </c>
      <c r="D20" s="156">
        <f>ROUND(VALUE(SUBSTITUTE(実質収支比率等に係る経年分析!H$47,"▲","-")),2)</f>
        <v>34.619999999999997</v>
      </c>
      <c r="E20" s="156">
        <f>ROUND(VALUE(SUBSTITUTE(実質収支比率等に係る経年分析!I$47,"▲","-")),2)</f>
        <v>38.56</v>
      </c>
      <c r="F20" s="156">
        <f>ROUND(VALUE(SUBSTITUTE(実質収支比率等に係る経年分析!J$47,"▲","-")),2)</f>
        <v>42.55</v>
      </c>
    </row>
    <row r="21" spans="1:11" x14ac:dyDescent="0.15">
      <c r="A21" s="156" t="s">
        <v>54</v>
      </c>
      <c r="B21" s="156">
        <f>IF(ISNUMBER(VALUE(SUBSTITUTE(実質収支比率等に係る経年分析!F$49,"▲","-"))),ROUND(VALUE(SUBSTITUTE(実質収支比率等に係る経年分析!F$49,"▲","-")),2),NA())</f>
        <v>3.87</v>
      </c>
      <c r="C21" s="156">
        <f>IF(ISNUMBER(VALUE(SUBSTITUTE(実質収支比率等に係る経年分析!G$49,"▲","-"))),ROUND(VALUE(SUBSTITUTE(実質収支比率等に係る経年分析!G$49,"▲","-")),2),NA())</f>
        <v>12.61</v>
      </c>
      <c r="D21" s="156">
        <f>IF(ISNUMBER(VALUE(SUBSTITUTE(実質収支比率等に係る経年分析!H$49,"▲","-"))),ROUND(VALUE(SUBSTITUTE(実質収支比率等に係る経年分析!H$49,"▲","-")),2),NA())</f>
        <v>-14.23</v>
      </c>
      <c r="E21" s="156">
        <f>IF(ISNUMBER(VALUE(SUBSTITUTE(実質収支比率等に係る経年分析!I$49,"▲","-"))),ROUND(VALUE(SUBSTITUTE(実質収支比率等に係る経年分析!I$49,"▲","-")),2),NA())</f>
        <v>-0.33</v>
      </c>
      <c r="F21" s="156">
        <f>IF(ISNUMBER(VALUE(SUBSTITUTE(実質収支比率等に係る経年分析!J$49,"▲","-"))),ROUND(VALUE(SUBSTITUTE(実質収支比率等に係る経年分析!J$49,"▲","-")),2),NA())</f>
        <v>8.67</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15">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0.28999999999999998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0.28999999999999998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0.28999999999999998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0.33</v>
      </c>
    </row>
    <row r="33" spans="1:16" x14ac:dyDescent="0.15">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0.44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1.55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1.28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1.62</v>
      </c>
    </row>
    <row r="34" spans="1:16" x14ac:dyDescent="0.1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9.24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13.66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12.77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9.94</v>
      </c>
    </row>
    <row r="35" spans="1:16" x14ac:dyDescent="0.15">
      <c r="A35" s="157" t="str">
        <f>IF(連結実質赤字比率に係る赤字・黒字の構成分析!C$35="",NA(),連結実質赤字比率に係る赤字・黒字の構成分析!C$35)</f>
        <v>流域関連公共下水道事業会計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9.4499999999999993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10.039999999999999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11.48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11.61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10.27</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21.09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20.28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21.91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21.33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20.63</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1173</v>
      </c>
      <c r="E42" s="158"/>
      <c r="F42" s="158"/>
      <c r="G42" s="158">
        <f>'実質公債費比率（分子）の構造'!L$52</f>
        <v>1190</v>
      </c>
      <c r="H42" s="158"/>
      <c r="I42" s="158"/>
      <c r="J42" s="158">
        <f>'実質公債費比率（分子）の構造'!M$52</f>
        <v>1123</v>
      </c>
      <c r="K42" s="158"/>
      <c r="L42" s="158"/>
      <c r="M42" s="158">
        <f>'実質公債費比率（分子）の構造'!N$52</f>
        <v>1041</v>
      </c>
      <c r="N42" s="158"/>
      <c r="O42" s="158"/>
      <c r="P42" s="158">
        <f>'実質公債費比率（分子）の構造'!O$52</f>
        <v>1001</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100</v>
      </c>
      <c r="C44" s="158"/>
      <c r="D44" s="158"/>
      <c r="E44" s="158">
        <f>'実質公債費比率（分子）の構造'!L$50</f>
        <v>82</v>
      </c>
      <c r="F44" s="158"/>
      <c r="G44" s="158"/>
      <c r="H44" s="158">
        <f>'実質公債費比率（分子）の構造'!M$50</f>
        <v>81</v>
      </c>
      <c r="I44" s="158"/>
      <c r="J44" s="158"/>
      <c r="K44" s="158">
        <f>'実質公債費比率（分子）の構造'!N$50</f>
        <v>66</v>
      </c>
      <c r="L44" s="158"/>
      <c r="M44" s="158"/>
      <c r="N44" s="158">
        <f>'実質公債費比率（分子）の構造'!O$50</f>
        <v>46</v>
      </c>
      <c r="O44" s="158"/>
      <c r="P44" s="158"/>
    </row>
    <row r="45" spans="1:16" x14ac:dyDescent="0.15">
      <c r="A45" s="158" t="s">
        <v>63</v>
      </c>
      <c r="B45" s="158">
        <f>'実質公債費比率（分子）の構造'!K$49</f>
        <v>1</v>
      </c>
      <c r="C45" s="158"/>
      <c r="D45" s="158"/>
      <c r="E45" s="158" t="str">
        <f>'実質公債費比率（分子）の構造'!L$49</f>
        <v>-</v>
      </c>
      <c r="F45" s="158"/>
      <c r="G45" s="158"/>
      <c r="H45" s="158">
        <f>'実質公債費比率（分子）の構造'!M$49</f>
        <v>1</v>
      </c>
      <c r="I45" s="158"/>
      <c r="J45" s="158"/>
      <c r="K45" s="158">
        <f>'実質公債費比率（分子）の構造'!N$49</f>
        <v>1</v>
      </c>
      <c r="L45" s="158"/>
      <c r="M45" s="158"/>
      <c r="N45" s="158">
        <f>'実質公債費比率（分子）の構造'!O$49</f>
        <v>0</v>
      </c>
      <c r="O45" s="158"/>
      <c r="P45" s="158"/>
    </row>
    <row r="46" spans="1:16" x14ac:dyDescent="0.15">
      <c r="A46" s="158" t="s">
        <v>64</v>
      </c>
      <c r="B46" s="158">
        <f>'実質公債費比率（分子）の構造'!K$48</f>
        <v>372</v>
      </c>
      <c r="C46" s="158"/>
      <c r="D46" s="158"/>
      <c r="E46" s="158">
        <f>'実質公債費比率（分子）の構造'!L$48</f>
        <v>333</v>
      </c>
      <c r="F46" s="158"/>
      <c r="G46" s="158"/>
      <c r="H46" s="158">
        <f>'実質公債費比率（分子）の構造'!M$48</f>
        <v>309</v>
      </c>
      <c r="I46" s="158"/>
      <c r="J46" s="158"/>
      <c r="K46" s="158">
        <f>'実質公債費比率（分子）の構造'!N$48</f>
        <v>302</v>
      </c>
      <c r="L46" s="158"/>
      <c r="M46" s="158"/>
      <c r="N46" s="158">
        <f>'実質公債費比率（分子）の構造'!O$48</f>
        <v>279</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1127</v>
      </c>
      <c r="C49" s="158"/>
      <c r="D49" s="158"/>
      <c r="E49" s="158">
        <f>'実質公債費比率（分子）の構造'!L$45</f>
        <v>1165</v>
      </c>
      <c r="F49" s="158"/>
      <c r="G49" s="158"/>
      <c r="H49" s="158">
        <f>'実質公債費比率（分子）の構造'!M$45</f>
        <v>1176</v>
      </c>
      <c r="I49" s="158"/>
      <c r="J49" s="158"/>
      <c r="K49" s="158">
        <f>'実質公債費比率（分子）の構造'!N$45</f>
        <v>1056</v>
      </c>
      <c r="L49" s="158"/>
      <c r="M49" s="158"/>
      <c r="N49" s="158">
        <f>'実質公債費比率（分子）の構造'!O$45</f>
        <v>893</v>
      </c>
      <c r="O49" s="158"/>
      <c r="P49" s="158"/>
    </row>
    <row r="50" spans="1:16" x14ac:dyDescent="0.15">
      <c r="A50" s="158" t="s">
        <v>67</v>
      </c>
      <c r="B50" s="158" t="e">
        <f>NA()</f>
        <v>#N/A</v>
      </c>
      <c r="C50" s="158">
        <f>IF(ISNUMBER('実質公債費比率（分子）の構造'!K$53),'実質公債費比率（分子）の構造'!K$53,NA())</f>
        <v>427</v>
      </c>
      <c r="D50" s="158" t="e">
        <f>NA()</f>
        <v>#N/A</v>
      </c>
      <c r="E50" s="158" t="e">
        <f>NA()</f>
        <v>#N/A</v>
      </c>
      <c r="F50" s="158">
        <f>IF(ISNUMBER('実質公債費比率（分子）の構造'!L$53),'実質公債費比率（分子）の構造'!L$53,NA())</f>
        <v>390</v>
      </c>
      <c r="G50" s="158" t="e">
        <f>NA()</f>
        <v>#N/A</v>
      </c>
      <c r="H50" s="158" t="e">
        <f>NA()</f>
        <v>#N/A</v>
      </c>
      <c r="I50" s="158">
        <f>IF(ISNUMBER('実質公債費比率（分子）の構造'!M$53),'実質公債費比率（分子）の構造'!M$53,NA())</f>
        <v>444</v>
      </c>
      <c r="J50" s="158" t="e">
        <f>NA()</f>
        <v>#N/A</v>
      </c>
      <c r="K50" s="158" t="e">
        <f>NA()</f>
        <v>#N/A</v>
      </c>
      <c r="L50" s="158">
        <f>IF(ISNUMBER('実質公債費比率（分子）の構造'!N$53),'実質公債費比率（分子）の構造'!N$53,NA())</f>
        <v>384</v>
      </c>
      <c r="M50" s="158" t="e">
        <f>NA()</f>
        <v>#N/A</v>
      </c>
      <c r="N50" s="158" t="e">
        <f>NA()</f>
        <v>#N/A</v>
      </c>
      <c r="O50" s="158">
        <f>IF(ISNUMBER('実質公債費比率（分子）の構造'!O$53),'実質公債費比率（分子）の構造'!O$53,NA())</f>
        <v>217</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13644</v>
      </c>
      <c r="E56" s="157"/>
      <c r="F56" s="157"/>
      <c r="G56" s="157">
        <f>'将来負担比率（分子）の構造'!J$52</f>
        <v>13166</v>
      </c>
      <c r="H56" s="157"/>
      <c r="I56" s="157"/>
      <c r="J56" s="157">
        <f>'将来負担比率（分子）の構造'!K$52</f>
        <v>12386</v>
      </c>
      <c r="K56" s="157"/>
      <c r="L56" s="157"/>
      <c r="M56" s="157">
        <f>'将来負担比率（分子）の構造'!L$52</f>
        <v>11856</v>
      </c>
      <c r="N56" s="157"/>
      <c r="O56" s="157"/>
      <c r="P56" s="157">
        <f>'将来負担比率（分子）の構造'!M$52</f>
        <v>11579</v>
      </c>
    </row>
    <row r="57" spans="1:16" x14ac:dyDescent="0.15">
      <c r="A57" s="157" t="s">
        <v>42</v>
      </c>
      <c r="B57" s="157"/>
      <c r="C57" s="157"/>
      <c r="D57" s="157">
        <f>'将来負担比率（分子）の構造'!I$51</f>
        <v>1</v>
      </c>
      <c r="E57" s="157"/>
      <c r="F57" s="157"/>
      <c r="G57" s="157">
        <f>'将来負担比率（分子）の構造'!J$51</f>
        <v>1</v>
      </c>
      <c r="H57" s="157"/>
      <c r="I57" s="157"/>
      <c r="J57" s="157">
        <f>'将来負担比率（分子）の構造'!K$51</f>
        <v>1</v>
      </c>
      <c r="K57" s="157"/>
      <c r="L57" s="157"/>
      <c r="M57" s="157">
        <f>'将来負担比率（分子）の構造'!L$51</f>
        <v>0</v>
      </c>
      <c r="N57" s="157"/>
      <c r="O57" s="157"/>
      <c r="P57" s="157">
        <f>'将来負担比率（分子）の構造'!M$51</f>
        <v>4</v>
      </c>
    </row>
    <row r="58" spans="1:16" x14ac:dyDescent="0.15">
      <c r="A58" s="157" t="s">
        <v>41</v>
      </c>
      <c r="B58" s="157"/>
      <c r="C58" s="157"/>
      <c r="D58" s="157">
        <f>'将来負担比率（分子）の構造'!I$50</f>
        <v>6128</v>
      </c>
      <c r="E58" s="157"/>
      <c r="F58" s="157"/>
      <c r="G58" s="157">
        <f>'将来負担比率（分子）の構造'!J$50</f>
        <v>6898</v>
      </c>
      <c r="H58" s="157"/>
      <c r="I58" s="157"/>
      <c r="J58" s="157">
        <f>'将来負担比率（分子）の構造'!K$50</f>
        <v>7241</v>
      </c>
      <c r="K58" s="157"/>
      <c r="L58" s="157"/>
      <c r="M58" s="157">
        <f>'将来負担比率（分子）の構造'!L$50</f>
        <v>7592</v>
      </c>
      <c r="N58" s="157"/>
      <c r="O58" s="157"/>
      <c r="P58" s="157">
        <f>'将来負担比率（分子）の構造'!M$50</f>
        <v>7937</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669</v>
      </c>
      <c r="C62" s="157"/>
      <c r="D62" s="157"/>
      <c r="E62" s="157">
        <f>'将来負担比率（分子）の構造'!J$45</f>
        <v>538</v>
      </c>
      <c r="F62" s="157"/>
      <c r="G62" s="157"/>
      <c r="H62" s="157">
        <f>'将来負担比率（分子）の構造'!K$45</f>
        <v>548</v>
      </c>
      <c r="I62" s="157"/>
      <c r="J62" s="157"/>
      <c r="K62" s="157">
        <f>'将来負担比率（分子）の構造'!L$45</f>
        <v>595</v>
      </c>
      <c r="L62" s="157"/>
      <c r="M62" s="157"/>
      <c r="N62" s="157">
        <f>'将来負担比率（分子）の構造'!M$45</f>
        <v>565</v>
      </c>
      <c r="O62" s="157"/>
      <c r="P62" s="157"/>
    </row>
    <row r="63" spans="1:16" x14ac:dyDescent="0.15">
      <c r="A63" s="157" t="s">
        <v>34</v>
      </c>
      <c r="B63" s="157">
        <f>'将来負担比率（分子）の構造'!I$44</f>
        <v>337</v>
      </c>
      <c r="C63" s="157"/>
      <c r="D63" s="157"/>
      <c r="E63" s="157">
        <f>'将来負担比率（分子）の構造'!J$44</f>
        <v>271</v>
      </c>
      <c r="F63" s="157"/>
      <c r="G63" s="157"/>
      <c r="H63" s="157">
        <f>'将来負担比率（分子）の構造'!K$44</f>
        <v>208</v>
      </c>
      <c r="I63" s="157"/>
      <c r="J63" s="157"/>
      <c r="K63" s="157">
        <f>'将来負担比率（分子）の構造'!L$44</f>
        <v>200</v>
      </c>
      <c r="L63" s="157"/>
      <c r="M63" s="157"/>
      <c r="N63" s="157">
        <f>'将来負担比率（分子）の構造'!M$44</f>
        <v>203</v>
      </c>
      <c r="O63" s="157"/>
      <c r="P63" s="157"/>
    </row>
    <row r="64" spans="1:16" x14ac:dyDescent="0.15">
      <c r="A64" s="157" t="s">
        <v>33</v>
      </c>
      <c r="B64" s="157">
        <f>'将来負担比率（分子）の構造'!I$43</f>
        <v>5050</v>
      </c>
      <c r="C64" s="157"/>
      <c r="D64" s="157"/>
      <c r="E64" s="157">
        <f>'将来負担比率（分子）の構造'!J$43</f>
        <v>4610</v>
      </c>
      <c r="F64" s="157"/>
      <c r="G64" s="157"/>
      <c r="H64" s="157">
        <f>'将来負担比率（分子）の構造'!K$43</f>
        <v>4042</v>
      </c>
      <c r="I64" s="157"/>
      <c r="J64" s="157"/>
      <c r="K64" s="157">
        <f>'将来負担比率（分子）の構造'!L$43</f>
        <v>3567</v>
      </c>
      <c r="L64" s="157"/>
      <c r="M64" s="157"/>
      <c r="N64" s="157">
        <f>'将来負担比率（分子）の構造'!M$43</f>
        <v>3186</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10802</v>
      </c>
      <c r="C66" s="157"/>
      <c r="D66" s="157"/>
      <c r="E66" s="157">
        <f>'将来負担比率（分子）の構造'!J$41</f>
        <v>10297</v>
      </c>
      <c r="F66" s="157"/>
      <c r="G66" s="157"/>
      <c r="H66" s="157">
        <f>'将来負担比率（分子）の構造'!K$41</f>
        <v>9501</v>
      </c>
      <c r="I66" s="157"/>
      <c r="J66" s="157"/>
      <c r="K66" s="157">
        <f>'将来負担比率（分子）の構造'!L$41</f>
        <v>9038</v>
      </c>
      <c r="L66" s="157"/>
      <c r="M66" s="157"/>
      <c r="N66" s="157">
        <f>'将来負担比率（分子）の構造'!M$41</f>
        <v>9949</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3223</v>
      </c>
      <c r="C72" s="161">
        <f>基金残高に係る経年分析!G55</f>
        <v>3707</v>
      </c>
      <c r="D72" s="161">
        <f>基金残高に係る経年分析!H55</f>
        <v>4253</v>
      </c>
    </row>
    <row r="73" spans="1:16" x14ac:dyDescent="0.15">
      <c r="A73" s="160" t="s">
        <v>74</v>
      </c>
      <c r="B73" s="161" t="str">
        <f>基金残高に係る経年分析!F56</f>
        <v>-</v>
      </c>
      <c r="C73" s="161" t="str">
        <f>基金残高に係る経年分析!G56</f>
        <v>-</v>
      </c>
      <c r="D73" s="161" t="str">
        <f>基金残高に係る経年分析!H56</f>
        <v>-</v>
      </c>
    </row>
    <row r="74" spans="1:16" x14ac:dyDescent="0.15">
      <c r="A74" s="160" t="s">
        <v>75</v>
      </c>
      <c r="B74" s="161">
        <f>基金残高に係る経年分析!F57</f>
        <v>4017</v>
      </c>
      <c r="C74" s="161">
        <f>基金残高に係る経年分析!G57</f>
        <v>3891</v>
      </c>
      <c r="D74" s="161">
        <f>基金残高に係る経年分析!H57</f>
        <v>3692</v>
      </c>
    </row>
  </sheetData>
  <sheetProtection algorithmName="SHA-512" hashValue="2IO6A7Tsbf4sLPSeiwy/6F/Kh3mAYIei7RpTsaIqj+dI1ie/9tQlEbbc7KFb5GyNu8Qe5FGC89y6zmUlCHjSHg==" saltValue="/JZYZyZb53evxbXlHzsuew=="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2026-09-08T05:17:12Z</cp:lastPrinted>
  <dcterms:created xsi:type="dcterms:W3CDTF">2026-02-26T10:12:36Z</dcterms:created>
  <dcterms:modified xsi:type="dcterms:W3CDTF">2026-09-25T07:50:03Z</dcterms:modified>
  <cp:category/>
</cp:coreProperties>
</file>